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kiacovin/Dropbox/Research/__Manuscripts in Progress/_Metal-Silicate/"/>
    </mc:Choice>
  </mc:AlternateContent>
  <xr:revisionPtr revIDLastSave="0" documentId="13_ncr:1_{5D82304F-AC50-514F-BC9E-42A2ED86901F}" xr6:coauthVersionLast="46" xr6:coauthVersionMax="46" xr10:uidLastSave="{00000000-0000-0000-0000-000000000000}"/>
  <bookViews>
    <workbookView xWindow="2960" yWindow="2740" windowWidth="27680" windowHeight="21000" activeTab="2" xr2:uid="{00000000-000D-0000-FFFF-FFFF00000000}"/>
  </bookViews>
  <sheets>
    <sheet name="AllData" sheetId="1" r:id="rId1"/>
    <sheet name="References" sheetId="7" r:id="rId2"/>
    <sheet name="About" sheetId="6" r:id="rId3"/>
    <sheet name="FilteredData" sheetId="8" r:id="rId4"/>
  </sheets>
  <definedNames>
    <definedName name="_xlnm._FilterDatabase" localSheetId="0" hidden="1">AllData!$A$2:$GC$2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C339" i="8" l="1"/>
  <c r="GC329" i="8"/>
  <c r="GC330" i="8"/>
  <c r="GC331" i="8"/>
  <c r="GC332" i="8"/>
  <c r="GC333" i="8"/>
  <c r="GC334" i="8"/>
  <c r="GC335" i="8"/>
  <c r="GC336" i="8"/>
  <c r="DH326" i="8"/>
  <c r="CN326" i="8"/>
  <c r="AT326" i="8"/>
  <c r="DH325" i="8"/>
  <c r="CN325" i="8"/>
  <c r="AU325" i="8"/>
  <c r="AT325" i="8"/>
  <c r="AU326" i="8" s="1"/>
  <c r="CN324" i="8"/>
  <c r="AT324" i="8"/>
  <c r="CN323" i="8"/>
  <c r="AU323" i="8"/>
  <c r="AT323" i="8"/>
  <c r="AU324" i="8" s="1"/>
  <c r="CN322" i="8"/>
  <c r="CN321" i="8"/>
  <c r="AT321" i="8"/>
  <c r="AU322" i="8" s="1"/>
  <c r="CN320" i="8"/>
  <c r="AU320" i="8"/>
  <c r="AT320" i="8"/>
  <c r="AU321" i="8" s="1"/>
  <c r="CN319" i="8"/>
  <c r="CN318" i="8"/>
  <c r="AT318" i="8"/>
  <c r="AU319" i="8" s="1"/>
  <c r="CN317" i="8"/>
  <c r="AU317" i="8"/>
  <c r="AT317" i="8"/>
  <c r="AU318" i="8" s="1"/>
  <c r="DH314" i="8"/>
  <c r="CN314" i="8"/>
  <c r="AU314" i="8"/>
  <c r="AT314" i="8"/>
  <c r="DH124" i="8"/>
  <c r="CN124" i="8"/>
  <c r="AT124" i="8"/>
  <c r="AU124" i="8" s="1"/>
  <c r="DH123" i="8"/>
  <c r="CN123" i="8"/>
  <c r="AT123" i="8"/>
  <c r="AU123" i="8" s="1"/>
  <c r="DH122" i="8"/>
  <c r="CN122" i="8"/>
  <c r="AT122" i="8"/>
  <c r="AU122" i="8" s="1"/>
  <c r="DH121" i="8"/>
  <c r="CN121" i="8"/>
  <c r="AT121" i="8"/>
  <c r="AU121" i="8" s="1"/>
  <c r="CN120" i="8"/>
  <c r="AT120" i="8"/>
  <c r="AU120" i="8" s="1"/>
  <c r="CN119" i="8"/>
  <c r="AT119" i="8"/>
  <c r="AU119" i="8" s="1"/>
  <c r="DH118" i="8"/>
  <c r="CN118" i="8"/>
  <c r="AU118" i="8"/>
  <c r="AT118" i="8"/>
  <c r="F118" i="8"/>
  <c r="DH117" i="8"/>
  <c r="CN117" i="8"/>
  <c r="AT117" i="8"/>
  <c r="AU117" i="8" s="1"/>
  <c r="DH116" i="8"/>
  <c r="CN116" i="8"/>
  <c r="AT116" i="8"/>
  <c r="AU116" i="8" s="1"/>
  <c r="CN115" i="8"/>
  <c r="AT115" i="8"/>
  <c r="AU115" i="8" s="1"/>
  <c r="DH114" i="8"/>
  <c r="CN114" i="8"/>
  <c r="AU114" i="8"/>
  <c r="AT114" i="8"/>
  <c r="DH113" i="8"/>
  <c r="CN113" i="8"/>
  <c r="AT113" i="8"/>
  <c r="AU113" i="8" s="1"/>
  <c r="DH112" i="8"/>
  <c r="CN112" i="8"/>
  <c r="AT112" i="8"/>
  <c r="AU112" i="8" s="1"/>
  <c r="DH111" i="8"/>
  <c r="CN111" i="8"/>
  <c r="AT111" i="8"/>
  <c r="AU111" i="8" s="1"/>
  <c r="DH110" i="8"/>
  <c r="CN110" i="8"/>
  <c r="AT110" i="8"/>
  <c r="AU110" i="8" s="1"/>
  <c r="DH109" i="8"/>
  <c r="CN109" i="8"/>
  <c r="AT109" i="8"/>
  <c r="AU109" i="8" s="1"/>
  <c r="DH108" i="8"/>
  <c r="CN108" i="8"/>
  <c r="AT108" i="8"/>
  <c r="AU108" i="8" s="1"/>
  <c r="DH107" i="8"/>
  <c r="CN107" i="8"/>
  <c r="AT107" i="8"/>
  <c r="AU107" i="8" s="1"/>
  <c r="D107" i="8"/>
  <c r="CN106" i="8"/>
  <c r="AU106" i="8"/>
  <c r="DH105" i="8"/>
  <c r="CN105" i="8"/>
  <c r="AT105" i="8"/>
  <c r="AU105" i="8" s="1"/>
  <c r="CN104" i="8"/>
  <c r="AT104" i="8"/>
  <c r="AU104" i="8" s="1"/>
  <c r="DH103" i="8"/>
  <c r="CN103" i="8"/>
  <c r="AT103" i="8"/>
  <c r="AU103" i="8" s="1"/>
  <c r="DH102" i="8"/>
  <c r="CN102" i="8"/>
  <c r="AT102" i="8"/>
  <c r="AU102" i="8" s="1"/>
  <c r="DH101" i="8"/>
  <c r="CN101" i="8"/>
  <c r="AT101" i="8"/>
  <c r="AU101" i="8" s="1"/>
  <c r="DH100" i="8"/>
  <c r="CN100" i="8"/>
  <c r="AT100" i="8"/>
  <c r="AU100" i="8" s="1"/>
  <c r="DH99" i="8"/>
  <c r="CN99" i="8"/>
  <c r="AT99" i="8"/>
  <c r="AU99" i="8" s="1"/>
  <c r="DH98" i="8"/>
  <c r="CN98" i="8"/>
  <c r="AT98" i="8"/>
  <c r="AU98" i="8" s="1"/>
  <c r="DH97" i="8"/>
  <c r="CN97" i="8"/>
  <c r="AT97" i="8"/>
  <c r="AU97" i="8" s="1"/>
  <c r="DH96" i="8"/>
  <c r="CN96" i="8"/>
  <c r="AT96" i="8"/>
  <c r="AU96" i="8" s="1"/>
  <c r="DH95" i="8"/>
  <c r="CN95" i="8"/>
  <c r="AT95" i="8"/>
  <c r="AU95" i="8" s="1"/>
  <c r="CN94" i="8"/>
  <c r="AU94" i="8"/>
  <c r="AT94" i="8"/>
  <c r="CN93" i="8"/>
  <c r="AT93" i="8"/>
  <c r="AU93" i="8" s="1"/>
  <c r="DH92" i="8"/>
  <c r="CN92" i="8"/>
  <c r="AT92" i="8"/>
  <c r="AU92" i="8" s="1"/>
  <c r="F92" i="8"/>
  <c r="DH91" i="8"/>
  <c r="CN91" i="8"/>
  <c r="AT91" i="8"/>
  <c r="AU91" i="8" s="1"/>
  <c r="DH90" i="8"/>
  <c r="CN90" i="8"/>
  <c r="AT90" i="8"/>
  <c r="AU90" i="8" s="1"/>
  <c r="DH89" i="8"/>
  <c r="CN89" i="8"/>
  <c r="AT89" i="8"/>
  <c r="AU89" i="8" s="1"/>
  <c r="CN88" i="8"/>
  <c r="AT88" i="8"/>
  <c r="AU88" i="8" s="1"/>
  <c r="CN87" i="8"/>
  <c r="AT87" i="8"/>
  <c r="AU87" i="8" s="1"/>
  <c r="DH86" i="8"/>
  <c r="CN86" i="8"/>
  <c r="AT86" i="8"/>
  <c r="AU86" i="8" s="1"/>
  <c r="DH85" i="8"/>
  <c r="CN85" i="8"/>
  <c r="AT85" i="8"/>
  <c r="AU85" i="8" s="1"/>
  <c r="DH84" i="8"/>
  <c r="CN84" i="8"/>
  <c r="AT84" i="8"/>
  <c r="AU84" i="8" s="1"/>
  <c r="DH83" i="8"/>
  <c r="CN83" i="8"/>
  <c r="AT83" i="8"/>
  <c r="AU83" i="8" s="1"/>
  <c r="CN82" i="8"/>
  <c r="AT82" i="8"/>
  <c r="AU82" i="8" s="1"/>
  <c r="CN81" i="8"/>
  <c r="AT81" i="8"/>
  <c r="AU81" i="8" s="1"/>
  <c r="CN80" i="8"/>
  <c r="AT80" i="8"/>
  <c r="AU80" i="8" s="1"/>
  <c r="CN79" i="8"/>
  <c r="AT79" i="8"/>
  <c r="AU79" i="8" s="1"/>
  <c r="DH78" i="8"/>
  <c r="CN78" i="8"/>
  <c r="AT78" i="8"/>
  <c r="AU78" i="8" s="1"/>
  <c r="DH77" i="8"/>
  <c r="CN77" i="8"/>
  <c r="AT77" i="8"/>
  <c r="AU77" i="8" s="1"/>
  <c r="DH76" i="8"/>
  <c r="CN76" i="8"/>
  <c r="AT76" i="8"/>
  <c r="AU76" i="8" s="1"/>
  <c r="DH75" i="8"/>
  <c r="CN75" i="8"/>
  <c r="AT75" i="8"/>
  <c r="AU75" i="8" s="1"/>
  <c r="DH74" i="8"/>
  <c r="CN74" i="8"/>
  <c r="AT74" i="8"/>
  <c r="AU74" i="8" s="1"/>
  <c r="CN73" i="8"/>
  <c r="AU73" i="8"/>
  <c r="DH72" i="8"/>
  <c r="CN72" i="8"/>
  <c r="AU72" i="8"/>
  <c r="AT72" i="8"/>
  <c r="G72" i="8"/>
  <c r="DH71" i="8"/>
  <c r="CN71" i="8"/>
  <c r="AT71" i="8"/>
  <c r="AU71" i="8" s="1"/>
  <c r="G71" i="8"/>
  <c r="CN70" i="8"/>
  <c r="DH69" i="8"/>
  <c r="CN69" i="8"/>
  <c r="AU69" i="8"/>
  <c r="AT69" i="8"/>
  <c r="CN68" i="8"/>
  <c r="AT68" i="8"/>
  <c r="AU68" i="8" s="1"/>
  <c r="CN67" i="8"/>
  <c r="AT67" i="8"/>
  <c r="AU67" i="8" s="1"/>
  <c r="CN66" i="8"/>
  <c r="AT66" i="8"/>
  <c r="AU66" i="8" s="1"/>
  <c r="DH65" i="8"/>
  <c r="CN65" i="8"/>
  <c r="AT65" i="8"/>
  <c r="AU65" i="8" s="1"/>
  <c r="DH64" i="8"/>
  <c r="CN64" i="8"/>
  <c r="AT64" i="8"/>
  <c r="AU64" i="8" s="1"/>
  <c r="DH63" i="8"/>
  <c r="CN63" i="8"/>
  <c r="AT63" i="8"/>
  <c r="AU63" i="8" s="1"/>
  <c r="DH62" i="8"/>
  <c r="CN62" i="8"/>
  <c r="AT62" i="8"/>
  <c r="AU62" i="8" s="1"/>
  <c r="DH61" i="8"/>
  <c r="CN61" i="8"/>
  <c r="AT61" i="8"/>
  <c r="AU61" i="8" s="1"/>
  <c r="G61" i="8"/>
  <c r="DH60" i="8"/>
  <c r="CN60" i="8"/>
  <c r="AT60" i="8"/>
  <c r="AU60" i="8" s="1"/>
  <c r="DH59" i="8"/>
  <c r="CN59" i="8"/>
  <c r="AT59" i="8"/>
  <c r="AU59" i="8" s="1"/>
  <c r="DH58" i="8"/>
  <c r="CN58" i="8"/>
  <c r="AT58" i="8"/>
  <c r="AU58" i="8" s="1"/>
  <c r="DH57" i="8"/>
  <c r="CN57" i="8"/>
  <c r="AT57" i="8"/>
  <c r="AU57" i="8" s="1"/>
  <c r="G57" i="8"/>
  <c r="CN56" i="8"/>
  <c r="AT56" i="8"/>
  <c r="AU56" i="8" s="1"/>
  <c r="CN55" i="8"/>
  <c r="AT55" i="8"/>
  <c r="AU55" i="8" s="1"/>
  <c r="CN54" i="8"/>
  <c r="AT54" i="8"/>
  <c r="AU54" i="8" s="1"/>
  <c r="DH53" i="8"/>
  <c r="CN53" i="8"/>
  <c r="AT53" i="8"/>
  <c r="AU53" i="8" s="1"/>
  <c r="DH52" i="8"/>
  <c r="CN52" i="8"/>
  <c r="AT52" i="8"/>
  <c r="AU52" i="8" s="1"/>
  <c r="DH51" i="8"/>
  <c r="CN51" i="8"/>
  <c r="AT51" i="8"/>
  <c r="AU51" i="8" s="1"/>
  <c r="DH50" i="8"/>
  <c r="CN50" i="8"/>
  <c r="AT50" i="8"/>
  <c r="AU50" i="8" s="1"/>
  <c r="DH49" i="8"/>
  <c r="CN49" i="8"/>
  <c r="AT49" i="8"/>
  <c r="AU49" i="8" s="1"/>
  <c r="DH48" i="8"/>
  <c r="CN48" i="8"/>
  <c r="AT48" i="8"/>
  <c r="AU48" i="8" s="1"/>
  <c r="DH47" i="8"/>
  <c r="CN47" i="8"/>
  <c r="AT47" i="8"/>
  <c r="AU47" i="8" s="1"/>
  <c r="G47" i="8"/>
  <c r="DH46" i="8"/>
  <c r="CN46" i="8"/>
  <c r="AT46" i="8"/>
  <c r="AU46" i="8" s="1"/>
  <c r="G46" i="8"/>
  <c r="DH45" i="8"/>
  <c r="CN45" i="8"/>
  <c r="AT45" i="8"/>
  <c r="AU45" i="8" s="1"/>
  <c r="DH44" i="8"/>
  <c r="CN44" i="8"/>
  <c r="AT44" i="8"/>
  <c r="AU44" i="8" s="1"/>
  <c r="CN43" i="8"/>
  <c r="AT43" i="8"/>
  <c r="AU43" i="8" s="1"/>
  <c r="CN42" i="8"/>
  <c r="AU42" i="8"/>
  <c r="AT42" i="8"/>
  <c r="CN41" i="8"/>
  <c r="AT41" i="8"/>
  <c r="AU41" i="8" s="1"/>
  <c r="CN40" i="8"/>
  <c r="AT40" i="8"/>
  <c r="AU40" i="8" s="1"/>
  <c r="DH39" i="8"/>
  <c r="CN39" i="8"/>
  <c r="AT39" i="8"/>
  <c r="AU39" i="8" s="1"/>
  <c r="DH38" i="8"/>
  <c r="CN38" i="8"/>
  <c r="AT38" i="8"/>
  <c r="AU38" i="8" s="1"/>
  <c r="DH37" i="8"/>
  <c r="CN37" i="8"/>
  <c r="AT37" i="8"/>
  <c r="AU37" i="8" s="1"/>
  <c r="DH36" i="8"/>
  <c r="CN36" i="8"/>
  <c r="AT36" i="8"/>
  <c r="AU36" i="8" s="1"/>
  <c r="DH35" i="8"/>
  <c r="CN35" i="8"/>
  <c r="AT35" i="8"/>
  <c r="AU35" i="8" s="1"/>
  <c r="DH34" i="8"/>
  <c r="CN34" i="8"/>
  <c r="AT34" i="8"/>
  <c r="AU34" i="8" s="1"/>
  <c r="DH33" i="8"/>
  <c r="CN33" i="8"/>
  <c r="AT33" i="8"/>
  <c r="AU33" i="8" s="1"/>
  <c r="DH32" i="8"/>
  <c r="CN32" i="8"/>
  <c r="AT32" i="8"/>
  <c r="AU32" i="8" s="1"/>
  <c r="DH31" i="8"/>
  <c r="CN31" i="8"/>
  <c r="AT31" i="8"/>
  <c r="AU31" i="8" s="1"/>
  <c r="DH30" i="8"/>
  <c r="CN30" i="8"/>
  <c r="AT30" i="8"/>
  <c r="AU30" i="8" s="1"/>
  <c r="DH29" i="8"/>
  <c r="CN29" i="8"/>
  <c r="AT29" i="8"/>
  <c r="AU29" i="8" s="1"/>
  <c r="DH28" i="8"/>
  <c r="CN28" i="8"/>
  <c r="AT28" i="8"/>
  <c r="AU28" i="8" s="1"/>
  <c r="DH27" i="8"/>
  <c r="CN27" i="8"/>
  <c r="AT27" i="8"/>
  <c r="AU27" i="8" s="1"/>
  <c r="DH26" i="8"/>
  <c r="CN26" i="8"/>
  <c r="AT26" i="8"/>
  <c r="AU26" i="8" s="1"/>
  <c r="DH25" i="8"/>
  <c r="CN25" i="8"/>
  <c r="AT25" i="8"/>
  <c r="AU25" i="8" s="1"/>
  <c r="DH24" i="8"/>
  <c r="CN24" i="8"/>
  <c r="AT24" i="8"/>
  <c r="AU24" i="8" s="1"/>
  <c r="DH23" i="8"/>
  <c r="CN23" i="8"/>
  <c r="AT23" i="8"/>
  <c r="AU23" i="8" s="1"/>
  <c r="GC20" i="8" l="1"/>
  <c r="GC19" i="8"/>
  <c r="GC18" i="8"/>
  <c r="GC17" i="8"/>
  <c r="GC16" i="8"/>
  <c r="GC15" i="8"/>
  <c r="GC14" i="8"/>
  <c r="GC13" i="8"/>
  <c r="GC12" i="8"/>
  <c r="GC11" i="8"/>
  <c r="GC10" i="8"/>
  <c r="GC9" i="8"/>
  <c r="GC8" i="8"/>
  <c r="GC7" i="8"/>
  <c r="GC4" i="8"/>
  <c r="GB140" i="1"/>
  <c r="GB170" i="1"/>
  <c r="GB185" i="1"/>
  <c r="GB65" i="1"/>
  <c r="GB289" i="1"/>
  <c r="GB216" i="1"/>
  <c r="GB193" i="1"/>
  <c r="GB49" i="1"/>
  <c r="GB158" i="1"/>
  <c r="GB148" i="1"/>
  <c r="GB78" i="1"/>
  <c r="GB235" i="1"/>
  <c r="GB250" i="1"/>
  <c r="GB241" i="1"/>
  <c r="GB131" i="1"/>
  <c r="GB175" i="1"/>
  <c r="GB183" i="1"/>
  <c r="GB262" i="1"/>
  <c r="GB199" i="1"/>
  <c r="GB273" i="1"/>
  <c r="GB71" i="1"/>
  <c r="GB271" i="1"/>
  <c r="GB113" i="1"/>
  <c r="GB54" i="1"/>
  <c r="GB159" i="1"/>
  <c r="GB85" i="1"/>
  <c r="GB26" i="1"/>
  <c r="GB15" i="1"/>
  <c r="GB30" i="1"/>
  <c r="GB5" i="1"/>
  <c r="GB9" i="1"/>
  <c r="GB29" i="1"/>
  <c r="GB16" i="1"/>
  <c r="GB125" i="1"/>
  <c r="GB118" i="1"/>
  <c r="GB81" i="1"/>
  <c r="GB122" i="1"/>
  <c r="GB169" i="1"/>
  <c r="GB70" i="1"/>
  <c r="GB101" i="1"/>
  <c r="GB164" i="1"/>
  <c r="GB102" i="1"/>
  <c r="GB74" i="1"/>
  <c r="GB107" i="1"/>
  <c r="GB120" i="1"/>
  <c r="GB21" i="1"/>
  <c r="GB72" i="1"/>
  <c r="GB64" i="1"/>
  <c r="GB25" i="1"/>
  <c r="GB10" i="1"/>
  <c r="GB19" i="1"/>
  <c r="GB73" i="1"/>
  <c r="GB105" i="1"/>
  <c r="GB139" i="1"/>
  <c r="GB3" i="1"/>
  <c r="GB17" i="1"/>
  <c r="GB22" i="1"/>
  <c r="GB4" i="1"/>
  <c r="GB27" i="1"/>
  <c r="GB38" i="1"/>
  <c r="GB266" i="1"/>
  <c r="GB265" i="1"/>
  <c r="GB209" i="1"/>
  <c r="GB207" i="1"/>
  <c r="GB181" i="1"/>
  <c r="GB176" i="1"/>
  <c r="GB274" i="1"/>
  <c r="GB171" i="1"/>
  <c r="GB151" i="1"/>
  <c r="GB156" i="1"/>
  <c r="GB66" i="1"/>
  <c r="GB63" i="1"/>
  <c r="GB95" i="1"/>
  <c r="GB58" i="1"/>
  <c r="GB119" i="1"/>
  <c r="GB110" i="1"/>
  <c r="GB237" i="1"/>
  <c r="GB75" i="1"/>
  <c r="GB229" i="1"/>
  <c r="GB108" i="1"/>
  <c r="GB127" i="1"/>
  <c r="GB202" i="1"/>
  <c r="GB257" i="1"/>
  <c r="GB8" i="1"/>
  <c r="GB7" i="1"/>
  <c r="GB33" i="1"/>
  <c r="GB98" i="1"/>
  <c r="GB57" i="1"/>
  <c r="GB20" i="1"/>
  <c r="GB234" i="1"/>
  <c r="GB254" i="1"/>
  <c r="GB253" i="1"/>
  <c r="GB146" i="1"/>
  <c r="GB197" i="1"/>
  <c r="GB224" i="1"/>
  <c r="GB214" i="1"/>
  <c r="GB178" i="1"/>
  <c r="GB28" i="1"/>
  <c r="GB153" i="1"/>
  <c r="GB128" i="1"/>
  <c r="GB80" i="1"/>
  <c r="GB44" i="1"/>
  <c r="GB293" i="1"/>
  <c r="GB301" i="1"/>
  <c r="GB182" i="1"/>
  <c r="GB133" i="1"/>
  <c r="GB145" i="1"/>
  <c r="GB191" i="1"/>
  <c r="GB47" i="1"/>
  <c r="GB112" i="1"/>
  <c r="GB55" i="1"/>
  <c r="GB166" i="1"/>
  <c r="GB24" i="1"/>
  <c r="GB56" i="1"/>
  <c r="GB42" i="1"/>
  <c r="GB52" i="1"/>
  <c r="GB325" i="1"/>
  <c r="GB306" i="1"/>
  <c r="GB314" i="1"/>
  <c r="GB323" i="1"/>
  <c r="GB319" i="1"/>
  <c r="GB296" i="1"/>
  <c r="GB291" i="1"/>
  <c r="GB300" i="1"/>
  <c r="GB298" i="1"/>
  <c r="GB303" i="1"/>
  <c r="GB277" i="1"/>
  <c r="GB299" i="1"/>
  <c r="GB286" i="1"/>
  <c r="GB240" i="1"/>
  <c r="GB269" i="1"/>
  <c r="GB232" i="1"/>
  <c r="GB138" i="1"/>
  <c r="GB230" i="1"/>
  <c r="GB129" i="1"/>
  <c r="GB223" i="1"/>
  <c r="GB157" i="1"/>
  <c r="GB109" i="1"/>
  <c r="GB258" i="1"/>
  <c r="GB270" i="1"/>
  <c r="GB263" i="1"/>
  <c r="GB187" i="1"/>
  <c r="GB238" i="1"/>
  <c r="GB117" i="1"/>
  <c r="GB201" i="1"/>
  <c r="GB115" i="1"/>
  <c r="GB186" i="1"/>
  <c r="GB147" i="1"/>
  <c r="GB292" i="1"/>
  <c r="GB295" i="1"/>
  <c r="GB93" i="1"/>
  <c r="GB18" i="1"/>
  <c r="GB46" i="1"/>
  <c r="GB59" i="1"/>
  <c r="GB242" i="1"/>
  <c r="GB281" i="1"/>
  <c r="GB261" i="1"/>
  <c r="GB231" i="1"/>
  <c r="GB76" i="1"/>
  <c r="GB227" i="1"/>
  <c r="GB99" i="1"/>
  <c r="GB190" i="1"/>
  <c r="GB68" i="1"/>
  <c r="GB180" i="1"/>
  <c r="GB210" i="1"/>
  <c r="GB184" i="1"/>
  <c r="GB304" i="1"/>
  <c r="GB288" i="1"/>
  <c r="GB126" i="1"/>
  <c r="GB244" i="1"/>
  <c r="GB13" i="1"/>
  <c r="GB256" i="1"/>
  <c r="GB245" i="1"/>
  <c r="GB189" i="1"/>
  <c r="GB284" i="1"/>
  <c r="GB61" i="1"/>
  <c r="GB141" i="1"/>
  <c r="GB267" i="1"/>
  <c r="GB79" i="1"/>
  <c r="GB114" i="1"/>
  <c r="GB264" i="1"/>
  <c r="GB12" i="1"/>
  <c r="GB285" i="1"/>
  <c r="GB149" i="1"/>
  <c r="GB51" i="1"/>
  <c r="GB90" i="1"/>
  <c r="GB82" i="1"/>
  <c r="GB94" i="1"/>
  <c r="GB249" i="1"/>
  <c r="GB290" i="1"/>
  <c r="GB246" i="1"/>
  <c r="GB268" i="1"/>
  <c r="GB287" i="1"/>
  <c r="GB252" i="1"/>
  <c r="GB226" i="1"/>
  <c r="GB259" i="1"/>
  <c r="GB167" i="1"/>
  <c r="GB162" i="1"/>
  <c r="GB67" i="1"/>
  <c r="GB150" i="1"/>
  <c r="GB92" i="1"/>
  <c r="GB163" i="1"/>
  <c r="GB121" i="1"/>
  <c r="GB260" i="1"/>
  <c r="GB251" i="1"/>
  <c r="GB283" i="1"/>
  <c r="GB220" i="1"/>
  <c r="GB83" i="1"/>
  <c r="GB136" i="1"/>
  <c r="GB219" i="1"/>
  <c r="GB23" i="1"/>
  <c r="GB6" i="1"/>
  <c r="GB34" i="1"/>
  <c r="GB50" i="1"/>
  <c r="GB132" i="1"/>
  <c r="GB225" i="1"/>
  <c r="GB142" i="1"/>
  <c r="GB84" i="1"/>
  <c r="GB36" i="1"/>
  <c r="GB143" i="1"/>
  <c r="GB154" i="1"/>
  <c r="GB91" i="1"/>
  <c r="GB204" i="1"/>
  <c r="GB97" i="1"/>
  <c r="GB160" i="1"/>
  <c r="GB168" i="1"/>
  <c r="GB165" i="1"/>
  <c r="GB194" i="1"/>
  <c r="GB152" i="1"/>
  <c r="GB177" i="1"/>
  <c r="GB276" i="1"/>
  <c r="GB173" i="1"/>
  <c r="GB205" i="1"/>
  <c r="GB236" i="1"/>
  <c r="GB282" i="1"/>
  <c r="GB62" i="1"/>
  <c r="GB211" i="1"/>
  <c r="GB215" i="1"/>
  <c r="GB217" i="1"/>
  <c r="GB275" i="1"/>
  <c r="GB213" i="1"/>
  <c r="GB134" i="1"/>
  <c r="GB279" i="1"/>
  <c r="GB172" i="1"/>
  <c r="GB198" i="1"/>
  <c r="GB233" i="1"/>
  <c r="GB161" i="1"/>
  <c r="GB218" i="1"/>
  <c r="GB155" i="1"/>
  <c r="GB144" i="1"/>
  <c r="GB280" i="1"/>
  <c r="GB200" i="1"/>
  <c r="GB106" i="1"/>
  <c r="GB103" i="1"/>
  <c r="GB69" i="1"/>
  <c r="GB45" i="1"/>
  <c r="GB31" i="1"/>
  <c r="GB278" i="1"/>
  <c r="GB308" i="1"/>
  <c r="GB239" i="1"/>
  <c r="GB313" i="1"/>
  <c r="GB248" i="1"/>
  <c r="GB307" i="1"/>
  <c r="GB255" i="1"/>
  <c r="GB309" i="1"/>
  <c r="GB247" i="1"/>
  <c r="GB37" i="1"/>
  <c r="GB272" i="1"/>
  <c r="GB39" i="1"/>
  <c r="GB11" i="1"/>
  <c r="GB206" i="1"/>
  <c r="GB212" i="1"/>
  <c r="GB124" i="1"/>
  <c r="GB174" i="1"/>
  <c r="GB48" i="1"/>
  <c r="GB60" i="1"/>
  <c r="GB14" i="1"/>
  <c r="GB195" i="1"/>
  <c r="GB228" i="1"/>
  <c r="GB208" i="1"/>
  <c r="GB135" i="1"/>
  <c r="GB87" i="1"/>
  <c r="GB43" i="1"/>
  <c r="GB192" i="1"/>
  <c r="GB100" i="1"/>
  <c r="GB41" i="1"/>
  <c r="GB40" i="1"/>
  <c r="GB35" i="1"/>
  <c r="GB88" i="1"/>
  <c r="GB203" i="1"/>
  <c r="GB96" i="1"/>
  <c r="GB222" i="1"/>
  <c r="GB111" i="1"/>
  <c r="GB32" i="1"/>
  <c r="GB312" i="1"/>
  <c r="GB315" i="1"/>
  <c r="GB89" i="1"/>
  <c r="GB188" i="1"/>
  <c r="GB311" i="1"/>
  <c r="GB77" i="1"/>
  <c r="GB297" i="1"/>
  <c r="GB221" i="1"/>
  <c r="GB243" i="1"/>
  <c r="GB305" i="1"/>
  <c r="GB86" i="1"/>
  <c r="GB196" i="1"/>
  <c r="GB53" i="1"/>
  <c r="GB321" i="1"/>
  <c r="GB317" i="1"/>
  <c r="GB320" i="1"/>
  <c r="GB329" i="1"/>
  <c r="GB318" i="1"/>
  <c r="GB327" i="1"/>
  <c r="GB310" i="1"/>
  <c r="GB302" i="1"/>
  <c r="GB324" i="1"/>
  <c r="GB330" i="1"/>
  <c r="GB316" i="1"/>
  <c r="GB322" i="1"/>
  <c r="GB326" i="1"/>
  <c r="GB294" i="1"/>
  <c r="GB328" i="1"/>
</calcChain>
</file>

<file path=xl/sharedStrings.xml><?xml version="1.0" encoding="utf-8"?>
<sst xmlns="http://schemas.openxmlformats.org/spreadsheetml/2006/main" count="5959" uniqueCount="970">
  <si>
    <t>Experimental</t>
  </si>
  <si>
    <t>Label</t>
  </si>
  <si>
    <t>Silicate_Melt_wt_oxides</t>
  </si>
  <si>
    <t>Metal_1_wt_elements</t>
  </si>
  <si>
    <t>Notes</t>
  </si>
  <si>
    <t>Pressure_Bin_Number</t>
  </si>
  <si>
    <t>Pressure_Bin_Name</t>
  </si>
  <si>
    <t>Temperature_Bin_Name</t>
  </si>
  <si>
    <t>Reference No.</t>
  </si>
  <si>
    <t>P (GPa)</t>
  </si>
  <si>
    <t>T_K</t>
  </si>
  <si>
    <t>T_C</t>
  </si>
  <si>
    <t>Sec. T (K; specify in notes)</t>
  </si>
  <si>
    <t>Duration (h)</t>
  </si>
  <si>
    <t>Sec. Duration (h; specify in notes)</t>
  </si>
  <si>
    <t>fO2 buffer</t>
  </si>
  <si>
    <t>fO2_delBuffer</t>
  </si>
  <si>
    <t>reported fO2 ref P</t>
  </si>
  <si>
    <t>fO2 Basis</t>
  </si>
  <si>
    <t>Phase assemblage (sep w '+')</t>
  </si>
  <si>
    <t>Apparatus</t>
  </si>
  <si>
    <t>Pressure Medium</t>
  </si>
  <si>
    <t>Capsule Material</t>
  </si>
  <si>
    <t>SiO2</t>
  </si>
  <si>
    <t>TiO2</t>
  </si>
  <si>
    <t>Al2O3</t>
  </si>
  <si>
    <t>Cr2O3</t>
  </si>
  <si>
    <t>V2O3</t>
  </si>
  <si>
    <t>FeO</t>
  </si>
  <si>
    <t>MnO</t>
  </si>
  <si>
    <t>CoO</t>
  </si>
  <si>
    <t>MoO2</t>
  </si>
  <si>
    <t>NiO</t>
  </si>
  <si>
    <t>MgO</t>
  </si>
  <si>
    <t>CaO</t>
  </si>
  <si>
    <t>ZnO</t>
  </si>
  <si>
    <t>CuO</t>
  </si>
  <si>
    <t>Na2O</t>
  </si>
  <si>
    <t>K2O</t>
  </si>
  <si>
    <t>P2O5</t>
  </si>
  <si>
    <t>ThO</t>
  </si>
  <si>
    <t>PbO</t>
  </si>
  <si>
    <t>UO2</t>
  </si>
  <si>
    <t>Nb2O5</t>
  </si>
  <si>
    <t>Ta2O5</t>
  </si>
  <si>
    <t>WO3</t>
  </si>
  <si>
    <t>Ga2O3</t>
  </si>
  <si>
    <t>ReO3</t>
  </si>
  <si>
    <t>CO2</t>
  </si>
  <si>
    <t>H2O</t>
  </si>
  <si>
    <t xml:space="preserve">F </t>
  </si>
  <si>
    <t>Cl</t>
  </si>
  <si>
    <t>S</t>
  </si>
  <si>
    <t>-O = F + Cl + S</t>
  </si>
  <si>
    <t>Total</t>
  </si>
  <si>
    <t>Si</t>
  </si>
  <si>
    <t>Ti</t>
  </si>
  <si>
    <t>Al</t>
  </si>
  <si>
    <t>Cr</t>
  </si>
  <si>
    <t>Re</t>
  </si>
  <si>
    <t>Fe</t>
  </si>
  <si>
    <t>Mn</t>
  </si>
  <si>
    <t>Mg</t>
  </si>
  <si>
    <t>Co</t>
  </si>
  <si>
    <t>Ni</t>
  </si>
  <si>
    <t>Zn</t>
  </si>
  <si>
    <t>Nb</t>
  </si>
  <si>
    <t>Cu</t>
  </si>
  <si>
    <t>W</t>
  </si>
  <si>
    <t>Ta</t>
  </si>
  <si>
    <t>Te</t>
  </si>
  <si>
    <t>Bi</t>
  </si>
  <si>
    <t>Sn</t>
  </si>
  <si>
    <t>Pb</t>
  </si>
  <si>
    <t>Pt</t>
  </si>
  <si>
    <t>Au</t>
  </si>
  <si>
    <t>Se</t>
  </si>
  <si>
    <t>V</t>
  </si>
  <si>
    <t>Ca</t>
  </si>
  <si>
    <t>Na</t>
  </si>
  <si>
    <t>U</t>
  </si>
  <si>
    <t>K</t>
  </si>
  <si>
    <t>P</t>
  </si>
  <si>
    <t>O</t>
  </si>
  <si>
    <t>C</t>
  </si>
  <si>
    <t>Ge</t>
  </si>
  <si>
    <t>As</t>
  </si>
  <si>
    <t>Cd</t>
  </si>
  <si>
    <t>In</t>
  </si>
  <si>
    <t>Sb</t>
  </si>
  <si>
    <t>Ga</t>
  </si>
  <si>
    <t>Ir</t>
  </si>
  <si>
    <t>Ru</t>
  </si>
  <si>
    <t>Pd</t>
  </si>
  <si>
    <t>Rh</t>
  </si>
  <si>
    <t>Ag</t>
  </si>
  <si>
    <t>Mo</t>
  </si>
  <si>
    <t>Notes / Comments</t>
  </si>
  <si>
    <t>NSA-36</t>
  </si>
  <si>
    <t>MKX1</t>
  </si>
  <si>
    <t>MK15</t>
  </si>
  <si>
    <t>MK12a</t>
  </si>
  <si>
    <t>HT60</t>
  </si>
  <si>
    <t>HT70</t>
  </si>
  <si>
    <t>HT30</t>
  </si>
  <si>
    <t>HT40</t>
  </si>
  <si>
    <t>LT20</t>
  </si>
  <si>
    <t>LT30</t>
  </si>
  <si>
    <t>LT40</t>
  </si>
  <si>
    <t>s2266</t>
  </si>
  <si>
    <t>s2265</t>
  </si>
  <si>
    <t>R3</t>
  </si>
  <si>
    <t>LRMS 1</t>
  </si>
  <si>
    <t>LRMS 5</t>
  </si>
  <si>
    <t>LRMS 6</t>
  </si>
  <si>
    <t>LRMS 7</t>
  </si>
  <si>
    <t>LRMS 9</t>
  </si>
  <si>
    <t>LRMS 12</t>
  </si>
  <si>
    <t>LRMS 14</t>
  </si>
  <si>
    <t>LRMS 21</t>
  </si>
  <si>
    <t>LRMS 44</t>
  </si>
  <si>
    <t>LRMS 45</t>
  </si>
  <si>
    <t>LRMS 48</t>
  </si>
  <si>
    <t>MA85</t>
  </si>
  <si>
    <t>MA77</t>
  </si>
  <si>
    <t>MA73</t>
  </si>
  <si>
    <t>MA68</t>
  </si>
  <si>
    <t>MA66</t>
  </si>
  <si>
    <t>G338</t>
  </si>
  <si>
    <t>G327</t>
  </si>
  <si>
    <t>G328</t>
  </si>
  <si>
    <t>M1</t>
  </si>
  <si>
    <t>M12</t>
  </si>
  <si>
    <t>M13</t>
  </si>
  <si>
    <t>M17</t>
  </si>
  <si>
    <t>M19</t>
  </si>
  <si>
    <t>M20</t>
  </si>
  <si>
    <t>M26</t>
  </si>
  <si>
    <t>M27</t>
  </si>
  <si>
    <t>M31</t>
  </si>
  <si>
    <t>M33</t>
  </si>
  <si>
    <t>M34</t>
  </si>
  <si>
    <t>M35</t>
  </si>
  <si>
    <t>M36</t>
  </si>
  <si>
    <t>M40</t>
  </si>
  <si>
    <t>G322-08</t>
  </si>
  <si>
    <t>G326-12</t>
  </si>
  <si>
    <t>G329-15</t>
  </si>
  <si>
    <t>G330-16</t>
  </si>
  <si>
    <t>PL613</t>
  </si>
  <si>
    <t>PR892</t>
  </si>
  <si>
    <t>PC871</t>
  </si>
  <si>
    <t>GGR3-Si1</t>
  </si>
  <si>
    <t>GGR3-Si2</t>
  </si>
  <si>
    <t>GGR3-Si4</t>
  </si>
  <si>
    <t>GGR3-Si1b</t>
  </si>
  <si>
    <t>GGR6Si-3</t>
  </si>
  <si>
    <t>GGRFeSi-1</t>
  </si>
  <si>
    <t>GGRFeSi-2</t>
  </si>
  <si>
    <t>GGRFeSi-3</t>
  </si>
  <si>
    <t>GGRFeSi-4</t>
  </si>
  <si>
    <t>GGRFeSi-5</t>
  </si>
  <si>
    <t>GGRFeSi-6</t>
  </si>
  <si>
    <t>GGRFeSi-7</t>
  </si>
  <si>
    <t>GGRFeSi-8</t>
  </si>
  <si>
    <t>KBR3Si-1</t>
  </si>
  <si>
    <t>KBR6Si-1</t>
  </si>
  <si>
    <t>LG1Si-3</t>
  </si>
  <si>
    <t>GG3Si-1</t>
  </si>
  <si>
    <t>GG3Si-2</t>
  </si>
  <si>
    <t>GG3Si-3</t>
  </si>
  <si>
    <t>GG6Si-1</t>
  </si>
  <si>
    <t>GG6Si-2</t>
  </si>
  <si>
    <t>GG6Si-3</t>
  </si>
  <si>
    <t>GG6Si-1b</t>
  </si>
  <si>
    <t>GG6Si-2b</t>
  </si>
  <si>
    <t>GG6Si-3b</t>
  </si>
  <si>
    <t>GGFeSi-2</t>
  </si>
  <si>
    <t>GGFeSi-3</t>
  </si>
  <si>
    <t>GGFeSi-2b</t>
  </si>
  <si>
    <t>GGFeSi-3b</t>
  </si>
  <si>
    <t>PR1451</t>
  </si>
  <si>
    <t>PR1453</t>
  </si>
  <si>
    <t>PR1455</t>
  </si>
  <si>
    <t>PR1457</t>
  </si>
  <si>
    <t>PR1458</t>
  </si>
  <si>
    <t>PR1512</t>
  </si>
  <si>
    <t>PR1513</t>
  </si>
  <si>
    <t>PR1514</t>
  </si>
  <si>
    <t>PR1515</t>
  </si>
  <si>
    <t>1558</t>
  </si>
  <si>
    <t>1358</t>
  </si>
  <si>
    <t>1203</t>
  </si>
  <si>
    <t>1186</t>
  </si>
  <si>
    <t>1316</t>
  </si>
  <si>
    <t>1218</t>
  </si>
  <si>
    <t>1547</t>
  </si>
  <si>
    <t>1273</t>
  </si>
  <si>
    <t>1275</t>
  </si>
  <si>
    <t>1</t>
  </si>
  <si>
    <t>3</t>
  </si>
  <si>
    <t>4</t>
  </si>
  <si>
    <t>5</t>
  </si>
  <si>
    <t>8</t>
  </si>
  <si>
    <t>9</t>
  </si>
  <si>
    <t>H2870</t>
  </si>
  <si>
    <t>H2875</t>
  </si>
  <si>
    <t>H2881</t>
  </si>
  <si>
    <t>H2940</t>
  </si>
  <si>
    <t>H2949</t>
  </si>
  <si>
    <t>H2956</t>
  </si>
  <si>
    <t>H2968</t>
  </si>
  <si>
    <t>A2a</t>
  </si>
  <si>
    <t>A3</t>
  </si>
  <si>
    <t>MK81</t>
  </si>
  <si>
    <t>MK84</t>
  </si>
  <si>
    <t>b3</t>
  </si>
  <si>
    <t>c5</t>
  </si>
  <si>
    <t>Fb148</t>
  </si>
  <si>
    <t>Fb150</t>
  </si>
  <si>
    <t>10S</t>
  </si>
  <si>
    <t>11S</t>
  </si>
  <si>
    <t>12S</t>
  </si>
  <si>
    <t>a922</t>
  </si>
  <si>
    <t>925</t>
  </si>
  <si>
    <t>921</t>
  </si>
  <si>
    <t>919</t>
  </si>
  <si>
    <t>916</t>
  </si>
  <si>
    <t>1027</t>
  </si>
  <si>
    <t>1026</t>
  </si>
  <si>
    <t>999</t>
  </si>
  <si>
    <t>924</t>
  </si>
  <si>
    <t>923</t>
  </si>
  <si>
    <t>910</t>
  </si>
  <si>
    <t>907</t>
  </si>
  <si>
    <t>974</t>
  </si>
  <si>
    <t>904</t>
  </si>
  <si>
    <t>909</t>
  </si>
  <si>
    <t>PC855</t>
  </si>
  <si>
    <t>PC772</t>
  </si>
  <si>
    <t>PR682</t>
  </si>
  <si>
    <t>PR814</t>
  </si>
  <si>
    <t>PR741</t>
  </si>
  <si>
    <t>M11 12</t>
  </si>
  <si>
    <t>M11 23</t>
  </si>
  <si>
    <t>L0722</t>
  </si>
  <si>
    <t>L0728</t>
  </si>
  <si>
    <t>Y005-1</t>
  </si>
  <si>
    <t>RY-7-1</t>
  </si>
  <si>
    <t>RY-8-3</t>
  </si>
  <si>
    <t>RY-9-2</t>
  </si>
  <si>
    <t>RY-11-3</t>
  </si>
  <si>
    <t>RY-7-2</t>
  </si>
  <si>
    <t>RY-9-1</t>
  </si>
  <si>
    <t>RY-8-2</t>
  </si>
  <si>
    <t>RY3-1</t>
  </si>
  <si>
    <t>RY-5-2</t>
  </si>
  <si>
    <t>RY-14-3</t>
  </si>
  <si>
    <t>RY-4-1</t>
  </si>
  <si>
    <t>RY-2-1</t>
  </si>
  <si>
    <t>G2</t>
  </si>
  <si>
    <t>RY-12-2</t>
  </si>
  <si>
    <t>RY-13-1</t>
  </si>
  <si>
    <t>RY-12-3</t>
  </si>
  <si>
    <t>Y035-1</t>
  </si>
  <si>
    <t>RY-17</t>
  </si>
  <si>
    <t>RY-6b</t>
  </si>
  <si>
    <t>RY-5b</t>
  </si>
  <si>
    <t>Y012-1</t>
  </si>
  <si>
    <t>Y012-2</t>
  </si>
  <si>
    <t>Y011-1</t>
  </si>
  <si>
    <t>Y011-2</t>
  </si>
  <si>
    <t>Y028-1</t>
  </si>
  <si>
    <t>Y030-1</t>
  </si>
  <si>
    <t>Y022-2</t>
  </si>
  <si>
    <t>Y033-1</t>
  </si>
  <si>
    <t>A711</t>
  </si>
  <si>
    <t>A706</t>
  </si>
  <si>
    <t>Y013-1</t>
  </si>
  <si>
    <t>RY-8-1</t>
  </si>
  <si>
    <t>RY-9-3</t>
  </si>
  <si>
    <t>RY-6-1</t>
  </si>
  <si>
    <t>RY-10</t>
  </si>
  <si>
    <t>RY-13b-1</t>
  </si>
  <si>
    <t>RY-13b-2</t>
  </si>
  <si>
    <t>Y029</t>
  </si>
  <si>
    <t>Y028-2</t>
  </si>
  <si>
    <t>G4</t>
  </si>
  <si>
    <t>Y010-1</t>
  </si>
  <si>
    <t>Y010-2</t>
  </si>
  <si>
    <t>Y021-1</t>
  </si>
  <si>
    <t>Y021-2</t>
  </si>
  <si>
    <t>Y030-2</t>
  </si>
  <si>
    <t>Y023-2</t>
  </si>
  <si>
    <t>Y024-1</t>
  </si>
  <si>
    <t>Y024-2</t>
  </si>
  <si>
    <t>Y025-1</t>
  </si>
  <si>
    <t>Y025-2</t>
  </si>
  <si>
    <t>Y026-1</t>
  </si>
  <si>
    <t>A707</t>
  </si>
  <si>
    <t>A710</t>
  </si>
  <si>
    <t>Y083-2</t>
  </si>
  <si>
    <t>B874</t>
  </si>
  <si>
    <t>B879</t>
  </si>
  <si>
    <t>A705</t>
  </si>
  <si>
    <t>A712</t>
  </si>
  <si>
    <t>A702</t>
  </si>
  <si>
    <t>Y028-1-duplicate-1</t>
  </si>
  <si>
    <t>Y044-1</t>
  </si>
  <si>
    <t>A704</t>
  </si>
  <si>
    <t>B1357</t>
  </si>
  <si>
    <t>BV03-2</t>
  </si>
  <si>
    <t>BV01-2</t>
  </si>
  <si>
    <t>Y051-2</t>
  </si>
  <si>
    <t>Y047-2</t>
  </si>
  <si>
    <t>Y028-2-duplicate-1</t>
  </si>
  <si>
    <t>Y044-2</t>
  </si>
  <si>
    <t>Y045-2</t>
  </si>
  <si>
    <t>Y099</t>
  </si>
  <si>
    <t>Y049-1</t>
  </si>
  <si>
    <t>Y036-1</t>
  </si>
  <si>
    <t>Y098</t>
  </si>
  <si>
    <t>Y048-1</t>
  </si>
  <si>
    <t>Y097</t>
  </si>
  <si>
    <t>B1343</t>
  </si>
  <si>
    <t>Y049-2</t>
  </si>
  <si>
    <t>Y036-2</t>
  </si>
  <si>
    <t>Y048-2</t>
  </si>
  <si>
    <t>Y046-2</t>
  </si>
  <si>
    <t>MORB FeSi 80</t>
  </si>
  <si>
    <t>MORB FeSi 85</t>
  </si>
  <si>
    <t>MORB FeSi 90</t>
  </si>
  <si>
    <t>B22</t>
  </si>
  <si>
    <t>PR-376</t>
  </si>
  <si>
    <t>PR-383</t>
  </si>
  <si>
    <t>PR-365</t>
  </si>
  <si>
    <t>H3098</t>
  </si>
  <si>
    <t>S4554</t>
  </si>
  <si>
    <t>S4557</t>
  </si>
  <si>
    <t>S4818</t>
  </si>
  <si>
    <t>S4567</t>
  </si>
  <si>
    <t>S4577</t>
  </si>
  <si>
    <t>S4842</t>
  </si>
  <si>
    <t>S4858Fo70</t>
  </si>
  <si>
    <t>S4858Fo95</t>
  </si>
  <si>
    <t>S4933</t>
  </si>
  <si>
    <t>S5139</t>
  </si>
  <si>
    <t>S5140</t>
  </si>
  <si>
    <t>S5134</t>
  </si>
  <si>
    <t>S5069</t>
  </si>
  <si>
    <t>S5157</t>
  </si>
  <si>
    <t>H3788a</t>
  </si>
  <si>
    <t>Pl-19</t>
  </si>
  <si>
    <t>P1-21</t>
  </si>
  <si>
    <t>CDFl-5</t>
  </si>
  <si>
    <t>C15-9</t>
  </si>
  <si>
    <t>CDF1-2</t>
  </si>
  <si>
    <t>C15-10</t>
  </si>
  <si>
    <t>v307</t>
  </si>
  <si>
    <t>v312</t>
  </si>
  <si>
    <t>V346</t>
  </si>
  <si>
    <t>V366</t>
  </si>
  <si>
    <t>V365</t>
  </si>
  <si>
    <t>V367</t>
  </si>
  <si>
    <t>v397</t>
  </si>
  <si>
    <t>z457</t>
  </si>
  <si>
    <t>z442</t>
  </si>
  <si>
    <t>Z469</t>
  </si>
  <si>
    <t>Z474</t>
  </si>
  <si>
    <t>z448</t>
  </si>
  <si>
    <t>Z551</t>
  </si>
  <si>
    <t>h2223</t>
  </si>
  <si>
    <t>s3658</t>
  </si>
  <si>
    <t>Z538</t>
  </si>
  <si>
    <t>Z541</t>
  </si>
  <si>
    <t>Z475</t>
  </si>
  <si>
    <t>Cow C2</t>
  </si>
  <si>
    <t>164</t>
  </si>
  <si>
    <t>184D</t>
  </si>
  <si>
    <t>186D</t>
  </si>
  <si>
    <t>164m</t>
  </si>
  <si>
    <t>Au10</t>
  </si>
  <si>
    <t>Au4B</t>
  </si>
  <si>
    <t>Pd10</t>
  </si>
  <si>
    <t>Pd4B</t>
  </si>
  <si>
    <t>Pt10</t>
  </si>
  <si>
    <t>Pt4B</t>
  </si>
  <si>
    <t>CdBi-4</t>
  </si>
  <si>
    <t>SnAg-4</t>
  </si>
  <si>
    <t>133</t>
  </si>
  <si>
    <t>2851</t>
  </si>
  <si>
    <t>2416</t>
  </si>
  <si>
    <t>2414</t>
  </si>
  <si>
    <t>3566</t>
  </si>
  <si>
    <t>282</t>
  </si>
  <si>
    <t>414</t>
  </si>
  <si>
    <t>90</t>
  </si>
  <si>
    <t>UHP986</t>
  </si>
  <si>
    <t>UHP1069</t>
  </si>
  <si>
    <t>UHP1180</t>
  </si>
  <si>
    <t>UHP1183</t>
  </si>
  <si>
    <t>UHP1081</t>
  </si>
  <si>
    <t>X2-2</t>
  </si>
  <si>
    <t>X1-2</t>
  </si>
  <si>
    <t>X1-3</t>
  </si>
  <si>
    <t>BW1007</t>
  </si>
  <si>
    <t>BW1008</t>
  </si>
  <si>
    <t>BW1015</t>
  </si>
  <si>
    <t>BW1027</t>
  </si>
  <si>
    <t>BW1029</t>
  </si>
  <si>
    <t>BW1045</t>
  </si>
  <si>
    <t>BW1046</t>
  </si>
  <si>
    <t>BW1048</t>
  </si>
  <si>
    <t>BW1049</t>
  </si>
  <si>
    <t>BW1050</t>
  </si>
  <si>
    <t>BW1052</t>
  </si>
  <si>
    <t>JT1011</t>
  </si>
  <si>
    <t>JT1012</t>
  </si>
  <si>
    <t>C11</t>
  </si>
  <si>
    <t>C17</t>
  </si>
  <si>
    <t>C54</t>
  </si>
  <si>
    <t>C56</t>
  </si>
  <si>
    <t>H3444a</t>
  </si>
  <si>
    <t>H3444b</t>
  </si>
  <si>
    <t>H3704a</t>
  </si>
  <si>
    <t>H3704b</t>
  </si>
  <si>
    <t>H3707a</t>
  </si>
  <si>
    <t>H3707b</t>
  </si>
  <si>
    <t>H3718a</t>
  </si>
  <si>
    <t>H3718b</t>
  </si>
  <si>
    <t>Z1002b</t>
  </si>
  <si>
    <t>Z1008b</t>
  </si>
  <si>
    <t>Z1019b</t>
  </si>
  <si>
    <t>Z915a</t>
  </si>
  <si>
    <t>Z915b</t>
  </si>
  <si>
    <t>Z916a</t>
  </si>
  <si>
    <t>Z919a</t>
  </si>
  <si>
    <t>Z920b</t>
  </si>
  <si>
    <t>Z922a</t>
  </si>
  <si>
    <t>Z922b</t>
  </si>
  <si>
    <t>1011</t>
  </si>
  <si>
    <t>1019</t>
  </si>
  <si>
    <t>1020</t>
  </si>
  <si>
    <t>720</t>
  </si>
  <si>
    <t>721</t>
  </si>
  <si>
    <t>745</t>
  </si>
  <si>
    <t>755</t>
  </si>
  <si>
    <t>758</t>
  </si>
  <si>
    <t>BJW1016</t>
  </si>
  <si>
    <t>742</t>
  </si>
  <si>
    <t>1.2 &lt; P &lt;= 2.93</t>
  </si>
  <si>
    <t>21.0 &lt; P &lt;= 25.0</t>
  </si>
  <si>
    <t>2.93 &lt; P &lt;= 5.0</t>
  </si>
  <si>
    <t>5.0 &lt; P &lt;= 8.0</t>
  </si>
  <si>
    <t>-1.0 &lt; P &lt;= 1.2</t>
  </si>
  <si>
    <t>16.0 &lt; P &lt;= 21.0</t>
  </si>
  <si>
    <t>8.0 &lt; P &lt;= 11.0</t>
  </si>
  <si>
    <t>25.0 &lt; P &lt;= 50.0</t>
  </si>
  <si>
    <t>50.0 &lt; P &lt;= 100.0</t>
  </si>
  <si>
    <t>11.0 &lt; P &lt;= 16.0</t>
  </si>
  <si>
    <t>1399.0 &lt; T &lt;= 1499.0</t>
  </si>
  <si>
    <t>1699.0 &lt; T &lt;= 1799.0</t>
  </si>
  <si>
    <t>2699.0 &lt; T &lt;= 2799.0</t>
  </si>
  <si>
    <t>1899.0 &lt; T &lt;= 1999.0</t>
  </si>
  <si>
    <t>2199.0 &lt; T &lt;= 2299.0</t>
  </si>
  <si>
    <t>1999.0 &lt; T &lt;= 2099.0</t>
  </si>
  <si>
    <t>2099.0 &lt; T &lt;= 2199.0</t>
  </si>
  <si>
    <t>1799.0 &lt; T &lt;= 1899.0</t>
  </si>
  <si>
    <t>1599.0 &lt; T &lt;= 1699.0</t>
  </si>
  <si>
    <t>1499.0 &lt; T &lt;= 1599.0</t>
  </si>
  <si>
    <t>2299.0 &lt; T &lt;= 2399.0</t>
  </si>
  <si>
    <t>2799.0 &lt; T &lt;= 2899.0</t>
  </si>
  <si>
    <t>2899.0 &lt; T &lt;= 3999.0</t>
  </si>
  <si>
    <t>2399.0 &lt; T &lt;= 2499.0</t>
  </si>
  <si>
    <t>2599.0 &lt; T &lt;= 2699.0</t>
  </si>
  <si>
    <t>1199.0 &lt; T &lt;= 1299.0</t>
  </si>
  <si>
    <t>1299.0 &lt; T &lt;= 1399.0</t>
  </si>
  <si>
    <t>3999.0 &lt; T &lt;= 7000.0</t>
  </si>
  <si>
    <t>2499.0 &lt; T &lt;= 2599.0</t>
  </si>
  <si>
    <t>0.0125-0.0333</t>
  </si>
  <si>
    <t>0.0125-0.0335</t>
  </si>
  <si>
    <t>0.0125-0.0336</t>
  </si>
  <si>
    <t>0.0125-0.0337</t>
  </si>
  <si>
    <t>0.0125-0.0340</t>
  </si>
  <si>
    <t>0.0125-0.0341</t>
  </si>
  <si>
    <t>0.5-2</t>
  </si>
  <si>
    <t>0.5-3</t>
  </si>
  <si>
    <t>0.0083-0.05</t>
  </si>
  <si>
    <t>0.017-0.05</t>
  </si>
  <si>
    <t>IW</t>
  </si>
  <si>
    <t>FeO/Fe Activity in Melt/Metal</t>
  </si>
  <si>
    <t>Mw-Met</t>
  </si>
  <si>
    <t>Melt-Met*</t>
  </si>
  <si>
    <t>Melt-Met (non-ideal)</t>
  </si>
  <si>
    <t>Other (see notes)</t>
  </si>
  <si>
    <t>SiO2/Si Activity in Melt/Metal</t>
  </si>
  <si>
    <t>Melt+Pyx+SiO2+Metal+Sulfide</t>
  </si>
  <si>
    <t>Metal+Mw+Ol+Melt</t>
  </si>
  <si>
    <t>melt+metal+olivine+Ferropericlase</t>
  </si>
  <si>
    <t>Metal+Melt</t>
  </si>
  <si>
    <t>Metal+melt+sulfide</t>
  </si>
  <si>
    <t>Melt+Metal</t>
  </si>
  <si>
    <t>Melt+Metal+CPX</t>
  </si>
  <si>
    <t>Melt+Metal+olivine</t>
  </si>
  <si>
    <t>Metal+olivine*+pyroxene</t>
  </si>
  <si>
    <t>Melt+Metal+olivine+Mw</t>
  </si>
  <si>
    <t xml:space="preserve">Metal+Mw* </t>
  </si>
  <si>
    <t>metal-silicate melt-opx</t>
  </si>
  <si>
    <t>metal-silicate melt</t>
  </si>
  <si>
    <t>metal-sulfide-silicate melt</t>
  </si>
  <si>
    <t>metal-sulfide-silicate melt-opx</t>
  </si>
  <si>
    <t>metal-sulfide-silicate melt-opx-st</t>
  </si>
  <si>
    <t>silicate melt, metallic liquid, ferropericlase</t>
  </si>
  <si>
    <t>silicate melt, metallic liquid</t>
  </si>
  <si>
    <t>Melt+Fo+Ens+Sulfide+Metal</t>
  </si>
  <si>
    <t>Melt+Sulfide+Metal</t>
  </si>
  <si>
    <t>Melt+Fo+Ens+Sulfide</t>
  </si>
  <si>
    <t>Melt+metal+Ens</t>
  </si>
  <si>
    <t>Melt+Fo+metal</t>
  </si>
  <si>
    <t>Melt+sulfide+Ens</t>
  </si>
  <si>
    <t>Melt+metal+sulfide+Ens</t>
  </si>
  <si>
    <t>Melt+metal+sulfide+Fo</t>
  </si>
  <si>
    <t>Melt+metal+sulfide</t>
  </si>
  <si>
    <t>Metal+Olivine</t>
  </si>
  <si>
    <t>Metal+Silicate Perovskite</t>
  </si>
  <si>
    <t>Metal+Marjorite</t>
  </si>
  <si>
    <t>Metal+Mw*+MgSiO3 perovskite</t>
  </si>
  <si>
    <t>Multi Anvil</t>
  </si>
  <si>
    <t>Non-endloaded PC</t>
  </si>
  <si>
    <t>End-loaded PC</t>
  </si>
  <si>
    <t>Diamond Anvil Cell</t>
  </si>
  <si>
    <t>1-atm furnace (gas mixing)</t>
  </si>
  <si>
    <t>MA cell</t>
  </si>
  <si>
    <t>NaCl/Pyrex</t>
  </si>
  <si>
    <t>BaCO3</t>
  </si>
  <si>
    <t>Ar gas</t>
  </si>
  <si>
    <t>Graphite</t>
  </si>
  <si>
    <t>Graphite*</t>
  </si>
  <si>
    <t>Fo-Pt</t>
  </si>
  <si>
    <t>talc+silica</t>
  </si>
  <si>
    <t>1-atm furnace (sealed silica tube)</t>
  </si>
  <si>
    <t>*Assumed ideality; Silicate totals are low because cesium oxide was not included</t>
  </si>
  <si>
    <t xml:space="preserve">*Assumed ideality; </t>
  </si>
  <si>
    <t>*Silicate melt composition is actually olivine because no melt was present; Talc-pyrex cell</t>
  </si>
  <si>
    <t>*Assumed ideality; Talc-pyrex cell</t>
  </si>
  <si>
    <t>*Silicate composition reported is for magnesiowustite; same experiments as reported above for Gessmann and Rubie (1998); fO2 based on Mw-Metal equilibrium</t>
  </si>
  <si>
    <t>Pressure medium was fluorite</t>
  </si>
  <si>
    <t>K-bearing samples,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</si>
  <si>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U and Th-bearing samples (missing wt% is from UO2 and THO2)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</si>
  <si>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Specialized assembly used for high-T runs (see Cottrell and Walker 2006 GCA) fO2 basis: ideal mixing behavior</t>
  </si>
  <si>
    <t>All Pt capsules had graphite unless they have forsterite; Apparatus other is IHPV; Oxygen fugacity relative to the iron-wüstite buffer and calculated from Si-SiO2 equilibrium following Cartier et al. (2014a).</t>
  </si>
  <si>
    <t>Pt capsule with forsterite; Apparatus other is IHPV; Oxygen fugacity relative to the iron-wüstite buffer and calculated from Si-SiO2 equilibrium following Cartier et al. (2014a).</t>
  </si>
  <si>
    <t>Pressure medium is Talc-Pyrex cell</t>
  </si>
  <si>
    <t>fO2 basis is FeO/Fe activity calcuated for FeO in olivine; activity of FeO for olivine determined using "different sets of expressions" of Fei and Saxena et al. (1986) and Fei et al. (1991); Metal composition determined by EDX (SEM) which was the only analytical method used</t>
  </si>
  <si>
    <t>fO2 basis is FeO/Fe activity in olivine/metal; FeO in olivine using "different sets of expressions" of Fei and Saxena et al. (1986) and Fei et al. (1991). Metal composition determined by EDX (SEM) which was the only analytical method used</t>
  </si>
  <si>
    <t>fO2 basis is FeO/Fe activity in silicate perovskite/metal; FeO activity in silicate perovskite determined using "different sets of expressions" of Fei and Saxena et al. (1986) and Fei et al. (1991). Metal composition determined by EPMA, which is similar to EDX (SEM) determinations</t>
  </si>
  <si>
    <t>fO2  basis is FeO/Fe activity in silicate perovskite/metal; FeO activity in silicate perovskite determined using "different sets of expressions" of Fei and Saxena et al. (1986) and Fei et al. (1991) ; Metal composition determined by EPMA, which is similar to EDX (SEM) determinations</t>
  </si>
  <si>
    <t>fO2 basis is FeO/Fe activity in majorite/metal; FeO activity coefficient for majorite close to 1</t>
  </si>
  <si>
    <t>*Silicate composition reported is for magnesiowustite; Metal composition is "Reintegrated liquid metal composition"</t>
  </si>
  <si>
    <t>*Silicate composition reported is for magnesiowustite; Metal composition is matrix composition (no quench features to reintegrate)</t>
  </si>
  <si>
    <t>SiO2 capsules</t>
  </si>
  <si>
    <t>F</t>
  </si>
  <si>
    <t>Fe2O3</t>
  </si>
  <si>
    <t>TeO2</t>
  </si>
  <si>
    <t>Fe3</t>
  </si>
  <si>
    <t>H</t>
  </si>
  <si>
    <t>Th</t>
  </si>
  <si>
    <t>Temperature_C_Modeled</t>
  </si>
  <si>
    <t>gamma_Fe_metal</t>
  </si>
  <si>
    <t>gamma_Ni_metal</t>
  </si>
  <si>
    <t>gamma_Cu_metal</t>
  </si>
  <si>
    <t>gamma_Si_metal</t>
  </si>
  <si>
    <t>gamma_Mn_metal</t>
  </si>
  <si>
    <t>gamma_Cr_metal</t>
  </si>
  <si>
    <t>gamma_Ga_metal</t>
  </si>
  <si>
    <t>gamma_Nb_metal</t>
  </si>
  <si>
    <t>gamma_Ta_metal</t>
  </si>
  <si>
    <t>gamma_FeO_silicate</t>
  </si>
  <si>
    <t>aFeO_Silicate</t>
  </si>
  <si>
    <t>NBO_T</t>
  </si>
  <si>
    <t>Mg#</t>
  </si>
  <si>
    <t>Alkalinity Index</t>
  </si>
  <si>
    <t>Metaluminous</t>
  </si>
  <si>
    <t>Peraluminous</t>
  </si>
  <si>
    <t>Peralkaline</t>
  </si>
  <si>
    <t>fO2_dIW</t>
  </si>
  <si>
    <t>log(fO2)</t>
  </si>
  <si>
    <t>Could not calculate NBO/T</t>
  </si>
  <si>
    <t>Mol Oxides Silicate</t>
  </si>
  <si>
    <t>Mol Elements Metal1</t>
  </si>
  <si>
    <t>Calculated thermodynamic parameters</t>
  </si>
  <si>
    <t>aSi_metal</t>
  </si>
  <si>
    <t>Temperature_Bin_Number</t>
  </si>
  <si>
    <t>Reference no.</t>
  </si>
  <si>
    <t>Reference</t>
  </si>
  <si>
    <t>Assigned To</t>
  </si>
  <si>
    <t>Complete?</t>
  </si>
  <si>
    <t>Vander Kaaden, K. and McCubbin, F.M. (2016) The origin of boninites on Mercury: An experimental study of the northern volcanic plains lavasGeochimica et Cosmochimica Acta 173, 246-263.</t>
  </si>
  <si>
    <t>Kayla</t>
  </si>
  <si>
    <t>Complete</t>
  </si>
  <si>
    <t>Kilburn, M.R. and Wood, B.J. (1997) Metal-silicate partitioning and the incompatibility of S and Si during core formation, Earth Planet. Sci. Lett. 152, 139-148.</t>
  </si>
  <si>
    <t>Gessmann, C.K. and Rubie, D.C. (1998) The effect of temperature on the partitioning of nickel, cobalt, manganese, chromium, and vanadium at 9 GPa and constraints on formation of the Earth's core. Geochimica et Cosmochimica Acta, 62, 867-882.</t>
  </si>
  <si>
    <t>Gessmann, C.K., Wood, B.J., Rubie, D.C., and Kilburn, M.R. (2001) Solubility of silicon in liquid metal at high pressure: implications for the composition of the Earth's core. Earth and Planetary Science Letters, 184, 367-376.</t>
  </si>
  <si>
    <t>Francis</t>
  </si>
  <si>
    <t>Wade, J., and Wood, B.J. (2005) Core formation and the oxidation state of the Earth. Earth and Planetary Science Letters, 236, 78-95.</t>
  </si>
  <si>
    <t>Rose-Weston, L., Brenan, J.M., Fei, Y.W., Secco, R.A., and Frost, D.J. (2009) Effect of pressure, temperature, and oxygen fugacity on the metal-silicate partitioning of Te, Se, and S: Implications for earth differentiation. Geochimica et Cosmochimica Acta, 73, 4598-4615.</t>
  </si>
  <si>
    <t>Li, Y., Dasgupta, R., Tsuno, K., Monteleone, B., and Shimizu, N. (2016) Carbon and sulfur budget of the silicate Earth explained by accretion of differentiated planetary embryos. Nature Geoscience, 9, 781-785.</t>
  </si>
  <si>
    <t>Blanchard, I., Badro, J., Siebert, J., and Ryerson, F.J. (2015) Composition of the core from gallium metal-silicate partitioning experiments</t>
  </si>
  <si>
    <t>Kevin</t>
  </si>
  <si>
    <t>Boujibar, A., Habermann, M., Righter, K., Ross, D.K., Pando, K., Righter, M., Chidester, B.A., and Danielson, L.R. (2019) U, Th, and K partitioning between metal, silicate, and sulfide and implications for Mercury's structure, volatile content, and radioactive heat production</t>
  </si>
  <si>
    <t>Chabot, N.L., Wollack, E.A., Klima, R.L., and Minitti, M.E. (2014) Experimental constratins on Mercury's core composition. Earth and Planetary Science Letters, 390, 199-208</t>
  </si>
  <si>
    <t>Chidester, B.A., Rahman, Z., Righter, K., and Campbell, A.J. (2017) Metal-silicate partitioning of U: Implications for the heat budget of the core and evidence for reduced U in the mantle</t>
  </si>
  <si>
    <t>Corgne, A., Keshav, S., Wood, B.J., McDonough, W.F., and Fei, Y. (2008) Metal-silicate partitioning and constraints on core composition and oxygen fugacity during Earth accretion. Geochimica et Cosmochimica Acta 72, 574-589.</t>
  </si>
  <si>
    <t>Fischer, R.A., Nakajima, Y., Campbell, A.J., Frost, E.J., Harries, D., Langenhorst, F., Miyajima, N., Pollok, K., and Rubie, D.C. (2015) High pressure metal-silicate partitioning of Ni, Co, V, Cr, Si, and O. Geochimica et cosmochimica acta 167, 177-194.</t>
  </si>
  <si>
    <t>Gessmann, C.K., Rubie, D.C., and McCammon, C.A. (1999) Oxygen fugacity dependence of Ni, Co, Mn, Cr, V, and Si partitioning between liquid and metal and magnesiowustite at 9–18 Gpa and 2200 °C. Geochimica et Cosmochimica Acta 63, 1853-1863.</t>
  </si>
  <si>
    <t>Gu, T., Stagno, V., and Fei, Y. (2019) Partition coefficient of phosphorus between liquid metal and silicate melt with implications for the Martian magma ocean. Physics of the Earth and Planetary Interiors 295.</t>
  </si>
  <si>
    <t>Kadik, A., Pineau, F., Litvin, Y., Jendrzejewski, N., Martinez, I., and Javoy, M. (2004) Formation of Carbon and Hydrogen Species in Magmas at Low Oxygen Fugacity. Journal of Petrology 45, 1297-1310.</t>
  </si>
  <si>
    <t>Kadik, A.A., Kurovskaya, N.A., Ignat'ev, Yu.A., Kononkova, N.N., Koltashev, V.V., and Plotnichenko, V.G. (2010) Influence of oxygen fugacity on the solubility of carbon and hydrogen in FeO-Na2O-SiO2-Al2O3 melts in equilibrium with liquid iron at 1.5 Gpa and 1400 °C. Geochemistry International 48, 953-960.</t>
  </si>
  <si>
    <t>*Yes, these are two different papers</t>
  </si>
  <si>
    <t>Kadik, A.A., Kurovskaya, N.A., Ignat'ev, Yu.A., Kononkova, N.N., Koltashev, V.V., and Plotnichenko, V.G. (2011) Influence of oxygen fugacity on the solubility of nitrogen, carbon, and hydrogen in FeO-Na2O-SiO2-Al2O3 melts in equilibrium with metallic iron at 1.5 GPa and 1400 °C</t>
  </si>
  <si>
    <t>Laurenz, V., Rubie, D.C., Frost, D.J., and Vogel, A.K. (2016) The importance of sulfur for the behavior of highly-siderophile elements during Earth's differentiation. Geochimica et Cosmochimica Acta 194, 123-138.</t>
  </si>
  <si>
    <t>Li, Y., Dasgupta, R., and Tsuno, K. (2015) The effects of sulfur, silicon, water ,and oxygen fugacity on carbon solubility and partitioning in Fe-rich alloy and silicate melt systems at 3 Gpa and 1600 °C: Implications for core-mantle differentiation and degassing of magma oceans and reduced planetary mantles. Earth and Planetary Science Letters 415, 54-66.</t>
  </si>
  <si>
    <t>Malavergne, V., Siebert, J., Guyot, F., Gautron, L., Combes, R., Hammouda, T.,Borensztain, S., Frost, D., and Martinez, I. (2004) Si in the core? New high-pressure and high-temperatuer experimental data. Geochimica et Cosmochimica Acta 68, 4201-4211.</t>
  </si>
  <si>
    <t>Nicole</t>
  </si>
  <si>
    <t>Malavergne, V., Tarrida, M., Combes, R., Bureau, H., Jones, J., and Schwandt, C. (2007) New high-pressure and high-temperature metal/silicate partitioning of U and Pb: Implications for the cores of the Earth and Mars. Geochimica et Cosmochimica Acta 71, 2637-2655.</t>
  </si>
  <si>
    <t>Mann, U., Frost, D.J., and Rubie, D.C. (2009) Evidence for high-pressure core-mantle differentiation from the metal-silicate partitioningo f lithophile and weakly-siderophile elements. Geochimica et Cosmochimica Acta 73, 7360-7386</t>
  </si>
  <si>
    <t>Mann, U., Frost, D.J., Rubie, D.C., Becker, H., and Audetat, A. (2012) Partitioning of Ru, Rh, Pd, Re, Ir and Pt between liquid metal and silicate at high pressures and high temperatures - Implications for the origin of highly siderophile element concentrations in the Earth's mantle. Geochimica et Cosmochimica Acta 84, 593-613.</t>
  </si>
  <si>
    <t>Mills, N.M., Agee, C.B., and Draper, D.S. (2007) Metal-silicate partitioning of cesium: Implications for core formation. Geochimica et Cosmochimica Acta 71, 4066-4081.</t>
  </si>
  <si>
    <t>Namur, O., Charlier, B., Holtz, F., Cartier, C., and McCammon, C. (2016) Sulfur solubility in reduced mafic silicate melts: Implications for the speciation and distribution of sulfur on Mercury. Earth and Planetary Science Letters 448, 102-114.</t>
  </si>
  <si>
    <t xml:space="preserve">Brian </t>
  </si>
  <si>
    <t>Namur, O., Collinet, M., Charlier, B., Grove, T.L., Holtz, F., and McCammon, C. (2016) Melting processes and mantle sources of lavas on Mercury. Earth and Planetary Science Letters 439, 117-128.</t>
  </si>
  <si>
    <t>O'Neill, H.S.C., Canil, D., and Rubie, D.C. (1998) Oxide-metal equilibria to 2500 °C and 25 Gpa: Implications for core formation and the light component in the Earth's core. Journal of Geophysical Research 103, 12239-12260.</t>
  </si>
  <si>
    <t>Ricolleau, A., Fei, Y., Corgne, A., Seibert, J., and Badro, J. (2011) Oxygen and silicon contents of Earth's core from high pressure metal-silicate partitioning experiments. Earth and Planetary Science Letters 310, 409-421.</t>
  </si>
  <si>
    <t>Righter, K., Danielson, L.R., Pando, K.M., Shofner, G.A., Sutton, S.R., Newville, M., and Lee. C.-T. (2016) Valence and metal/silicate partitioning of Mo: Implications for conditions of Earth accretion and core formation. Earth and Planetary Science Letters 437, 89-100.</t>
  </si>
  <si>
    <t>Righter, K., Nickodem, K., Pando, K., Danielson, L., Boujibar, A., Righter, M., and Lapen, T.J. (2017) Distribution of Sb, As, Ge, and In between metal and silicate during accretion and core formation in the Earth. Geochimica et Cosmochimica Acta 198, 1-16.</t>
  </si>
  <si>
    <t>Righter, K., Pando, K., Humayun, M., Waeselmann, N., Yang, S., Boujibar, A., and Danielson, L.R. (2018) Effect of silicon on activity coefficients of siderophile elements (Au, Pd, Pt, P, Ga, Cu, Zn, and Pb) in liquid Fe: Roles of core formation, late sulfide matte, and late veneer in shaping terrestrial mantle geochemistry. Geochimca et Cosmochimica Acta 232, 101-123.</t>
  </si>
  <si>
    <t>Righter, K., Pando, K., Ross, D.K., Righter, M., and Lapen, T.J. (2019) Effect of silicon on activity coefficients of Bi, Cd, Sn, and Ag in liquid Fe-Si, and implications for differentiation and core formation. Meteoritics and Planetary Sciecne 54, 1379-1394.</t>
  </si>
  <si>
    <t>Rubie, D.C., Gessmann, C.K., and Frost, D.J. (2004) Partitioning of oxygen during core formation on the Earth and Mars. Nature 429, 58-61.</t>
  </si>
  <si>
    <t>Siebert, J., Malavergne, V., Guyot, F., Combes, R., and Martinez, I. (2004) The behaviour of sulphur in metal-silicate core segregation experiments under reducing conditions. Physics of the Eath and Planetary Interiors 143-144, 433-443.</t>
  </si>
  <si>
    <t>Shahar, A., Hillgren, V.J., Young, E.D., Fei, Y., Macris, C.A., and Deng, L. (2011) High-temperature Si isotope fracitonation between iron metal and silicate. Geochimica et Cosmochimica Acta 75, 7688-7697.</t>
  </si>
  <si>
    <t>Siebert, J., Corgne, A., and Ryerson, F.J. (2011) Systematics of metal-silicate partitioning for many siderophile elements applied to Earth's core formation. Geochimica et Cosmochimica Acta 75, 1451-1489.</t>
  </si>
  <si>
    <t>Siebert, J., Badro, J., Antonangeli, D., and Ryerson, F.J. (2012) Metal-silicate partitioning of Ni and Co in a deep magma ocean. Earth and Planetary Science Letters 321-322, 189-197.</t>
  </si>
  <si>
    <t>Steenstra, E.S., Seegers, A.X., Putter, R., Berndt, J., Klemme, S., Matveev, S., Bullock, E.S., and van Westrenen, W. (2020) Metal-silicate partitioning systematics of siderophile elements at reducing conditions: A new experimental databse. Icarus 335.</t>
  </si>
  <si>
    <t>Suer, T.-A., Siebert, J., Remusat, L., Menguy, N., and Fiquet, G., (2017) A sulfur-poor terrestrial core inferred from metal-silicate partitioning experiments. Earth and Planetary Science Letters 469, 84-97.</t>
  </si>
  <si>
    <t>Tsuno, K., Frost, D.J., and Rubie, D.C. (2013) Simultaneous partitioning of silicon and oxygen into the Earth's core during early Earth differentiation. Geophysical Research Letters 40, 60-71.</t>
  </si>
  <si>
    <t>Tuff, J., Wood, B.J., and Wade, J. (2011) The effect of Si on metal-silicate partitioning of siderophile elements and implications for the conditions of core formation. Geochimica et Cosmochimica Acta 75, 673-690.</t>
  </si>
  <si>
    <t>Vogel, A.K., Jennings, E.S., Laurenz, V., Rubie, D.C., and Frost, D.J. (2018) The dependence of metal-silicate partitioning of moderately volatile elements on oxygen fugacity and Si contents of Fe metal: Implications for their valence states in silicate liquids. Geochimica et Cosmochimica Acta 237, 275-293.</t>
  </si>
  <si>
    <t>Wade, J., Wood, B.J., and Tuff, J. (2012) Metal-silicate partitioning of Mo and W at high pressures and temperatures: Evidence for late accretion of sulphur to the Earth. Geochimica et Cosmochimica Acta 85, 58-74.</t>
  </si>
  <si>
    <t>Wood, B.J., Wade, J., and Kilburn, M.R. (2009) Core formation and the oxidation state of the Earth: Additional constraints from Nb, V and Cr partitioning. Geochimica et Cosmochimica Acta 72, 1415-1426.</t>
  </si>
  <si>
    <t>SiO2 &lt; 1 wt%</t>
  </si>
  <si>
    <t>Sample mostly U2O</t>
  </si>
  <si>
    <t>Y037-1</t>
  </si>
  <si>
    <t>Y084-1</t>
  </si>
  <si>
    <t>Y089</t>
  </si>
  <si>
    <t>Melt+sulfide</t>
  </si>
  <si>
    <t>Y087-2</t>
  </si>
  <si>
    <t>B1336</t>
  </si>
  <si>
    <t>A713</t>
  </si>
  <si>
    <t>B1338</t>
  </si>
  <si>
    <t>A714</t>
  </si>
  <si>
    <t>B1339</t>
  </si>
  <si>
    <t>B1342</t>
  </si>
  <si>
    <t>-6.2</t>
  </si>
  <si>
    <t>B1341</t>
  </si>
  <si>
    <t>-6.0</t>
  </si>
  <si>
    <t>B1340</t>
  </si>
  <si>
    <t>1610B</t>
  </si>
  <si>
    <t>1610m</t>
  </si>
  <si>
    <t>Au10B</t>
  </si>
  <si>
    <t>Pt10B</t>
  </si>
  <si>
    <t>SnAg-10</t>
  </si>
  <si>
    <t>BW1041</t>
  </si>
  <si>
    <t>BW1042</t>
  </si>
  <si>
    <t>BW1044</t>
  </si>
  <si>
    <t>JW1054</t>
  </si>
  <si>
    <t>CdBi-10</t>
  </si>
  <si>
    <t>168m</t>
  </si>
  <si>
    <t>NSA-18</t>
  </si>
  <si>
    <t>Melt+SiC+Metal</t>
  </si>
  <si>
    <t>Secondary Run duration = "Superliq time"; Secondary T = Superliquidus T</t>
  </si>
  <si>
    <t>NSA-17</t>
  </si>
  <si>
    <t>NSA-70</t>
  </si>
  <si>
    <t>SiSiO2</t>
  </si>
  <si>
    <t>Melt+Metal+Sulfide</t>
  </si>
  <si>
    <t>LRMS 11</t>
  </si>
  <si>
    <t>A708</t>
  </si>
  <si>
    <t>B1337</t>
  </si>
  <si>
    <t>-5.1</t>
  </si>
  <si>
    <t>Pd10B</t>
  </si>
  <si>
    <t>BW1037</t>
  </si>
  <si>
    <t>JW1053</t>
  </si>
  <si>
    <t>JW1056</t>
  </si>
  <si>
    <t>NSA-21</t>
  </si>
  <si>
    <t>Melt+Pyx+SiC+Metal</t>
  </si>
  <si>
    <t>Y005-2</t>
  </si>
  <si>
    <t>G1</t>
  </si>
  <si>
    <t>RY-18-2</t>
  </si>
  <si>
    <t>NSA-10</t>
  </si>
  <si>
    <t>Melt+2Pyx+SiO2+SiC+Metal+Sulfides</t>
  </si>
  <si>
    <t>GGFeSi-1</t>
  </si>
  <si>
    <t>Au6B</t>
  </si>
  <si>
    <t>Pt6B</t>
  </si>
  <si>
    <t>SnAg-6</t>
  </si>
  <si>
    <t>935</t>
  </si>
  <si>
    <t>BW1034</t>
  </si>
  <si>
    <t>BW1039</t>
  </si>
  <si>
    <t>NSA-25</t>
  </si>
  <si>
    <t>Melt+Ol+Pyx+SiC+Metal</t>
  </si>
  <si>
    <t>NSA-27</t>
  </si>
  <si>
    <t>Melt+Ol+SiC+Metal</t>
  </si>
  <si>
    <t>NSA-14</t>
  </si>
  <si>
    <t>Metl+Ol+SiC+Metal+Sulfides</t>
  </si>
  <si>
    <t>NSA-15</t>
  </si>
  <si>
    <t>Melt+Pyx+SiO2+SiC+Metal+Sulfides</t>
  </si>
  <si>
    <t>MKX3</t>
  </si>
  <si>
    <t>RY-14-2</t>
  </si>
  <si>
    <t>Y026-2</t>
  </si>
  <si>
    <t>972</t>
  </si>
  <si>
    <t>BV04-2</t>
  </si>
  <si>
    <t>Pd6B</t>
  </si>
  <si>
    <t>BW1009</t>
  </si>
  <si>
    <t>BW1032</t>
  </si>
  <si>
    <t>BW1035</t>
  </si>
  <si>
    <t>BW1047</t>
  </si>
  <si>
    <t>166m</t>
  </si>
  <si>
    <t>NSA-29</t>
  </si>
  <si>
    <t>GGFeSi-1b</t>
  </si>
  <si>
    <t>BV03-1</t>
  </si>
  <si>
    <t>Melt+Fo</t>
  </si>
  <si>
    <t>936</t>
  </si>
  <si>
    <t>C22</t>
  </si>
  <si>
    <t>NSA-64</t>
  </si>
  <si>
    <t>PR1459</t>
  </si>
  <si>
    <t>Y051-1</t>
  </si>
  <si>
    <t>3562</t>
  </si>
  <si>
    <r>
      <t>fO</t>
    </r>
    <r>
      <rPr>
        <vertAlign val="subscript"/>
        <sz val="11"/>
        <color theme="1"/>
        <rFont val="Calibri"/>
        <family val="2"/>
        <scheme val="minor"/>
      </rPr>
      <t>2</t>
    </r>
    <r>
      <rPr>
        <sz val="11"/>
        <color theme="1"/>
        <rFont val="Calibri"/>
        <family val="2"/>
        <scheme val="minor"/>
      </rPr>
      <t xml:space="preserve"> basis is FeO/Fe activity in majorite/metal; FeO activity coefficient for majorite close to 1</t>
    </r>
  </si>
  <si>
    <t>BW1033</t>
  </si>
  <si>
    <t>BW1038</t>
  </si>
  <si>
    <t>CdBi-6</t>
  </si>
  <si>
    <t>PR1527</t>
  </si>
  <si>
    <t>Y005-3</t>
  </si>
  <si>
    <t>G3</t>
  </si>
  <si>
    <t>Y031-1</t>
  </si>
  <si>
    <t>Y023-1</t>
  </si>
  <si>
    <t>Y034-3</t>
  </si>
  <si>
    <t>A699</t>
  </si>
  <si>
    <t>Cow D1</t>
  </si>
  <si>
    <t>JW1055</t>
  </si>
  <si>
    <t>1029</t>
  </si>
  <si>
    <t>MKX</t>
  </si>
  <si>
    <t>M38</t>
  </si>
  <si>
    <t>N/A</t>
  </si>
  <si>
    <t>RY-18-1</t>
  </si>
  <si>
    <t>RY-16-2</t>
  </si>
  <si>
    <t>RY-16-3</t>
  </si>
  <si>
    <t>Y032-2</t>
  </si>
  <si>
    <t>LRMS 46</t>
  </si>
  <si>
    <t>BV02-2</t>
  </si>
  <si>
    <t>-5.2</t>
  </si>
  <si>
    <t>166</t>
  </si>
  <si>
    <t>JT1008</t>
  </si>
  <si>
    <t>-4.7</t>
  </si>
  <si>
    <t>1810C</t>
  </si>
  <si>
    <t>92</t>
  </si>
  <si>
    <t>Metal+Pyroxene</t>
  </si>
  <si>
    <r>
      <t>fO</t>
    </r>
    <r>
      <rPr>
        <vertAlign val="subscript"/>
        <sz val="11"/>
        <color theme="1"/>
        <rFont val="Calibri"/>
        <family val="2"/>
        <scheme val="minor"/>
      </rPr>
      <t>2</t>
    </r>
    <r>
      <rPr>
        <sz val="11"/>
        <color theme="1"/>
        <rFont val="Calibri"/>
        <family val="2"/>
        <scheme val="minor"/>
      </rPr>
      <t xml:space="preserve"> basis is FeO/Fe activity in pyroxene/metal; calculated activity coefficient of silicates from "different sets of expressions" of Fei and Saxena (1986), Fei et al. (1991), Holzheid et al. (1997), and Frost (2003)</t>
    </r>
  </si>
  <si>
    <t>JT1015</t>
  </si>
  <si>
    <t>C12</t>
  </si>
  <si>
    <t>RY-13-2</t>
  </si>
  <si>
    <t>Y006-1</t>
  </si>
  <si>
    <t>Y034-2</t>
  </si>
  <si>
    <t>1030</t>
  </si>
  <si>
    <t>FeOmelt &lt; 0.1 wt%</t>
  </si>
  <si>
    <t>Si_metal &lt; 0.1 wt%</t>
  </si>
  <si>
    <t>UHP1027</t>
  </si>
  <si>
    <t>UHP1036</t>
  </si>
  <si>
    <t>M14</t>
  </si>
  <si>
    <t>H3820a</t>
  </si>
  <si>
    <t>Z990b</t>
  </si>
  <si>
    <t>Y037-2</t>
  </si>
  <si>
    <t>RY-5-1</t>
  </si>
  <si>
    <t>RY-16-1</t>
  </si>
  <si>
    <t>A363</t>
  </si>
  <si>
    <t>RY-12-1</t>
  </si>
  <si>
    <t>RY-15-1</t>
  </si>
  <si>
    <t>A275</t>
  </si>
  <si>
    <t>G321-07</t>
  </si>
  <si>
    <t>B2</t>
  </si>
  <si>
    <t>MKX2</t>
  </si>
  <si>
    <t>A326</t>
  </si>
  <si>
    <t>A325</t>
  </si>
  <si>
    <t>A343</t>
  </si>
  <si>
    <t>G320-06</t>
  </si>
  <si>
    <t>A336</t>
  </si>
  <si>
    <t>A338</t>
  </si>
  <si>
    <t>B872</t>
  </si>
  <si>
    <t>A339</t>
  </si>
  <si>
    <t>A354</t>
  </si>
  <si>
    <t>G319-05</t>
  </si>
  <si>
    <t>C19</t>
  </si>
  <si>
    <t>160m</t>
  </si>
  <si>
    <t>PR1048</t>
  </si>
  <si>
    <r>
      <t>Sili</t>
    </r>
    <r>
      <rPr>
        <sz val="11"/>
        <color rgb="FF313131"/>
        <rFont val="Calibri"/>
        <family val="2"/>
        <scheme val="minor"/>
      </rPr>
      <t>c</t>
    </r>
    <r>
      <rPr>
        <sz val="11"/>
        <color rgb="FF131313"/>
        <rFont val="Calibri"/>
        <family val="2"/>
        <scheme val="minor"/>
      </rPr>
      <t>ate  melts</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liquid</t>
    </r>
    <r>
      <rPr>
        <sz val="11"/>
        <color rgb="FF313131"/>
        <rFont val="Calibri"/>
        <family val="2"/>
        <scheme val="minor"/>
      </rPr>
      <t>s, s</t>
    </r>
    <r>
      <rPr>
        <sz val="11"/>
        <color rgb="FF131313"/>
        <rFont val="Calibri"/>
        <family val="2"/>
        <scheme val="minor"/>
      </rPr>
      <t>kelet</t>
    </r>
    <r>
      <rPr>
        <sz val="11"/>
        <color rgb="FF313131"/>
        <rFont val="Calibri"/>
        <family val="2"/>
        <scheme val="minor"/>
      </rPr>
      <t>a</t>
    </r>
    <r>
      <rPr>
        <sz val="11"/>
        <color rgb="FF131313"/>
        <rFont val="Calibri"/>
        <family val="2"/>
        <scheme val="minor"/>
      </rPr>
      <t xml:space="preserve">l </t>
    </r>
    <r>
      <rPr>
        <sz val="11"/>
        <color rgb="FF313131"/>
        <rFont val="Calibri"/>
        <family val="2"/>
        <scheme val="minor"/>
      </rPr>
      <t>o</t>
    </r>
    <r>
      <rPr>
        <sz val="11"/>
        <color rgb="FF131313"/>
        <rFont val="Calibri"/>
        <family val="2"/>
        <scheme val="minor"/>
      </rPr>
      <t>li</t>
    </r>
    <r>
      <rPr>
        <sz val="11"/>
        <color rgb="FF313131"/>
        <rFont val="Calibri"/>
        <family val="2"/>
        <scheme val="minor"/>
      </rPr>
      <t>v</t>
    </r>
    <r>
      <rPr>
        <sz val="11"/>
        <color rgb="FF131313"/>
        <rFont val="Calibri"/>
        <family val="2"/>
        <scheme val="minor"/>
      </rPr>
      <t xml:space="preserve">ine </t>
    </r>
    <r>
      <rPr>
        <sz val="11"/>
        <color rgb="FF313131"/>
        <rFont val="Calibri"/>
        <family val="2"/>
        <scheme val="minor"/>
      </rPr>
      <t>crysta</t>
    </r>
    <r>
      <rPr>
        <sz val="11"/>
        <color rgb="FF131313"/>
        <rFont val="Calibri"/>
        <family val="2"/>
        <scheme val="minor"/>
      </rPr>
      <t>ls</t>
    </r>
  </si>
  <si>
    <t>Olivine</t>
  </si>
  <si>
    <t>Pressure medium was MgO-based ceramic</t>
  </si>
  <si>
    <t>160-60§</t>
  </si>
  <si>
    <t>C21</t>
  </si>
  <si>
    <t>GGR1Si-4</t>
  </si>
  <si>
    <t>GGR1Si-5b</t>
  </si>
  <si>
    <t>GGR1Si-5</t>
  </si>
  <si>
    <t>H3980a</t>
  </si>
  <si>
    <t>GGR3-Si3</t>
  </si>
  <si>
    <t>H4138b</t>
  </si>
  <si>
    <t>Z1311a</t>
  </si>
  <si>
    <t>H111</t>
  </si>
  <si>
    <t>KBR1Si-1</t>
  </si>
  <si>
    <t>A276</t>
  </si>
  <si>
    <t>LRMS 19</t>
  </si>
  <si>
    <t>LT21</t>
  </si>
  <si>
    <t>A372</t>
  </si>
  <si>
    <t>C18</t>
  </si>
  <si>
    <t>A340</t>
  </si>
  <si>
    <t>A346</t>
  </si>
  <si>
    <t>Pt6</t>
  </si>
  <si>
    <t>GL-388</t>
  </si>
  <si>
    <t>Pt4</t>
  </si>
  <si>
    <t>Pt2</t>
  </si>
  <si>
    <t>Au0</t>
  </si>
  <si>
    <t>v309</t>
  </si>
  <si>
    <t>Pt0</t>
  </si>
  <si>
    <t>160-30§</t>
  </si>
  <si>
    <t>Z989b</t>
  </si>
  <si>
    <t>180F</t>
  </si>
  <si>
    <t>PR-373</t>
  </si>
  <si>
    <t>&lt;0.006</t>
  </si>
  <si>
    <t>GGR1Si-6</t>
  </si>
  <si>
    <t>CdBi-2</t>
  </si>
  <si>
    <t>G5</t>
  </si>
  <si>
    <t>LRMS 54</t>
  </si>
  <si>
    <t>LRMS 36</t>
  </si>
  <si>
    <t>LRMS 10</t>
  </si>
  <si>
    <t>LRMS 13</t>
  </si>
  <si>
    <t>A351</t>
  </si>
  <si>
    <t>LRMS 47</t>
  </si>
  <si>
    <t>LRMS 53</t>
  </si>
  <si>
    <t>LRMS 50</t>
  </si>
  <si>
    <t>GGR1Si-4b</t>
  </si>
  <si>
    <t>160-120§</t>
  </si>
  <si>
    <t>190F</t>
  </si>
  <si>
    <t>h2340</t>
  </si>
  <si>
    <t>CdBi-0</t>
  </si>
  <si>
    <t>LG1Si-5</t>
  </si>
  <si>
    <t>PL-185</t>
  </si>
  <si>
    <t>PL-169</t>
  </si>
  <si>
    <t>PR-369</t>
  </si>
  <si>
    <t>MA84</t>
  </si>
  <si>
    <t>7S</t>
  </si>
  <si>
    <t>PR985</t>
  </si>
  <si>
    <r>
      <t>S</t>
    </r>
    <r>
      <rPr>
        <sz val="11"/>
        <color rgb="FF131313"/>
        <rFont val="Calibri"/>
        <family val="2"/>
        <scheme val="minor"/>
      </rPr>
      <t>ili</t>
    </r>
    <r>
      <rPr>
        <sz val="11"/>
        <color rgb="FF313131"/>
        <rFont val="Calibri"/>
        <family val="2"/>
        <scheme val="minor"/>
      </rPr>
      <t>ca</t>
    </r>
    <r>
      <rPr>
        <sz val="11"/>
        <color rgb="FF131313"/>
        <rFont val="Calibri"/>
        <family val="2"/>
        <scheme val="minor"/>
      </rPr>
      <t>t</t>
    </r>
    <r>
      <rPr>
        <sz val="11"/>
        <color rgb="FF313131"/>
        <rFont val="Calibri"/>
        <family val="2"/>
        <scheme val="minor"/>
      </rPr>
      <t xml:space="preserve">e </t>
    </r>
    <r>
      <rPr>
        <sz val="11"/>
        <color rgb="FF131313"/>
        <rFont val="Calibri"/>
        <family val="2"/>
        <scheme val="minor"/>
      </rPr>
      <t>m</t>
    </r>
    <r>
      <rPr>
        <sz val="11"/>
        <color rgb="FF313131"/>
        <rFont val="Calibri"/>
        <family val="2"/>
        <scheme val="minor"/>
      </rPr>
      <t>e</t>
    </r>
    <r>
      <rPr>
        <sz val="11"/>
        <color rgb="FF131313"/>
        <rFont val="Calibri"/>
        <family val="2"/>
        <scheme val="minor"/>
      </rPr>
      <t xml:space="preserve">lts </t>
    </r>
    <r>
      <rPr>
        <sz val="11"/>
        <color rgb="FF4D4D4D"/>
        <rFont val="Calibri"/>
        <family val="2"/>
        <scheme val="minor"/>
      </rPr>
      <t xml:space="preserve">, </t>
    </r>
    <r>
      <rPr>
        <sz val="11"/>
        <color rgb="FF131313"/>
        <rFont val="Calibri"/>
        <family val="2"/>
        <scheme val="minor"/>
      </rPr>
      <t>metalli</t>
    </r>
    <r>
      <rPr>
        <sz val="11"/>
        <color rgb="FF313131"/>
        <rFont val="Calibri"/>
        <family val="2"/>
        <scheme val="minor"/>
      </rPr>
      <t xml:space="preserve">c </t>
    </r>
    <r>
      <rPr>
        <sz val="11"/>
        <color rgb="FF131313"/>
        <rFont val="Calibri"/>
        <family val="2"/>
        <scheme val="minor"/>
      </rPr>
      <t>liquids</t>
    </r>
    <r>
      <rPr>
        <sz val="11"/>
        <color rgb="FF4D4D4D"/>
        <rFont val="Calibri"/>
        <family val="2"/>
        <scheme val="minor"/>
      </rPr>
      <t xml:space="preserve">, </t>
    </r>
    <r>
      <rPr>
        <sz val="11"/>
        <color rgb="FF212121"/>
        <rFont val="Calibri"/>
        <family val="2"/>
        <scheme val="minor"/>
      </rPr>
      <t>olivine crystals</t>
    </r>
  </si>
  <si>
    <t>LRMS 8</t>
  </si>
  <si>
    <t>PR1014</t>
  </si>
  <si>
    <r>
      <t>Silicate melts, metalli</t>
    </r>
    <r>
      <rPr>
        <sz val="11"/>
        <color rgb="FF4D4D4D"/>
        <rFont val="Calibri"/>
        <family val="2"/>
        <scheme val="minor"/>
      </rPr>
      <t xml:space="preserve">c </t>
    </r>
    <r>
      <rPr>
        <sz val="11"/>
        <color rgb="FF131313"/>
        <rFont val="Calibri"/>
        <family val="2"/>
        <scheme val="minor"/>
      </rPr>
      <t>liqu</t>
    </r>
    <r>
      <rPr>
        <sz val="11"/>
        <color rgb="FF313131"/>
        <rFont val="Calibri"/>
        <family val="2"/>
        <scheme val="minor"/>
      </rPr>
      <t>i</t>
    </r>
    <r>
      <rPr>
        <sz val="11"/>
        <color rgb="FF131313"/>
        <rFont val="Calibri"/>
        <family val="2"/>
        <scheme val="minor"/>
      </rPr>
      <t>d</t>
    </r>
    <r>
      <rPr>
        <sz val="11"/>
        <color rgb="FF313131"/>
        <rFont val="Calibri"/>
        <family val="2"/>
        <scheme val="minor"/>
      </rPr>
      <t>s</t>
    </r>
    <r>
      <rPr>
        <sz val="11"/>
        <color rgb="FF4D4D4D"/>
        <rFont val="Calibri"/>
        <family val="2"/>
        <scheme val="minor"/>
      </rPr>
      <t xml:space="preserve">, </t>
    </r>
    <r>
      <rPr>
        <sz val="11"/>
        <color rgb="FF313131"/>
        <rFont val="Calibri"/>
        <family val="2"/>
        <scheme val="minor"/>
      </rPr>
      <t>ske</t>
    </r>
    <r>
      <rPr>
        <sz val="11"/>
        <color rgb="FF131313"/>
        <rFont val="Calibri"/>
        <family val="2"/>
        <scheme val="minor"/>
      </rPr>
      <t>l</t>
    </r>
    <r>
      <rPr>
        <sz val="11"/>
        <color rgb="FF313131"/>
        <rFont val="Calibri"/>
        <family val="2"/>
        <scheme val="minor"/>
      </rPr>
      <t>eta</t>
    </r>
    <r>
      <rPr>
        <sz val="11"/>
        <color rgb="FF131313"/>
        <rFont val="Calibri"/>
        <family val="2"/>
        <scheme val="minor"/>
      </rPr>
      <t xml:space="preserve">l </t>
    </r>
    <r>
      <rPr>
        <sz val="11"/>
        <color rgb="FF212121"/>
        <rFont val="Calibri"/>
        <family val="2"/>
        <scheme val="minor"/>
      </rPr>
      <t xml:space="preserve">olivine </t>
    </r>
    <r>
      <rPr>
        <sz val="11"/>
        <color rgb="FF313131"/>
        <rFont val="Calibri"/>
        <family val="2"/>
        <scheme val="minor"/>
      </rPr>
      <t>crysta</t>
    </r>
    <r>
      <rPr>
        <sz val="11"/>
        <color rgb="FF131313"/>
        <rFont val="Calibri"/>
        <family val="2"/>
        <scheme val="minor"/>
      </rPr>
      <t>l</t>
    </r>
    <r>
      <rPr>
        <sz val="11"/>
        <color rgb="FF313131"/>
        <rFont val="Calibri"/>
        <family val="2"/>
        <scheme val="minor"/>
      </rPr>
      <t>s</t>
    </r>
  </si>
  <si>
    <t>PR1015</t>
  </si>
  <si>
    <r>
      <t>Sili</t>
    </r>
    <r>
      <rPr>
        <sz val="11"/>
        <color rgb="FF313131"/>
        <rFont val="Calibri"/>
        <family val="2"/>
        <scheme val="minor"/>
      </rPr>
      <t>c</t>
    </r>
    <r>
      <rPr>
        <sz val="11"/>
        <color rgb="FF131313"/>
        <rFont val="Calibri"/>
        <family val="2"/>
        <scheme val="minor"/>
      </rPr>
      <t>at</t>
    </r>
    <r>
      <rPr>
        <sz val="11"/>
        <color rgb="FF313131"/>
        <rFont val="Calibri"/>
        <family val="2"/>
        <scheme val="minor"/>
      </rPr>
      <t xml:space="preserve">e </t>
    </r>
    <r>
      <rPr>
        <sz val="11"/>
        <color rgb="FF131313"/>
        <rFont val="Calibri"/>
        <family val="2"/>
        <scheme val="minor"/>
      </rPr>
      <t>m</t>
    </r>
    <r>
      <rPr>
        <sz val="11"/>
        <color rgb="FF313131"/>
        <rFont val="Calibri"/>
        <family val="2"/>
        <scheme val="minor"/>
      </rPr>
      <t>e</t>
    </r>
    <r>
      <rPr>
        <sz val="11"/>
        <color rgb="FF131313"/>
        <rFont val="Calibri"/>
        <family val="2"/>
        <scheme val="minor"/>
      </rPr>
      <t>lts</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liquids</t>
    </r>
    <r>
      <rPr>
        <sz val="11"/>
        <color rgb="FF313131"/>
        <rFont val="Calibri"/>
        <family val="2"/>
        <scheme val="minor"/>
      </rPr>
      <t xml:space="preserve">, </t>
    </r>
    <r>
      <rPr>
        <sz val="11"/>
        <color rgb="FF212121"/>
        <rFont val="Calibri"/>
        <family val="2"/>
        <scheme val="minor"/>
      </rPr>
      <t xml:space="preserve">skeletal olivine </t>
    </r>
    <r>
      <rPr>
        <sz val="11"/>
        <color rgb="FF313131"/>
        <rFont val="Calibri"/>
        <family val="2"/>
        <scheme val="minor"/>
      </rPr>
      <t>c</t>
    </r>
    <r>
      <rPr>
        <sz val="11"/>
        <color rgb="FF131313"/>
        <rFont val="Calibri"/>
        <family val="2"/>
        <scheme val="minor"/>
      </rPr>
      <t>rystals</t>
    </r>
  </si>
  <si>
    <t>PR1023</t>
  </si>
  <si>
    <r>
      <t>Sili</t>
    </r>
    <r>
      <rPr>
        <sz val="11"/>
        <color rgb="FF313131"/>
        <rFont val="Calibri"/>
        <family val="2"/>
        <scheme val="minor"/>
      </rPr>
      <t>c</t>
    </r>
    <r>
      <rPr>
        <sz val="11"/>
        <color rgb="FF131313"/>
        <rFont val="Calibri"/>
        <family val="2"/>
        <scheme val="minor"/>
      </rPr>
      <t>ate  m</t>
    </r>
    <r>
      <rPr>
        <sz val="11"/>
        <color rgb="FF313131"/>
        <rFont val="Calibri"/>
        <family val="2"/>
        <scheme val="minor"/>
      </rPr>
      <t>e</t>
    </r>
    <r>
      <rPr>
        <sz val="11"/>
        <color rgb="FF131313"/>
        <rFont val="Calibri"/>
        <family val="2"/>
        <scheme val="minor"/>
      </rPr>
      <t>lts</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liquid</t>
    </r>
    <r>
      <rPr>
        <sz val="11"/>
        <color rgb="FF313131"/>
        <rFont val="Calibri"/>
        <family val="2"/>
        <scheme val="minor"/>
      </rPr>
      <t>s, s</t>
    </r>
    <r>
      <rPr>
        <sz val="11"/>
        <color rgb="FF131313"/>
        <rFont val="Calibri"/>
        <family val="2"/>
        <scheme val="minor"/>
      </rPr>
      <t xml:space="preserve">keletal </t>
    </r>
    <r>
      <rPr>
        <sz val="11"/>
        <color rgb="FF212121"/>
        <rFont val="Calibri"/>
        <family val="2"/>
        <scheme val="minor"/>
      </rPr>
      <t xml:space="preserve">olivine </t>
    </r>
    <r>
      <rPr>
        <sz val="11"/>
        <color rgb="FF313131"/>
        <rFont val="Calibri"/>
        <family val="2"/>
        <scheme val="minor"/>
      </rPr>
      <t>crysta</t>
    </r>
    <r>
      <rPr>
        <sz val="11"/>
        <color rgb="FF131313"/>
        <rFont val="Calibri"/>
        <family val="2"/>
        <scheme val="minor"/>
      </rPr>
      <t>ls</t>
    </r>
  </si>
  <si>
    <t>160B§</t>
  </si>
  <si>
    <t>H4138a</t>
  </si>
  <si>
    <t>H4107a</t>
  </si>
  <si>
    <t>8S</t>
  </si>
  <si>
    <t>A344</t>
  </si>
  <si>
    <t>PR986</t>
  </si>
  <si>
    <r>
      <t>S</t>
    </r>
    <r>
      <rPr>
        <sz val="11"/>
        <color rgb="FF131313"/>
        <rFont val="Calibri"/>
        <family val="2"/>
        <scheme val="minor"/>
      </rPr>
      <t>ilic</t>
    </r>
    <r>
      <rPr>
        <sz val="11"/>
        <color rgb="FF313131"/>
        <rFont val="Calibri"/>
        <family val="2"/>
        <scheme val="minor"/>
      </rPr>
      <t xml:space="preserve">ate </t>
    </r>
    <r>
      <rPr>
        <sz val="11"/>
        <color rgb="FF212121"/>
        <rFont val="Calibri"/>
        <family val="2"/>
        <scheme val="minor"/>
      </rPr>
      <t xml:space="preserve">melts, metallic </t>
    </r>
    <r>
      <rPr>
        <sz val="11"/>
        <color rgb="FF131313"/>
        <rFont val="Calibri"/>
        <family val="2"/>
        <scheme val="minor"/>
      </rPr>
      <t>liqu</t>
    </r>
    <r>
      <rPr>
        <sz val="11"/>
        <color rgb="FF313131"/>
        <rFont val="Calibri"/>
        <family val="2"/>
        <scheme val="minor"/>
      </rPr>
      <t>ids</t>
    </r>
    <r>
      <rPr>
        <sz val="11"/>
        <color rgb="FF4D4D4D"/>
        <rFont val="Calibri"/>
        <family val="2"/>
        <scheme val="minor"/>
      </rPr>
      <t xml:space="preserve">, </t>
    </r>
    <r>
      <rPr>
        <sz val="11"/>
        <color rgb="FF313131"/>
        <rFont val="Calibri"/>
        <family val="2"/>
        <scheme val="minor"/>
      </rPr>
      <t>o</t>
    </r>
    <r>
      <rPr>
        <sz val="11"/>
        <color rgb="FF131313"/>
        <rFont val="Calibri"/>
        <family val="2"/>
        <scheme val="minor"/>
      </rPr>
      <t>li</t>
    </r>
    <r>
      <rPr>
        <sz val="11"/>
        <color rgb="FF313131"/>
        <rFont val="Calibri"/>
        <family val="2"/>
        <scheme val="minor"/>
      </rPr>
      <t>v</t>
    </r>
    <r>
      <rPr>
        <sz val="11"/>
        <color rgb="FF131313"/>
        <rFont val="Calibri"/>
        <family val="2"/>
        <scheme val="minor"/>
      </rPr>
      <t xml:space="preserve">ine </t>
    </r>
    <r>
      <rPr>
        <sz val="11"/>
        <color rgb="FF313131"/>
        <rFont val="Calibri"/>
        <family val="2"/>
        <scheme val="minor"/>
      </rPr>
      <t>crysta</t>
    </r>
    <r>
      <rPr>
        <sz val="11"/>
        <color rgb="FF131313"/>
        <rFont val="Calibri"/>
        <family val="2"/>
        <scheme val="minor"/>
      </rPr>
      <t>ls</t>
    </r>
  </si>
  <si>
    <r>
      <t xml:space="preserve">*No silicate reported, but </t>
    </r>
    <r>
      <rPr>
        <i/>
        <sz val="11"/>
        <color rgb="FF000000"/>
        <rFont val="Calibri"/>
        <family val="2"/>
        <scheme val="minor"/>
      </rPr>
      <t>f</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xml:space="preserve"> was computed using Fe activities in metal and FeO activities in magnesiowustite assuming ideality in both phases; overlap with ref 14 (Gessman et al 1999)</t>
    </r>
  </si>
  <si>
    <t>Metal+Mw*</t>
  </si>
  <si>
    <t>H3729a</t>
  </si>
  <si>
    <t>H3738b</t>
  </si>
  <si>
    <t>Z926b</t>
  </si>
  <si>
    <t>LG1Si-4</t>
  </si>
  <si>
    <t>HT8020c</t>
  </si>
  <si>
    <t>LRMS 15</t>
  </si>
  <si>
    <t>LRMS 2</t>
  </si>
  <si>
    <t>M1218</t>
  </si>
  <si>
    <r>
      <t>Sili</t>
    </r>
    <r>
      <rPr>
        <sz val="11"/>
        <color rgb="FF313131"/>
        <rFont val="Calibri"/>
        <family val="2"/>
        <scheme val="minor"/>
      </rPr>
      <t>c</t>
    </r>
    <r>
      <rPr>
        <sz val="11"/>
        <color rgb="FF131313"/>
        <rFont val="Calibri"/>
        <family val="2"/>
        <scheme val="minor"/>
      </rPr>
      <t>at</t>
    </r>
    <r>
      <rPr>
        <sz val="11"/>
        <color rgb="FF313131"/>
        <rFont val="Calibri"/>
        <family val="2"/>
        <scheme val="minor"/>
      </rPr>
      <t xml:space="preserve">e </t>
    </r>
    <r>
      <rPr>
        <sz val="11"/>
        <color rgb="FF131313"/>
        <rFont val="Calibri"/>
        <family val="2"/>
        <scheme val="minor"/>
      </rPr>
      <t>m</t>
    </r>
    <r>
      <rPr>
        <sz val="11"/>
        <color rgb="FF313131"/>
        <rFont val="Calibri"/>
        <family val="2"/>
        <scheme val="minor"/>
      </rPr>
      <t>e</t>
    </r>
    <r>
      <rPr>
        <sz val="11"/>
        <color rgb="FF131313"/>
        <rFont val="Calibri"/>
        <family val="2"/>
        <scheme val="minor"/>
      </rPr>
      <t xml:space="preserve">lts </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liquids</t>
    </r>
    <r>
      <rPr>
        <sz val="11"/>
        <color rgb="FF313131"/>
        <rFont val="Calibri"/>
        <family val="2"/>
        <scheme val="minor"/>
      </rPr>
      <t xml:space="preserve">, </t>
    </r>
    <r>
      <rPr>
        <sz val="11"/>
        <color rgb="FF212121"/>
        <rFont val="Calibri"/>
        <family val="2"/>
        <scheme val="minor"/>
      </rPr>
      <t xml:space="preserve">skeletal olivine </t>
    </r>
    <r>
      <rPr>
        <sz val="11"/>
        <color rgb="FF313131"/>
        <rFont val="Calibri"/>
        <family val="2"/>
        <scheme val="minor"/>
      </rPr>
      <t>c</t>
    </r>
    <r>
      <rPr>
        <sz val="11"/>
        <color rgb="FF131313"/>
        <rFont val="Calibri"/>
        <family val="2"/>
        <scheme val="minor"/>
      </rPr>
      <t>rystals</t>
    </r>
  </si>
  <si>
    <t>PR1040</t>
  </si>
  <si>
    <r>
      <t>Silicat</t>
    </r>
    <r>
      <rPr>
        <sz val="11"/>
        <color rgb="FF313131"/>
        <rFont val="Calibri"/>
        <family val="2"/>
        <scheme val="minor"/>
      </rPr>
      <t xml:space="preserve">e </t>
    </r>
    <r>
      <rPr>
        <sz val="11"/>
        <color rgb="FF131313"/>
        <rFont val="Calibri"/>
        <family val="2"/>
        <scheme val="minor"/>
      </rPr>
      <t>m</t>
    </r>
    <r>
      <rPr>
        <sz val="11"/>
        <color rgb="FF313131"/>
        <rFont val="Calibri"/>
        <family val="2"/>
        <scheme val="minor"/>
      </rPr>
      <t>e</t>
    </r>
    <r>
      <rPr>
        <sz val="11"/>
        <color rgb="FF131313"/>
        <rFont val="Calibri"/>
        <family val="2"/>
        <scheme val="minor"/>
      </rPr>
      <t>lts</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 xml:space="preserve">liquids, </t>
    </r>
    <r>
      <rPr>
        <sz val="11"/>
        <color rgb="FF212121"/>
        <rFont val="Calibri"/>
        <family val="2"/>
        <scheme val="minor"/>
      </rPr>
      <t>skel</t>
    </r>
    <r>
      <rPr>
        <sz val="11"/>
        <color rgb="FF4D4D4D"/>
        <rFont val="Calibri"/>
        <family val="2"/>
        <scheme val="minor"/>
      </rPr>
      <t>e</t>
    </r>
    <r>
      <rPr>
        <sz val="11"/>
        <color rgb="FF131313"/>
        <rFont val="Calibri"/>
        <family val="2"/>
        <scheme val="minor"/>
      </rPr>
      <t>t</t>
    </r>
    <r>
      <rPr>
        <sz val="11"/>
        <color rgb="FF313131"/>
        <rFont val="Calibri"/>
        <family val="2"/>
        <scheme val="minor"/>
      </rPr>
      <t>a</t>
    </r>
    <r>
      <rPr>
        <sz val="11"/>
        <color rgb="FF131313"/>
        <rFont val="Calibri"/>
        <family val="2"/>
        <scheme val="minor"/>
      </rPr>
      <t xml:space="preserve">l </t>
    </r>
    <r>
      <rPr>
        <sz val="11"/>
        <color rgb="FF212121"/>
        <rFont val="Calibri"/>
        <family val="2"/>
        <scheme val="minor"/>
      </rPr>
      <t xml:space="preserve">olivine </t>
    </r>
    <r>
      <rPr>
        <sz val="11"/>
        <color rgb="FF313131"/>
        <rFont val="Calibri"/>
        <family val="2"/>
        <scheme val="minor"/>
      </rPr>
      <t>crys</t>
    </r>
    <r>
      <rPr>
        <sz val="11"/>
        <color rgb="FF131313"/>
        <rFont val="Calibri"/>
        <family val="2"/>
        <scheme val="minor"/>
      </rPr>
      <t>tals</t>
    </r>
  </si>
  <si>
    <t>Metal+Mw*+Melt</t>
  </si>
  <si>
    <t>BJW1014</t>
  </si>
  <si>
    <t>A342</t>
  </si>
  <si>
    <t>Cow B1</t>
  </si>
  <si>
    <t>BJW1010</t>
  </si>
  <si>
    <t>Z544</t>
  </si>
  <si>
    <t>UHP984</t>
  </si>
  <si>
    <t>M1223</t>
  </si>
  <si>
    <r>
      <t xml:space="preserve">Silicate </t>
    </r>
    <r>
      <rPr>
        <sz val="11"/>
        <color rgb="FF131313"/>
        <rFont val="Calibri"/>
        <family val="2"/>
        <scheme val="minor"/>
      </rPr>
      <t>m</t>
    </r>
    <r>
      <rPr>
        <sz val="11"/>
        <color rgb="FF313131"/>
        <rFont val="Calibri"/>
        <family val="2"/>
        <scheme val="minor"/>
      </rPr>
      <t>e</t>
    </r>
    <r>
      <rPr>
        <sz val="11"/>
        <color rgb="FF131313"/>
        <rFont val="Calibri"/>
        <family val="2"/>
        <scheme val="minor"/>
      </rPr>
      <t>l</t>
    </r>
    <r>
      <rPr>
        <sz val="11"/>
        <color rgb="FF313131"/>
        <rFont val="Calibri"/>
        <family val="2"/>
        <scheme val="minor"/>
      </rPr>
      <t xml:space="preserve">ts, </t>
    </r>
    <r>
      <rPr>
        <sz val="11"/>
        <color rgb="FF131313"/>
        <rFont val="Calibri"/>
        <family val="2"/>
        <scheme val="minor"/>
      </rPr>
      <t>met</t>
    </r>
    <r>
      <rPr>
        <sz val="11"/>
        <color rgb="FF313131"/>
        <rFont val="Calibri"/>
        <family val="2"/>
        <scheme val="minor"/>
      </rPr>
      <t>a</t>
    </r>
    <r>
      <rPr>
        <sz val="11"/>
        <color rgb="FF131313"/>
        <rFont val="Calibri"/>
        <family val="2"/>
        <scheme val="minor"/>
      </rPr>
      <t>lli</t>
    </r>
    <r>
      <rPr>
        <sz val="11"/>
        <color rgb="FF313131"/>
        <rFont val="Calibri"/>
        <family val="2"/>
        <scheme val="minor"/>
      </rPr>
      <t xml:space="preserve">c </t>
    </r>
    <r>
      <rPr>
        <sz val="11"/>
        <color rgb="FF131313"/>
        <rFont val="Calibri"/>
        <family val="2"/>
        <scheme val="minor"/>
      </rPr>
      <t>liquid</t>
    </r>
    <r>
      <rPr>
        <sz val="11"/>
        <color rgb="FF313131"/>
        <rFont val="Calibri"/>
        <family val="2"/>
        <scheme val="minor"/>
      </rPr>
      <t xml:space="preserve">s, </t>
    </r>
    <r>
      <rPr>
        <sz val="11"/>
        <color rgb="FF212121"/>
        <rFont val="Calibri"/>
        <family val="2"/>
        <scheme val="minor"/>
      </rPr>
      <t xml:space="preserve">skeletal </t>
    </r>
    <r>
      <rPr>
        <sz val="11"/>
        <color rgb="FF313131"/>
        <rFont val="Calibri"/>
        <family val="2"/>
        <scheme val="minor"/>
      </rPr>
      <t>o</t>
    </r>
    <r>
      <rPr>
        <sz val="11"/>
        <color rgb="FF131313"/>
        <rFont val="Calibri"/>
        <family val="2"/>
        <scheme val="minor"/>
      </rPr>
      <t>li</t>
    </r>
    <r>
      <rPr>
        <sz val="11"/>
        <color rgb="FF313131"/>
        <rFont val="Calibri"/>
        <family val="2"/>
        <scheme val="minor"/>
      </rPr>
      <t>vi</t>
    </r>
    <r>
      <rPr>
        <sz val="11"/>
        <color rgb="FF131313"/>
        <rFont val="Calibri"/>
        <family val="2"/>
        <scheme val="minor"/>
      </rPr>
      <t xml:space="preserve">ne </t>
    </r>
    <r>
      <rPr>
        <sz val="11"/>
        <color rgb="FF313131"/>
        <rFont val="Calibri"/>
        <family val="2"/>
        <scheme val="minor"/>
      </rPr>
      <t>crysta</t>
    </r>
    <r>
      <rPr>
        <sz val="11"/>
        <color rgb="FF131313"/>
        <rFont val="Calibri"/>
        <family val="2"/>
        <scheme val="minor"/>
      </rPr>
      <t>l</t>
    </r>
    <r>
      <rPr>
        <sz val="11"/>
        <color rgb="FF313131"/>
        <rFont val="Calibri"/>
        <family val="2"/>
        <scheme val="minor"/>
      </rPr>
      <t>s</t>
    </r>
  </si>
  <si>
    <t>LG1Si-2</t>
  </si>
  <si>
    <t>Z919b</t>
  </si>
  <si>
    <t>H3788b</t>
  </si>
  <si>
    <t>PR825</t>
  </si>
  <si>
    <t>Fb231</t>
  </si>
  <si>
    <t>0.5-4</t>
  </si>
  <si>
    <t>M1214</t>
  </si>
  <si>
    <r>
      <t xml:space="preserve">Silicate melts, </t>
    </r>
    <r>
      <rPr>
        <sz val="11"/>
        <color rgb="FF131313"/>
        <rFont val="Calibri"/>
        <family val="2"/>
        <scheme val="minor"/>
      </rPr>
      <t>m</t>
    </r>
    <r>
      <rPr>
        <sz val="11"/>
        <color rgb="FF313131"/>
        <rFont val="Calibri"/>
        <family val="2"/>
        <scheme val="minor"/>
      </rPr>
      <t>eta</t>
    </r>
    <r>
      <rPr>
        <sz val="11"/>
        <color rgb="FF131313"/>
        <rFont val="Calibri"/>
        <family val="2"/>
        <scheme val="minor"/>
      </rPr>
      <t>lli</t>
    </r>
    <r>
      <rPr>
        <sz val="11"/>
        <color rgb="FF313131"/>
        <rFont val="Calibri"/>
        <family val="2"/>
        <scheme val="minor"/>
      </rPr>
      <t xml:space="preserve">c </t>
    </r>
    <r>
      <rPr>
        <sz val="11"/>
        <color rgb="FF131313"/>
        <rFont val="Calibri"/>
        <family val="2"/>
        <scheme val="minor"/>
      </rPr>
      <t>liquid</t>
    </r>
    <r>
      <rPr>
        <sz val="11"/>
        <color rgb="FF313131"/>
        <rFont val="Calibri"/>
        <family val="2"/>
        <scheme val="minor"/>
      </rPr>
      <t>s</t>
    </r>
    <r>
      <rPr>
        <sz val="11"/>
        <color rgb="FF4D4D4D"/>
        <rFont val="Calibri"/>
        <family val="2"/>
        <scheme val="minor"/>
      </rPr>
      <t xml:space="preserve">, </t>
    </r>
    <r>
      <rPr>
        <sz val="11"/>
        <color rgb="FF313131"/>
        <rFont val="Calibri"/>
        <family val="2"/>
        <scheme val="minor"/>
      </rPr>
      <t>o</t>
    </r>
    <r>
      <rPr>
        <sz val="11"/>
        <color rgb="FF131313"/>
        <rFont val="Calibri"/>
        <family val="2"/>
        <scheme val="minor"/>
      </rPr>
      <t xml:space="preserve">livine </t>
    </r>
    <r>
      <rPr>
        <sz val="11"/>
        <color rgb="FF313131"/>
        <rFont val="Calibri"/>
        <family val="2"/>
        <scheme val="minor"/>
      </rPr>
      <t>crysta</t>
    </r>
    <r>
      <rPr>
        <sz val="11"/>
        <color rgb="FF131313"/>
        <rFont val="Calibri"/>
        <family val="2"/>
        <scheme val="minor"/>
      </rPr>
      <t>ls</t>
    </r>
  </si>
  <si>
    <t>PC797</t>
  </si>
  <si>
    <t>Talc</t>
  </si>
  <si>
    <t>A369</t>
  </si>
  <si>
    <t>A332</t>
  </si>
  <si>
    <t>Z926a</t>
  </si>
  <si>
    <t>Si_metal &gt; 25 wt%</t>
  </si>
  <si>
    <t>NSA-34</t>
  </si>
  <si>
    <t>Melt+Ol+Metal+Sulfides</t>
  </si>
  <si>
    <t>NSA-23</t>
  </si>
  <si>
    <t>Melt+Pyx+Metal+Sulfides</t>
  </si>
  <si>
    <t>NSA-24</t>
  </si>
  <si>
    <t>Pyx+SiO2+SiC+Metal+Sulfides</t>
  </si>
  <si>
    <t>NSA-8</t>
  </si>
  <si>
    <t>Too small for analysis</t>
  </si>
  <si>
    <t>NA</t>
  </si>
  <si>
    <t>NSA-12</t>
  </si>
  <si>
    <t>Pyx+SiO2+Metal+Sulfides</t>
  </si>
  <si>
    <t>NSA-9</t>
  </si>
  <si>
    <t>NSA-11</t>
  </si>
  <si>
    <t>Fspar+Pyx+Metal+Sulfides</t>
  </si>
  <si>
    <t>NSA-13</t>
  </si>
  <si>
    <t>NSA-28</t>
  </si>
  <si>
    <t>PR1578</t>
  </si>
  <si>
    <t>metal-silicate melt-St</t>
  </si>
  <si>
    <r>
      <t>fO</t>
    </r>
    <r>
      <rPr>
        <vertAlign val="subscript"/>
        <sz val="11"/>
        <color rgb="FF000000"/>
        <rFont val="Calibri"/>
        <family val="2"/>
        <scheme val="minor"/>
      </rPr>
      <t>2</t>
    </r>
    <r>
      <rPr>
        <sz val="11"/>
        <color rgb="FF000000"/>
        <rFont val="Calibri"/>
        <family val="2"/>
        <scheme val="minor"/>
      </rPr>
      <t xml:space="preserve">  basis is FeO/Fe activity in silicate perovskite/metal; FeO activity in silicate perovskite determined using "different sets of expressions" of Fei and Saxena et al. (1986) and Fei et al. (1991). Metal composition determined by EPMA, which is similar to EDX (SEM) determinations</t>
    </r>
  </si>
  <si>
    <t>B56</t>
  </si>
  <si>
    <t>B42</t>
  </si>
  <si>
    <t>Y033-2</t>
  </si>
  <si>
    <r>
      <t>fO</t>
    </r>
    <r>
      <rPr>
        <vertAlign val="subscript"/>
        <sz val="11"/>
        <color rgb="FF000000"/>
        <rFont val="Calibri"/>
        <family val="2"/>
        <scheme val="minor"/>
      </rPr>
      <t>2</t>
    </r>
    <r>
      <rPr>
        <sz val="11"/>
        <color rgb="FF000000"/>
        <rFont val="Calibri"/>
        <family val="2"/>
        <scheme val="minor"/>
      </rPr>
      <t xml:space="preserve">  basis is FeO/Fe activity in silicate perovskite/metal; FeO activity in silicate perovskite determined using "different sets of expressions" of Fei and Saxena et al. (1986) and Fei et al. (1991). Metal composition determined by EPMA, which is similar to EDX (SEM and ATEM) determinations</t>
    </r>
  </si>
  <si>
    <t>B23</t>
  </si>
  <si>
    <t>PR1577</t>
  </si>
  <si>
    <t>RY-1-1</t>
  </si>
  <si>
    <t>2000Co</t>
  </si>
  <si>
    <t>2700Co</t>
  </si>
  <si>
    <t>Not enough metal chemistry data</t>
  </si>
  <si>
    <t>MORB Fe5wt.%</t>
  </si>
  <si>
    <t>MORB FeSi 95</t>
  </si>
  <si>
    <t>Z484</t>
  </si>
  <si>
    <t>Z505</t>
  </si>
  <si>
    <t>Pt70Rh30 capsule</t>
  </si>
  <si>
    <t>Au4</t>
  </si>
  <si>
    <t>SnAg-0</t>
  </si>
  <si>
    <t>SnAg-2</t>
  </si>
  <si>
    <t>926</t>
  </si>
  <si>
    <t>C50</t>
  </si>
  <si>
    <t>1012</t>
  </si>
  <si>
    <t>C28</t>
  </si>
  <si>
    <t>C29</t>
  </si>
  <si>
    <t>1009</t>
  </si>
  <si>
    <t>C26</t>
  </si>
  <si>
    <t>C25</t>
  </si>
  <si>
    <t>V363</t>
  </si>
  <si>
    <t>V364</t>
  </si>
  <si>
    <t>Data stick out in linear plot of FeOmelt vs Simetal - some disequilibrium issue… fO2's reported don't match!</t>
  </si>
  <si>
    <t>Something reported incorrectly here -- Tables don't match for this sample</t>
  </si>
  <si>
    <t>BSE images of samples 904 and 907 show difficulty in analyzing silicate melt vs metal separately</t>
  </si>
  <si>
    <t>Gas Mixing</t>
  </si>
  <si>
    <t>1-atm</t>
  </si>
  <si>
    <t>CO-CO2</t>
  </si>
  <si>
    <t>285</t>
  </si>
  <si>
    <t>262</t>
  </si>
  <si>
    <t>269</t>
  </si>
  <si>
    <t>278</t>
  </si>
  <si>
    <t>261</t>
  </si>
  <si>
    <t>291</t>
  </si>
  <si>
    <t>T &lt;= 1199.0</t>
  </si>
  <si>
    <t>aSiO2_ENKI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</si>
</sst>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
    <numFmt numFmtId="166" formatCode="0.0"/>
    <numFmt numFmtId="167" formatCode="\±0.00"/>
  </numFmts>
  <fonts count="27" x14ac:knownFonts="1">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b/>
      <sz val="14"/>
      <color rgb="FF000000"/>
      <name val="Calibri"/>
      <family val="2"/>
      <scheme val="minor"/>
    </font>
    <font>
      <b/>
      <sz val="11"/>
      <color rgb="FF000000"/>
      <name val="Calibri"/>
      <family val="2"/>
      <scheme val="minor"/>
    </font>
    <font>
      <b/>
      <sz val="11"/>
      <color rgb="FFFF0000"/>
      <name val="Calibri"/>
      <family val="2"/>
      <scheme val="minor"/>
    </font>
    <font>
      <sz val="11"/>
      <color theme="1"/>
      <name val="Times New Roman"/>
      <family val="1"/>
    </font>
    <font>
      <sz val="11"/>
      <color rgb="FF000000"/>
      <name val="Calibri"/>
      <family val="2"/>
    </font>
    <font>
      <sz val="11"/>
      <color rgb="FF2D2D2D"/>
      <name val="Calibri"/>
      <family val="2"/>
      <scheme val="minor"/>
    </font>
    <font>
      <vertAlign val="subscript"/>
      <sz val="11"/>
      <color theme="1"/>
      <name val="Calibri"/>
      <family val="2"/>
      <scheme val="minor"/>
    </font>
    <font>
      <sz val="11"/>
      <color rgb="FF181818"/>
      <name val="Calibri"/>
      <family val="2"/>
      <scheme val="minor"/>
    </font>
    <font>
      <sz val="10"/>
      <name val="Arial"/>
      <family val="2"/>
    </font>
    <font>
      <sz val="10"/>
      <color theme="1"/>
      <name val="Geneva"/>
      <family val="2"/>
    </font>
    <font>
      <sz val="11"/>
      <name val="Calibri"/>
      <family val="2"/>
      <scheme val="minor"/>
    </font>
    <font>
      <sz val="11"/>
      <color rgb="FF212121"/>
      <name val="Calibri"/>
      <family val="2"/>
      <scheme val="minor"/>
    </font>
    <font>
      <sz val="11"/>
      <color rgb="FF131313"/>
      <name val="Calibri"/>
      <family val="2"/>
      <scheme val="minor"/>
    </font>
    <font>
      <sz val="11"/>
      <color rgb="FF313131"/>
      <name val="Calibri"/>
      <family val="2"/>
      <scheme val="minor"/>
    </font>
    <font>
      <sz val="11"/>
      <color rgb="FF000000"/>
      <name val="Times New Roman"/>
      <family val="1"/>
    </font>
    <font>
      <sz val="11"/>
      <color rgb="FF4D4D4D"/>
      <name val="Calibri"/>
      <family val="2"/>
      <scheme val="minor"/>
    </font>
    <font>
      <i/>
      <sz val="11"/>
      <color rgb="FF000000"/>
      <name val="Calibri"/>
      <family val="2"/>
      <scheme val="minor"/>
    </font>
    <font>
      <vertAlign val="subscript"/>
      <sz val="11"/>
      <color rgb="FF000000"/>
      <name val="Calibri"/>
      <family val="2"/>
      <scheme val="minor"/>
    </font>
    <font>
      <sz val="10"/>
      <color rgb="FF000000"/>
      <name val="Geneva"/>
      <family val="2"/>
      <charset val="1"/>
    </font>
    <font>
      <sz val="11"/>
      <color rgb="FF1C1C1C"/>
      <name val="Calibri"/>
      <family val="2"/>
      <scheme val="minor"/>
    </font>
    <font>
      <sz val="11"/>
      <color rgb="FF3F3F3F"/>
      <name val="Calibri"/>
      <family val="2"/>
      <scheme val="minor"/>
    </font>
    <font>
      <sz val="12"/>
      <color rgb="FF000000"/>
      <name val="Calibri"/>
      <family val="2"/>
      <scheme val="minor"/>
    </font>
    <font>
      <sz val="11"/>
      <color rgb="FF545454"/>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6" tint="0.79998168889431442"/>
        <bgColor indexed="64"/>
      </patternFill>
    </fill>
    <fill>
      <patternFill patternType="solid">
        <fgColor theme="6"/>
        <bgColor indexed="64"/>
      </patternFill>
    </fill>
    <fill>
      <patternFill patternType="solid">
        <fgColor rgb="FFA8D0B5"/>
        <bgColor indexed="64"/>
      </patternFill>
    </fill>
    <fill>
      <patternFill patternType="solid">
        <fgColor rgb="FF00B050"/>
        <bgColor indexed="64"/>
      </patternFill>
    </fill>
    <fill>
      <patternFill patternType="solid">
        <fgColor rgb="FFF9B4B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8"/>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12" fillId="0" borderId="0"/>
  </cellStyleXfs>
  <cellXfs count="10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2" fillId="4" borderId="1" xfId="0" applyFont="1" applyFill="1" applyBorder="1" applyAlignment="1">
      <alignment horizontal="left" vertical="top"/>
    </xf>
    <xf numFmtId="0" fontId="0" fillId="5" borderId="0" xfId="0" applyFill="1"/>
    <xf numFmtId="0" fontId="1" fillId="5" borderId="1" xfId="0" applyFont="1" applyFill="1" applyBorder="1" applyAlignment="1">
      <alignment horizontal="center" vertical="top"/>
    </xf>
    <xf numFmtId="0" fontId="1" fillId="7" borderId="1" xfId="0" applyFont="1" applyFill="1" applyBorder="1" applyAlignment="1">
      <alignment horizontal="center" vertical="top"/>
    </xf>
    <xf numFmtId="0" fontId="0" fillId="7" borderId="0" xfId="0" applyFill="1"/>
    <xf numFmtId="0" fontId="1" fillId="9" borderId="1" xfId="0" applyFont="1" applyFill="1" applyBorder="1" applyAlignment="1">
      <alignment horizontal="left" vertical="top"/>
    </xf>
    <xf numFmtId="0" fontId="0" fillId="9" borderId="0" xfId="0" applyFill="1"/>
    <xf numFmtId="0" fontId="1" fillId="11" borderId="1" xfId="0" applyFont="1" applyFill="1" applyBorder="1" applyAlignment="1">
      <alignment horizontal="center" vertical="top"/>
    </xf>
    <xf numFmtId="0" fontId="0" fillId="11" borderId="0" xfId="0" applyFill="1"/>
    <xf numFmtId="0" fontId="1" fillId="14" borderId="1" xfId="0" applyFont="1" applyFill="1" applyBorder="1" applyAlignment="1">
      <alignment horizontal="center" vertical="top"/>
    </xf>
    <xf numFmtId="0" fontId="0" fillId="14" borderId="0" xfId="0" applyFill="1" applyAlignment="1">
      <alignment horizontal="center"/>
    </xf>
    <xf numFmtId="0" fontId="0" fillId="14" borderId="0" xfId="0" applyFill="1"/>
    <xf numFmtId="0" fontId="1" fillId="9" borderId="5" xfId="0" applyFont="1" applyFill="1" applyBorder="1" applyAlignment="1">
      <alignment horizontal="left" vertical="top"/>
    </xf>
    <xf numFmtId="0" fontId="3" fillId="0" borderId="0" xfId="0" applyFont="1"/>
    <xf numFmtId="0" fontId="3" fillId="0" borderId="0" xfId="0" applyFont="1" applyAlignment="1">
      <alignment horizontal="left" wrapText="1"/>
    </xf>
    <xf numFmtId="0" fontId="4" fillId="0" borderId="0" xfId="0" applyFont="1" applyAlignment="1">
      <alignment horizontal="center"/>
    </xf>
    <xf numFmtId="0" fontId="5" fillId="0" borderId="0" xfId="0" applyFont="1" applyAlignment="1">
      <alignment horizontal="center"/>
    </xf>
    <xf numFmtId="0" fontId="1" fillId="0" borderId="0" xfId="0" applyFont="1" applyAlignment="1">
      <alignment horizontal="center"/>
    </xf>
    <xf numFmtId="0" fontId="4" fillId="0" borderId="0" xfId="0" applyFont="1" applyAlignment="1">
      <alignment horizontal="left" wrapText="1"/>
    </xf>
    <xf numFmtId="0" fontId="4" fillId="0" borderId="0" xfId="0" applyFont="1"/>
    <xf numFmtId="0" fontId="1" fillId="0" borderId="0" xfId="0" applyFont="1" applyBorder="1" applyAlignment="1">
      <alignment horizontal="center" vertical="top"/>
    </xf>
    <xf numFmtId="0" fontId="1" fillId="0" borderId="0" xfId="0" applyFont="1" applyFill="1" applyBorder="1" applyAlignment="1">
      <alignment horizontal="center" vertical="top"/>
    </xf>
    <xf numFmtId="0" fontId="1" fillId="0" borderId="0" xfId="0" applyFont="1" applyFill="1" applyBorder="1" applyAlignment="1">
      <alignment horizontal="left" vertical="top"/>
    </xf>
    <xf numFmtId="0" fontId="6" fillId="0" borderId="0" xfId="0" applyFont="1" applyFill="1" applyBorder="1" applyAlignment="1">
      <alignment horizontal="left" vertical="top"/>
    </xf>
    <xf numFmtId="0" fontId="6" fillId="0" borderId="1" xfId="0" applyFont="1" applyFill="1" applyBorder="1" applyAlignment="1">
      <alignment horizontal="left" vertical="top"/>
    </xf>
    <xf numFmtId="0" fontId="0" fillId="0" borderId="0" xfId="0" applyFill="1"/>
    <xf numFmtId="0" fontId="0" fillId="0" borderId="0" xfId="0"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7" fillId="0" borderId="0" xfId="0" applyFont="1" applyAlignment="1">
      <alignment horizontal="center" vertical="center"/>
    </xf>
    <xf numFmtId="164" fontId="7" fillId="0" borderId="0" xfId="0" applyNumberFormat="1" applyFont="1" applyAlignment="1">
      <alignment horizontal="center" vertical="center"/>
    </xf>
    <xf numFmtId="165" fontId="0" fillId="0" borderId="0" xfId="0" applyNumberFormat="1" applyAlignment="1">
      <alignment horizontal="left"/>
    </xf>
    <xf numFmtId="165" fontId="0" fillId="0" borderId="0" xfId="0" applyNumberFormat="1" applyAlignment="1">
      <alignment horizontal="center"/>
    </xf>
    <xf numFmtId="0" fontId="0" fillId="0" borderId="0" xfId="0" applyAlignment="1">
      <alignment horizontal="center" vertical="center"/>
    </xf>
    <xf numFmtId="0" fontId="8" fillId="0" borderId="0" xfId="0" applyFont="1" applyAlignment="1">
      <alignment horizontal="center"/>
    </xf>
    <xf numFmtId="0" fontId="3" fillId="0" borderId="0" xfId="0" applyFont="1" applyAlignment="1">
      <alignment horizontal="center" vertical="center" wrapText="1"/>
    </xf>
    <xf numFmtId="2" fontId="0" fillId="0" borderId="0" xfId="0" applyNumberFormat="1"/>
    <xf numFmtId="165" fontId="0" fillId="0" borderId="0" xfId="0" applyNumberFormat="1"/>
    <xf numFmtId="2" fontId="9" fillId="0" borderId="0" xfId="0" applyNumberFormat="1" applyFont="1" applyAlignment="1">
      <alignment horizontal="center" vertical="center" shrinkToFit="1"/>
    </xf>
    <xf numFmtId="0" fontId="8" fillId="0" borderId="0" xfId="0" applyFont="1"/>
    <xf numFmtId="166" fontId="11" fillId="0" borderId="0" xfId="0" applyNumberFormat="1" applyFont="1" applyAlignment="1">
      <alignment horizontal="center" vertical="center" shrinkToFit="1"/>
    </xf>
    <xf numFmtId="166" fontId="12" fillId="0" borderId="0" xfId="1" applyNumberFormat="1" applyAlignment="1">
      <alignment horizontal="center"/>
    </xf>
    <xf numFmtId="0" fontId="12" fillId="0" borderId="0" xfId="1" applyAlignment="1">
      <alignment horizontal="center"/>
    </xf>
    <xf numFmtId="0" fontId="13" fillId="0" borderId="0" xfId="0" applyFont="1" applyAlignment="1">
      <alignment horizontal="center"/>
    </xf>
    <xf numFmtId="0" fontId="14"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left"/>
    </xf>
    <xf numFmtId="2" fontId="3" fillId="0" borderId="0" xfId="0" applyNumberFormat="1" applyFont="1" applyAlignment="1">
      <alignment horizontal="left"/>
    </xf>
    <xf numFmtId="166" fontId="3" fillId="0" borderId="0" xfId="0" applyNumberFormat="1" applyFont="1" applyAlignment="1">
      <alignment horizontal="center"/>
    </xf>
    <xf numFmtId="2" fontId="3" fillId="0" borderId="0" xfId="0" applyNumberFormat="1" applyFont="1" applyAlignment="1">
      <alignment horizontal="center"/>
    </xf>
    <xf numFmtId="167" fontId="3" fillId="0" borderId="0" xfId="0" applyNumberFormat="1" applyFont="1" applyAlignment="1">
      <alignment horizontal="center"/>
    </xf>
    <xf numFmtId="2" fontId="3" fillId="0" borderId="0" xfId="0" applyNumberFormat="1" applyFont="1"/>
    <xf numFmtId="165" fontId="3" fillId="0" borderId="0" xfId="0" applyNumberFormat="1" applyFont="1" applyAlignment="1">
      <alignment horizontal="center"/>
    </xf>
    <xf numFmtId="165" fontId="3" fillId="0" borderId="0" xfId="0" applyNumberFormat="1" applyFont="1" applyAlignment="1">
      <alignment horizontal="left"/>
    </xf>
    <xf numFmtId="166" fontId="15" fillId="0" borderId="0" xfId="0" applyNumberFormat="1" applyFont="1" applyAlignment="1">
      <alignment horizontal="center" vertical="center" shrinkToFit="1"/>
    </xf>
    <xf numFmtId="1" fontId="16" fillId="0" borderId="0" xfId="0" applyNumberFormat="1" applyFont="1" applyAlignment="1">
      <alignment horizontal="center" vertical="center" shrinkToFit="1"/>
    </xf>
    <xf numFmtId="164" fontId="16" fillId="0" borderId="0" xfId="0" applyNumberFormat="1" applyFont="1" applyAlignment="1">
      <alignment horizontal="right" vertical="center" shrinkToFit="1"/>
    </xf>
    <xf numFmtId="2" fontId="16" fillId="0" borderId="0" xfId="0" applyNumberFormat="1" applyFont="1" applyAlignment="1">
      <alignment horizontal="center" vertical="center" shrinkToFit="1"/>
    </xf>
    <xf numFmtId="0" fontId="16" fillId="0" borderId="0" xfId="0" applyFont="1" applyAlignment="1">
      <alignment horizontal="left" vertical="center"/>
    </xf>
    <xf numFmtId="0" fontId="14" fillId="0" borderId="0" xfId="0" applyFont="1" applyAlignment="1">
      <alignment horizontal="center" vertical="center"/>
    </xf>
    <xf numFmtId="0" fontId="18" fillId="0" borderId="0" xfId="0" applyFont="1" applyAlignment="1">
      <alignment horizontal="center" vertical="center"/>
    </xf>
    <xf numFmtId="0" fontId="3" fillId="0" borderId="0" xfId="0" applyFont="1" applyAlignment="1">
      <alignment horizontal="center" vertical="top" wrapText="1"/>
    </xf>
    <xf numFmtId="165" fontId="18" fillId="0" borderId="0" xfId="0" applyNumberFormat="1" applyFont="1" applyAlignment="1">
      <alignment horizontal="center" vertical="center"/>
    </xf>
    <xf numFmtId="0" fontId="18" fillId="0" borderId="0" xfId="0" applyFont="1" applyAlignment="1">
      <alignment horizontal="center" vertical="top" wrapText="1"/>
    </xf>
    <xf numFmtId="1" fontId="15" fillId="0" borderId="0" xfId="0" applyNumberFormat="1" applyFont="1" applyAlignment="1">
      <alignment horizontal="center" vertical="center" shrinkToFit="1"/>
    </xf>
    <xf numFmtId="0" fontId="17" fillId="0" borderId="0" xfId="0" applyFont="1" applyAlignment="1">
      <alignment horizontal="left" vertical="center"/>
    </xf>
    <xf numFmtId="0" fontId="3" fillId="0" borderId="0" xfId="0" applyFont="1" applyAlignment="1">
      <alignment horizontal="center" vertical="center"/>
    </xf>
    <xf numFmtId="1" fontId="17" fillId="0" borderId="0" xfId="0" applyNumberFormat="1" applyFont="1" applyAlignment="1">
      <alignment horizontal="center" vertical="center" shrinkToFit="1"/>
    </xf>
    <xf numFmtId="0" fontId="15" fillId="0" borderId="0" xfId="0" applyFont="1" applyAlignment="1">
      <alignment horizontal="left" vertical="center"/>
    </xf>
    <xf numFmtId="2" fontId="17" fillId="0" borderId="0" xfId="0" applyNumberFormat="1" applyFont="1" applyAlignment="1">
      <alignment horizontal="center" vertical="center" shrinkToFit="1"/>
    </xf>
    <xf numFmtId="164" fontId="17" fillId="0" borderId="0" xfId="0" applyNumberFormat="1" applyFont="1" applyAlignment="1">
      <alignment horizontal="right" vertical="center" shrinkToFit="1"/>
    </xf>
    <xf numFmtId="2" fontId="3" fillId="0" borderId="0" xfId="0" applyNumberFormat="1" applyFont="1" applyAlignment="1">
      <alignment horizontal="center" vertical="center" shrinkToFit="1"/>
    </xf>
    <xf numFmtId="0" fontId="22" fillId="0" borderId="0" xfId="0" applyFont="1" applyAlignment="1">
      <alignment horizontal="center"/>
    </xf>
    <xf numFmtId="166" fontId="12" fillId="0" borderId="0" xfId="0" applyNumberFormat="1" applyFont="1" applyAlignment="1">
      <alignment horizontal="center"/>
    </xf>
    <xf numFmtId="0" fontId="12" fillId="0" borderId="0" xfId="0" applyFont="1" applyAlignment="1">
      <alignment horizontal="center"/>
    </xf>
    <xf numFmtId="1" fontId="23" fillId="0" borderId="0" xfId="0" applyNumberFormat="1" applyFont="1" applyAlignment="1">
      <alignment horizontal="right" vertical="center" shrinkToFit="1"/>
    </xf>
    <xf numFmtId="2" fontId="24" fillId="0" borderId="0" xfId="0" applyNumberFormat="1" applyFont="1" applyAlignment="1">
      <alignment horizontal="center" vertical="top" shrinkToFit="1"/>
    </xf>
    <xf numFmtId="0" fontId="3" fillId="0" borderId="0" xfId="0" applyFont="1" applyAlignment="1">
      <alignment horizontal="left" vertical="top"/>
    </xf>
    <xf numFmtId="0" fontId="14" fillId="0" borderId="0" xfId="0" applyFont="1" applyAlignment="1">
      <alignment vertical="top" wrapText="1"/>
    </xf>
    <xf numFmtId="0" fontId="14" fillId="0" borderId="0" xfId="0" applyFont="1" applyAlignment="1">
      <alignment horizontal="right" vertical="top" wrapText="1" indent="1"/>
    </xf>
    <xf numFmtId="0" fontId="25" fillId="0" borderId="0" xfId="0" applyFont="1"/>
    <xf numFmtId="2" fontId="26" fillId="0" borderId="0" xfId="0" applyNumberFormat="1" applyFont="1" applyAlignment="1">
      <alignment horizontal="center" vertical="top" shrinkToFit="1"/>
    </xf>
    <xf numFmtId="0" fontId="6" fillId="0" borderId="0" xfId="0" applyFont="1"/>
    <xf numFmtId="0" fontId="3" fillId="0" borderId="0" xfId="0" applyNumberFormat="1" applyFont="1"/>
    <xf numFmtId="165" fontId="3" fillId="0" borderId="0" xfId="0" applyNumberFormat="1" applyFont="1"/>
    <xf numFmtId="1" fontId="11" fillId="0" borderId="0" xfId="0" applyNumberFormat="1" applyFont="1" applyAlignment="1">
      <alignment horizontal="center" vertical="center" shrinkToFit="1"/>
    </xf>
    <xf numFmtId="165" fontId="7" fillId="0" borderId="0" xfId="0" applyNumberFormat="1" applyFont="1" applyAlignment="1">
      <alignment horizontal="center" vertical="center"/>
    </xf>
    <xf numFmtId="0" fontId="1" fillId="9" borderId="1" xfId="0" applyFont="1" applyFill="1" applyBorder="1" applyAlignment="1">
      <alignment horizontal="center" vertical="top"/>
    </xf>
    <xf numFmtId="0" fontId="0" fillId="10" borderId="0" xfId="0" applyFill="1" applyAlignment="1">
      <alignment horizontal="left"/>
    </xf>
    <xf numFmtId="0" fontId="2" fillId="10" borderId="6" xfId="0" applyFont="1" applyFill="1" applyBorder="1" applyAlignment="1">
      <alignment horizontal="left"/>
    </xf>
    <xf numFmtId="0" fontId="2" fillId="10" borderId="0" xfId="0" applyFont="1" applyFill="1" applyBorder="1" applyAlignment="1">
      <alignment horizontal="left"/>
    </xf>
    <xf numFmtId="0" fontId="1" fillId="6" borderId="2" xfId="0" applyFont="1" applyFill="1" applyBorder="1" applyAlignment="1">
      <alignment horizontal="left"/>
    </xf>
    <xf numFmtId="0" fontId="1" fillId="6" borderId="3" xfId="0" applyFont="1" applyFill="1" applyBorder="1" applyAlignment="1">
      <alignment horizontal="left"/>
    </xf>
    <xf numFmtId="0" fontId="1" fillId="6" borderId="4" xfId="0" applyFont="1" applyFill="1" applyBorder="1" applyAlignment="1">
      <alignment horizontal="left"/>
    </xf>
    <xf numFmtId="0" fontId="1" fillId="15" borderId="1" xfId="0" applyFont="1" applyFill="1" applyBorder="1" applyAlignment="1">
      <alignment horizontal="left" vertical="top"/>
    </xf>
    <xf numFmtId="0" fontId="2" fillId="13" borderId="1" xfId="0" applyFont="1" applyFill="1" applyBorder="1" applyAlignment="1">
      <alignment horizontal="left" vertical="top"/>
    </xf>
    <xf numFmtId="0" fontId="2" fillId="8" borderId="1" xfId="0" applyFont="1" applyFill="1" applyBorder="1" applyAlignment="1">
      <alignment horizontal="left" vertical="top"/>
    </xf>
    <xf numFmtId="0" fontId="1" fillId="12" borderId="2" xfId="0" applyFont="1" applyFill="1" applyBorder="1" applyAlignment="1">
      <alignment horizontal="left"/>
    </xf>
    <xf numFmtId="0" fontId="1" fillId="12" borderId="3" xfId="0" applyFont="1" applyFill="1" applyBorder="1" applyAlignment="1">
      <alignment horizontal="left"/>
    </xf>
  </cellXfs>
  <cellStyles count="2">
    <cellStyle name="Normal" xfId="0" builtinId="0"/>
    <cellStyle name="Normal 2" xfId="1" xr:uid="{5843EFE7-63DA-4D40-8A19-791886C96AE3}"/>
  </cellStyles>
  <dxfs count="0"/>
  <tableStyles count="0" defaultTableStyle="TableStyleMedium9" defaultPivotStyle="PivotStyleLight16"/>
  <colors>
    <mruColors>
      <color rgb="FFF9B4B2"/>
      <color rgb="FFA8D0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495300</xdr:colOff>
      <xdr:row>2</xdr:row>
      <xdr:rowOff>76200</xdr:rowOff>
    </xdr:from>
    <xdr:to>
      <xdr:col>11</xdr:col>
      <xdr:colOff>76200</xdr:colOff>
      <xdr:row>28</xdr:row>
      <xdr:rowOff>63500</xdr:rowOff>
    </xdr:to>
    <xdr:sp macro="" textlink="">
      <xdr:nvSpPr>
        <xdr:cNvPr id="2" name="TextBox 1">
          <a:extLst>
            <a:ext uri="{FF2B5EF4-FFF2-40B4-BE49-F238E27FC236}">
              <a16:creationId xmlns:a16="http://schemas.microsoft.com/office/drawing/2014/main" id="{03FD50EA-A680-2247-A03C-E8F42D47A9AB}"/>
            </a:ext>
          </a:extLst>
        </xdr:cNvPr>
        <xdr:cNvSpPr txBox="1"/>
      </xdr:nvSpPr>
      <xdr:spPr>
        <a:xfrm>
          <a:off x="495300" y="457200"/>
          <a:ext cx="8661400" cy="494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Data in this file has been</a:t>
          </a:r>
          <a:r>
            <a:rPr lang="en-US" sz="1600" b="1" baseline="0"/>
            <a:t> filtered as follows:</a:t>
          </a:r>
        </a:p>
        <a:p>
          <a:r>
            <a:rPr lang="en-US" sz="1600" baseline="0"/>
            <a:t>1. All points with FeO_melt &lt;0.1 wt% removed</a:t>
          </a:r>
        </a:p>
        <a:p>
          <a:r>
            <a:rPr lang="en-US" sz="1600" baseline="0"/>
            <a:t>2. All points with Si_metal &lt;0.1 wt% removed</a:t>
          </a:r>
        </a:p>
        <a:p>
          <a:r>
            <a:rPr lang="en-US" sz="1600" baseline="0"/>
            <a:t>3. All points with Si_metal &gt; 25 wt% removed</a:t>
          </a:r>
        </a:p>
        <a:p>
          <a:r>
            <a:rPr lang="en-US" sz="1600" baseline="0"/>
            <a:t>4. All points with erroneously high GammaFe values (due to very low Fe conc. in metal) removed</a:t>
          </a:r>
        </a:p>
        <a:p>
          <a:r>
            <a:rPr lang="en-US" sz="1600" baseline="0"/>
            <a:t>	a. NSA-10, NSA-17, Y034-2, PR1527</a:t>
          </a:r>
        </a:p>
        <a:p>
          <a:r>
            <a:rPr lang="en-US" sz="1600" baseline="0"/>
            <a:t>5. All points where GammaFe values could not be calculated due to not enough chemistry information for metal removed</a:t>
          </a:r>
        </a:p>
        <a:p>
          <a:r>
            <a:rPr lang="en-US" sz="1600" baseline="0"/>
            <a:t>	a.</a:t>
          </a:r>
          <a:r>
            <a:rPr lang="en-US" sz="1600" b="0" baseline="0"/>
            <a:t> </a:t>
          </a:r>
          <a:r>
            <a:rPr lang="en-US" sz="1600" b="0" i="0" u="none" strike="noStrike">
              <a:solidFill>
                <a:schemeClr val="dk1"/>
              </a:solidFill>
              <a:effectLst/>
              <a:latin typeface="+mn-lt"/>
              <a:ea typeface="+mn-ea"/>
              <a:cs typeface="+mn-cs"/>
            </a:rPr>
            <a:t>2000Co,</a:t>
          </a:r>
          <a:r>
            <a:rPr lang="en-US" sz="1600" b="0"/>
            <a:t> </a:t>
          </a:r>
          <a:r>
            <a:rPr lang="en-US" sz="1600" b="0" i="0" u="none" strike="noStrike">
              <a:solidFill>
                <a:schemeClr val="dk1"/>
              </a:solidFill>
              <a:effectLst/>
              <a:latin typeface="+mn-lt"/>
              <a:ea typeface="+mn-ea"/>
              <a:cs typeface="+mn-cs"/>
            </a:rPr>
            <a:t>2700Co,</a:t>
          </a:r>
          <a:r>
            <a:rPr lang="en-US" sz="1600" b="0"/>
            <a:t> </a:t>
          </a:r>
          <a:r>
            <a:rPr lang="en-US" sz="1600" b="0" i="0" u="none" strike="noStrike">
              <a:solidFill>
                <a:schemeClr val="dk1"/>
              </a:solidFill>
              <a:effectLst/>
              <a:latin typeface="+mn-lt"/>
              <a:ea typeface="+mn-ea"/>
              <a:cs typeface="+mn-cs"/>
            </a:rPr>
            <a:t>MORB FeSi 95,</a:t>
          </a:r>
          <a:r>
            <a:rPr lang="en-US" sz="1600" b="0"/>
            <a:t> </a:t>
          </a:r>
          <a:r>
            <a:rPr lang="en-US" sz="1600" b="0" i="0" u="none" strike="noStrike">
              <a:solidFill>
                <a:schemeClr val="dk1"/>
              </a:solidFill>
              <a:effectLst/>
              <a:latin typeface="+mn-lt"/>
              <a:ea typeface="+mn-ea"/>
              <a:cs typeface="+mn-cs"/>
            </a:rPr>
            <a:t>MORB Fe5wt.%,</a:t>
          </a:r>
          <a:r>
            <a:rPr lang="en-US" sz="1600" b="0"/>
            <a:t> </a:t>
          </a:r>
          <a:r>
            <a:rPr lang="en-US" sz="1600" b="0" i="0" u="none" strike="noStrike">
              <a:solidFill>
                <a:schemeClr val="dk1"/>
              </a:solidFill>
              <a:effectLst/>
              <a:latin typeface="+mn-lt"/>
              <a:ea typeface="+mn-ea"/>
              <a:cs typeface="+mn-cs"/>
            </a:rPr>
            <a:t>Z484,</a:t>
          </a:r>
          <a:r>
            <a:rPr lang="en-US" sz="1600" b="0"/>
            <a:t> </a:t>
          </a:r>
          <a:r>
            <a:rPr lang="en-US" sz="1600" b="0" i="0" u="none" strike="noStrike">
              <a:solidFill>
                <a:schemeClr val="dk1"/>
              </a:solidFill>
              <a:effectLst/>
              <a:latin typeface="+mn-lt"/>
              <a:ea typeface="+mn-ea"/>
              <a:cs typeface="+mn-cs"/>
            </a:rPr>
            <a:t>Z505,</a:t>
          </a:r>
          <a:r>
            <a:rPr lang="en-US" sz="1600" b="0"/>
            <a:t> </a:t>
          </a:r>
          <a:r>
            <a:rPr lang="en-US" sz="1600" b="0" i="0" u="none" strike="noStrike">
              <a:solidFill>
                <a:schemeClr val="dk1"/>
              </a:solidFill>
              <a:effectLst/>
              <a:latin typeface="+mn-lt"/>
              <a:ea typeface="+mn-ea"/>
              <a:cs typeface="+mn-cs"/>
            </a:rPr>
            <a:t>Au4,</a:t>
          </a:r>
          <a:r>
            <a:rPr lang="en-US" sz="1600" b="0"/>
            <a:t> </a:t>
          </a:r>
          <a:r>
            <a:rPr lang="en-US" sz="1600" b="0" i="0" u="none" strike="noStrike">
              <a:solidFill>
                <a:schemeClr val="dk1"/>
              </a:solidFill>
              <a:effectLst/>
              <a:latin typeface="+mn-lt"/>
              <a:ea typeface="+mn-ea"/>
              <a:cs typeface="+mn-cs"/>
            </a:rPr>
            <a:t>SnAg-0,</a:t>
          </a:r>
          <a:r>
            <a:rPr lang="en-US" sz="1600" b="0"/>
            <a:t> </a:t>
          </a:r>
          <a:r>
            <a:rPr lang="en-US" sz="1600" b="0" i="0" u="none" strike="noStrike">
              <a:solidFill>
                <a:schemeClr val="dk1"/>
              </a:solidFill>
              <a:effectLst/>
              <a:latin typeface="+mn-lt"/>
              <a:ea typeface="+mn-ea"/>
              <a:cs typeface="+mn-cs"/>
            </a:rPr>
            <a:t>SnAg-2,</a:t>
          </a:r>
          <a:r>
            <a:rPr lang="en-US" sz="1600" b="0"/>
            <a:t> </a:t>
          </a:r>
          <a:r>
            <a:rPr lang="en-US" sz="1600" b="0" i="0" u="none" strike="noStrike">
              <a:solidFill>
                <a:schemeClr val="dk1"/>
              </a:solidFill>
              <a:effectLst/>
              <a:latin typeface="+mn-lt"/>
              <a:ea typeface="+mn-ea"/>
              <a:cs typeface="+mn-cs"/>
            </a:rPr>
            <a:t>926,</a:t>
          </a:r>
          <a:r>
            <a:rPr lang="en-US" sz="1600" b="0"/>
            <a:t> 	</a:t>
          </a:r>
          <a:r>
            <a:rPr lang="en-US" sz="1600" b="0" i="0" u="none" strike="noStrike">
              <a:solidFill>
                <a:schemeClr val="dk1"/>
              </a:solidFill>
              <a:effectLst/>
              <a:latin typeface="+mn-lt"/>
              <a:ea typeface="+mn-ea"/>
              <a:cs typeface="+mn-cs"/>
            </a:rPr>
            <a:t>C50,</a:t>
          </a:r>
          <a:r>
            <a:rPr lang="en-US" sz="1600" b="0"/>
            <a:t> </a:t>
          </a:r>
          <a:r>
            <a:rPr lang="en-US" sz="1600" b="0" i="0" u="none" strike="noStrike">
              <a:solidFill>
                <a:schemeClr val="dk1"/>
              </a:solidFill>
              <a:effectLst/>
              <a:latin typeface="+mn-lt"/>
              <a:ea typeface="+mn-ea"/>
              <a:cs typeface="+mn-cs"/>
            </a:rPr>
            <a:t>1012,</a:t>
          </a:r>
          <a:r>
            <a:rPr lang="en-US" sz="1600" b="0"/>
            <a:t> </a:t>
          </a:r>
          <a:r>
            <a:rPr lang="en-US" sz="1600" b="0" i="0" u="none" strike="noStrike">
              <a:solidFill>
                <a:schemeClr val="dk1"/>
              </a:solidFill>
              <a:effectLst/>
              <a:latin typeface="+mn-lt"/>
              <a:ea typeface="+mn-ea"/>
              <a:cs typeface="+mn-cs"/>
            </a:rPr>
            <a:t>C29,</a:t>
          </a:r>
          <a:r>
            <a:rPr lang="en-US" sz="1600" b="0"/>
            <a:t> </a:t>
          </a:r>
          <a:r>
            <a:rPr lang="en-US" sz="1600" b="0" i="0" u="none" strike="noStrike">
              <a:solidFill>
                <a:schemeClr val="dk1"/>
              </a:solidFill>
              <a:effectLst/>
              <a:latin typeface="+mn-lt"/>
              <a:ea typeface="+mn-ea"/>
              <a:cs typeface="+mn-cs"/>
            </a:rPr>
            <a:t>C28,</a:t>
          </a:r>
          <a:r>
            <a:rPr lang="en-US" sz="1600" b="0"/>
            <a:t> </a:t>
          </a:r>
          <a:r>
            <a:rPr lang="en-US" sz="1600" b="0" i="0" u="none" strike="noStrike">
              <a:solidFill>
                <a:schemeClr val="dk1"/>
              </a:solidFill>
              <a:effectLst/>
              <a:latin typeface="+mn-lt"/>
              <a:ea typeface="+mn-ea"/>
              <a:cs typeface="+mn-cs"/>
            </a:rPr>
            <a:t>1009,</a:t>
          </a:r>
          <a:r>
            <a:rPr lang="en-US" sz="1600" b="0"/>
            <a:t> </a:t>
          </a:r>
          <a:r>
            <a:rPr lang="en-US" sz="1600" b="0" i="0" u="none" strike="noStrike">
              <a:solidFill>
                <a:schemeClr val="dk1"/>
              </a:solidFill>
              <a:effectLst/>
              <a:latin typeface="+mn-lt"/>
              <a:ea typeface="+mn-ea"/>
              <a:cs typeface="+mn-cs"/>
            </a:rPr>
            <a:t>C26,</a:t>
          </a:r>
          <a:r>
            <a:rPr lang="en-US" sz="1600" b="0"/>
            <a:t> </a:t>
          </a:r>
          <a:r>
            <a:rPr lang="en-US" sz="1600" b="0" i="0" u="none" strike="noStrike">
              <a:solidFill>
                <a:schemeClr val="dk1"/>
              </a:solidFill>
              <a:effectLst/>
              <a:latin typeface="+mn-lt"/>
              <a:ea typeface="+mn-ea"/>
              <a:cs typeface="+mn-cs"/>
            </a:rPr>
            <a:t>V364,</a:t>
          </a:r>
          <a:r>
            <a:rPr lang="en-US" sz="1600" b="0"/>
            <a:t> </a:t>
          </a:r>
          <a:r>
            <a:rPr lang="en-US" sz="1600" b="0" i="0" u="none" strike="noStrike">
              <a:solidFill>
                <a:schemeClr val="dk1"/>
              </a:solidFill>
              <a:effectLst/>
              <a:latin typeface="+mn-lt"/>
              <a:ea typeface="+mn-ea"/>
              <a:cs typeface="+mn-cs"/>
            </a:rPr>
            <a:t>C25,</a:t>
          </a:r>
          <a:r>
            <a:rPr lang="en-US" sz="1600" b="0"/>
            <a:t> </a:t>
          </a:r>
          <a:r>
            <a:rPr lang="en-US" sz="1600" b="0" i="0" u="none" strike="noStrike">
              <a:solidFill>
                <a:schemeClr val="dk1"/>
              </a:solidFill>
              <a:effectLst/>
              <a:latin typeface="+mn-lt"/>
              <a:ea typeface="+mn-ea"/>
              <a:cs typeface="+mn-cs"/>
            </a:rPr>
            <a:t>V363</a:t>
          </a:r>
          <a:r>
            <a:rPr lang="en-US" sz="1600" b="0"/>
            <a:t> </a:t>
          </a:r>
        </a:p>
        <a:p>
          <a:r>
            <a:rPr lang="en-US" sz="1600" b="0"/>
            <a:t>6. All points where SiO2_melt &lt;1 wt%</a:t>
          </a:r>
          <a:r>
            <a:rPr lang="en-US" sz="1600" b="0" baseline="0"/>
            <a:t> removed (these may be magnesiowustite melts as are mostly MgO)</a:t>
          </a:r>
        </a:p>
        <a:p>
          <a:r>
            <a:rPr lang="en-US" sz="1600" b="0" baseline="0"/>
            <a:t>7. One point with SiO2_melt ~15 wt% (majority of the sample is U2O!) was removed.</a:t>
          </a:r>
        </a:p>
        <a:p>
          <a:r>
            <a:rPr lang="en-US" sz="1600" b="0" baseline="0"/>
            <a:t>8. Data from ref 39 that have apparent disequilibrium problems or misreported values in table</a:t>
          </a:r>
        </a:p>
        <a:p>
          <a:r>
            <a:rPr lang="en-US" sz="1600" b="0" baseline="0"/>
            <a:t>9. Data from ref 9. Two of six outstanding samples had BSE images in the publication that showed "nuggeting" of metal blebs in silicate melt, difficulty in measuring silicate melt separately from metal</a:t>
          </a:r>
        </a:p>
        <a:p>
          <a:endParaRPr lang="en-US" sz="1600" b="0" baseline="0"/>
        </a:p>
        <a:p>
          <a:r>
            <a:rPr lang="en-US" sz="1600" b="0" baseline="0"/>
            <a:t>10. Removed all data with &lt;0.7 XFe metal</a:t>
          </a:r>
          <a:endParaRPr lang="en-US" sz="16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C330"/>
  <sheetViews>
    <sheetView workbookViewId="0">
      <pane xSplit="1" ySplit="2" topLeftCell="ED3" activePane="bottomRight" state="frozen"/>
      <selection pane="topRight" activeCell="B1" sqref="B1"/>
      <selection pane="bottomLeft" activeCell="A3" sqref="A3"/>
      <selection pane="bottomRight" activeCell="A3" sqref="A3:XFD64"/>
    </sheetView>
  </sheetViews>
  <sheetFormatPr baseColWidth="10" defaultColWidth="8.83203125" defaultRowHeight="15" x14ac:dyDescent="0.2"/>
  <cols>
    <col min="2" max="2" width="18.5" style="18" bestFit="1" customWidth="1"/>
    <col min="3" max="3" width="16.6640625" style="18" bestFit="1" customWidth="1"/>
    <col min="4" max="4" width="22.83203125" style="18" bestFit="1" customWidth="1"/>
    <col min="5" max="5" width="20.1640625" style="18" bestFit="1" customWidth="1"/>
    <col min="6" max="20" width="8.83203125" style="19"/>
    <col min="21" max="52" width="8.83203125" style="5"/>
    <col min="53" max="85" width="8.83203125" style="16"/>
    <col min="86" max="130" width="8.83203125" style="12"/>
    <col min="131" max="163" width="8.83203125" style="9"/>
    <col min="164" max="164" width="8.83203125" style="7"/>
    <col min="165" max="165" width="17.1640625" style="14" bestFit="1" customWidth="1"/>
    <col min="166" max="166" width="17" style="14" bestFit="1" customWidth="1"/>
    <col min="167" max="167" width="17.33203125" style="14" bestFit="1" customWidth="1"/>
    <col min="168" max="168" width="16.6640625" style="14" bestFit="1" customWidth="1"/>
    <col min="169" max="169" width="18" style="14" bestFit="1" customWidth="1"/>
    <col min="170" max="170" width="17" style="14" bestFit="1" customWidth="1"/>
    <col min="171" max="171" width="17.33203125" style="14" bestFit="1" customWidth="1"/>
    <col min="172" max="172" width="17.5" style="14" bestFit="1" customWidth="1"/>
    <col min="173" max="173" width="17" style="14" bestFit="1" customWidth="1"/>
    <col min="174" max="174" width="19.5" style="14" bestFit="1" customWidth="1"/>
    <col min="175" max="175" width="14" style="14" bestFit="1" customWidth="1"/>
    <col min="176" max="181" width="21.1640625" style="14" bestFit="1" customWidth="1"/>
    <col min="182" max="183" width="12.6640625" style="14" bestFit="1" customWidth="1"/>
    <col min="184" max="184" width="12.1640625" bestFit="1" customWidth="1"/>
    <col min="185" max="185" width="14.83203125" bestFit="1" customWidth="1"/>
  </cols>
  <sheetData>
    <row r="1" spans="1:185" s="3" customFormat="1" x14ac:dyDescent="0.2">
      <c r="A1" s="2" t="s">
        <v>0</v>
      </c>
      <c r="B1" s="102" t="s">
        <v>0</v>
      </c>
      <c r="C1" s="102"/>
      <c r="D1" s="102"/>
      <c r="E1" s="102"/>
      <c r="F1" s="102"/>
      <c r="G1" s="102"/>
      <c r="H1" s="102"/>
      <c r="I1" s="102"/>
      <c r="J1" s="102"/>
      <c r="K1" s="102"/>
      <c r="L1" s="102"/>
      <c r="M1" s="102"/>
      <c r="N1" s="102"/>
      <c r="O1" s="102"/>
      <c r="P1" s="102"/>
      <c r="Q1" s="102"/>
      <c r="R1" s="102"/>
      <c r="S1" s="102"/>
      <c r="T1" s="102"/>
      <c r="U1" s="103" t="s">
        <v>2</v>
      </c>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5" t="s">
        <v>588</v>
      </c>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4" t="s">
        <v>3</v>
      </c>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99" t="s">
        <v>589</v>
      </c>
      <c r="EB1" s="100"/>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00"/>
      <c r="FE1" s="100"/>
      <c r="FF1" s="100"/>
      <c r="FG1" s="101"/>
      <c r="FH1" s="8" t="s">
        <v>4</v>
      </c>
      <c r="FI1" s="97" t="s">
        <v>590</v>
      </c>
      <c r="FJ1" s="98"/>
      <c r="FK1" s="98"/>
      <c r="FL1" s="98"/>
      <c r="FM1" s="98"/>
      <c r="FN1" s="98"/>
      <c r="FO1" s="98"/>
      <c r="FP1" s="98"/>
      <c r="FQ1" s="98"/>
      <c r="FR1" s="98"/>
      <c r="FS1" s="98"/>
      <c r="FT1" s="98"/>
      <c r="FU1" s="98"/>
      <c r="FV1" s="98"/>
      <c r="FW1" s="98"/>
      <c r="FX1" s="98"/>
      <c r="FY1" s="98"/>
      <c r="FZ1" s="98"/>
      <c r="GA1" s="98"/>
      <c r="GB1" s="98"/>
      <c r="GC1" s="96"/>
    </row>
    <row r="2" spans="1:185" x14ac:dyDescent="0.2">
      <c r="A2" s="1" t="s">
        <v>1</v>
      </c>
      <c r="B2" s="17" t="s">
        <v>5</v>
      </c>
      <c r="C2" s="17" t="s">
        <v>6</v>
      </c>
      <c r="D2" s="17" t="s">
        <v>592</v>
      </c>
      <c r="E2" s="17" t="s">
        <v>7</v>
      </c>
      <c r="F2" s="17" t="s">
        <v>8</v>
      </c>
      <c r="G2" s="17" t="s">
        <v>9</v>
      </c>
      <c r="H2" s="17" t="s">
        <v>10</v>
      </c>
      <c r="I2" s="17" t="s">
        <v>11</v>
      </c>
      <c r="J2" s="17" t="s">
        <v>12</v>
      </c>
      <c r="K2" s="17" t="s">
        <v>13</v>
      </c>
      <c r="L2" s="17" t="s">
        <v>14</v>
      </c>
      <c r="M2" s="17" t="s">
        <v>15</v>
      </c>
      <c r="N2" s="17" t="s">
        <v>16</v>
      </c>
      <c r="O2" s="17" t="s">
        <v>17</v>
      </c>
      <c r="P2" s="17" t="s">
        <v>18</v>
      </c>
      <c r="Q2" s="17" t="s">
        <v>19</v>
      </c>
      <c r="R2" s="17" t="s">
        <v>20</v>
      </c>
      <c r="S2" s="17" t="s">
        <v>21</v>
      </c>
      <c r="T2" s="17" t="s">
        <v>22</v>
      </c>
      <c r="U2" s="4" t="s">
        <v>23</v>
      </c>
      <c r="V2" s="4" t="s">
        <v>24</v>
      </c>
      <c r="W2" s="4" t="s">
        <v>25</v>
      </c>
      <c r="X2" s="4" t="s">
        <v>26</v>
      </c>
      <c r="Y2" s="4" t="s">
        <v>27</v>
      </c>
      <c r="Z2" s="4" t="s">
        <v>28</v>
      </c>
      <c r="AA2" s="4" t="s">
        <v>29</v>
      </c>
      <c r="AB2" s="4" t="s">
        <v>30</v>
      </c>
      <c r="AC2" s="4" t="s">
        <v>31</v>
      </c>
      <c r="AD2" s="4" t="s">
        <v>32</v>
      </c>
      <c r="AE2" s="4" t="s">
        <v>33</v>
      </c>
      <c r="AF2" s="4" t="s">
        <v>34</v>
      </c>
      <c r="AG2" s="4" t="s">
        <v>35</v>
      </c>
      <c r="AH2" s="4" t="s">
        <v>36</v>
      </c>
      <c r="AI2" s="4" t="s">
        <v>37</v>
      </c>
      <c r="AJ2" s="4" t="s">
        <v>38</v>
      </c>
      <c r="AK2" s="4" t="s">
        <v>39</v>
      </c>
      <c r="AL2" s="4" t="s">
        <v>40</v>
      </c>
      <c r="AM2" s="4" t="s">
        <v>41</v>
      </c>
      <c r="AN2" s="4" t="s">
        <v>42</v>
      </c>
      <c r="AO2" s="4" t="s">
        <v>43</v>
      </c>
      <c r="AP2" s="4" t="s">
        <v>44</v>
      </c>
      <c r="AQ2" s="4" t="s">
        <v>45</v>
      </c>
      <c r="AR2" s="4" t="s">
        <v>46</v>
      </c>
      <c r="AS2" s="4" t="s">
        <v>47</v>
      </c>
      <c r="AT2" s="4" t="s">
        <v>48</v>
      </c>
      <c r="AU2" s="4" t="s">
        <v>49</v>
      </c>
      <c r="AV2" s="4" t="s">
        <v>50</v>
      </c>
      <c r="AW2" s="4" t="s">
        <v>51</v>
      </c>
      <c r="AX2" s="4" t="s">
        <v>52</v>
      </c>
      <c r="AY2" s="4" t="s">
        <v>53</v>
      </c>
      <c r="AZ2" s="4" t="s">
        <v>54</v>
      </c>
      <c r="BA2" s="15" t="s">
        <v>25</v>
      </c>
      <c r="BB2" s="15" t="s">
        <v>34</v>
      </c>
      <c r="BC2" s="15" t="s">
        <v>51</v>
      </c>
      <c r="BD2" s="15" t="s">
        <v>48</v>
      </c>
      <c r="BE2" s="15" t="s">
        <v>30</v>
      </c>
      <c r="BF2" s="15" t="s">
        <v>26</v>
      </c>
      <c r="BG2" s="15" t="s">
        <v>36</v>
      </c>
      <c r="BH2" s="15" t="s">
        <v>561</v>
      </c>
      <c r="BI2" s="15" t="s">
        <v>562</v>
      </c>
      <c r="BJ2" s="15" t="s">
        <v>28</v>
      </c>
      <c r="BK2" s="15" t="s">
        <v>46</v>
      </c>
      <c r="BL2" s="15" t="s">
        <v>49</v>
      </c>
      <c r="BM2" s="15" t="s">
        <v>38</v>
      </c>
      <c r="BN2" s="15" t="s">
        <v>33</v>
      </c>
      <c r="BO2" s="15" t="s">
        <v>29</v>
      </c>
      <c r="BP2" s="15" t="s">
        <v>31</v>
      </c>
      <c r="BQ2" s="15" t="s">
        <v>37</v>
      </c>
      <c r="BR2" s="15" t="s">
        <v>43</v>
      </c>
      <c r="BS2" s="15" t="s">
        <v>32</v>
      </c>
      <c r="BT2" s="15" t="s">
        <v>83</v>
      </c>
      <c r="BU2" s="15" t="s">
        <v>39</v>
      </c>
      <c r="BV2" s="15" t="s">
        <v>41</v>
      </c>
      <c r="BW2" s="15" t="s">
        <v>47</v>
      </c>
      <c r="BX2" s="15" t="s">
        <v>52</v>
      </c>
      <c r="BY2" s="15" t="s">
        <v>23</v>
      </c>
      <c r="BZ2" s="15" t="s">
        <v>44</v>
      </c>
      <c r="CA2" s="15" t="s">
        <v>563</v>
      </c>
      <c r="CB2" s="15" t="s">
        <v>40</v>
      </c>
      <c r="CC2" s="15" t="s">
        <v>24</v>
      </c>
      <c r="CD2" s="15" t="s">
        <v>42</v>
      </c>
      <c r="CE2" s="15" t="s">
        <v>27</v>
      </c>
      <c r="CF2" s="15" t="s">
        <v>45</v>
      </c>
      <c r="CG2" s="15" t="s">
        <v>35</v>
      </c>
      <c r="CH2" s="11" t="s">
        <v>55</v>
      </c>
      <c r="CI2" s="11" t="s">
        <v>56</v>
      </c>
      <c r="CJ2" s="11" t="s">
        <v>57</v>
      </c>
      <c r="CK2" s="11" t="s">
        <v>58</v>
      </c>
      <c r="CL2" s="11" t="s">
        <v>59</v>
      </c>
      <c r="CM2" s="11" t="s">
        <v>60</v>
      </c>
      <c r="CN2" s="11" t="s">
        <v>61</v>
      </c>
      <c r="CO2" s="11" t="s">
        <v>62</v>
      </c>
      <c r="CP2" s="11" t="s">
        <v>63</v>
      </c>
      <c r="CQ2" s="11" t="s">
        <v>64</v>
      </c>
      <c r="CR2" s="11" t="s">
        <v>65</v>
      </c>
      <c r="CS2" s="11" t="s">
        <v>66</v>
      </c>
      <c r="CT2" s="11" t="s">
        <v>67</v>
      </c>
      <c r="CU2" s="11" t="s">
        <v>68</v>
      </c>
      <c r="CV2" s="11" t="s">
        <v>69</v>
      </c>
      <c r="CW2" s="11" t="s">
        <v>70</v>
      </c>
      <c r="CX2" s="11" t="s">
        <v>71</v>
      </c>
      <c r="CY2" s="11" t="s">
        <v>72</v>
      </c>
      <c r="CZ2" s="11" t="s">
        <v>73</v>
      </c>
      <c r="DA2" s="11" t="s">
        <v>74</v>
      </c>
      <c r="DB2" s="11" t="s">
        <v>75</v>
      </c>
      <c r="DC2" s="11" t="s">
        <v>76</v>
      </c>
      <c r="DD2" s="11" t="s">
        <v>77</v>
      </c>
      <c r="DE2" s="11" t="s">
        <v>78</v>
      </c>
      <c r="DF2" s="11" t="s">
        <v>79</v>
      </c>
      <c r="DG2" s="11" t="s">
        <v>80</v>
      </c>
      <c r="DH2" s="11" t="s">
        <v>81</v>
      </c>
      <c r="DI2" s="11" t="s">
        <v>82</v>
      </c>
      <c r="DJ2" s="11" t="s">
        <v>83</v>
      </c>
      <c r="DK2" s="11" t="s">
        <v>84</v>
      </c>
      <c r="DL2" s="11" t="s">
        <v>52</v>
      </c>
      <c r="DM2" s="11" t="s">
        <v>51</v>
      </c>
      <c r="DN2" s="11" t="s">
        <v>85</v>
      </c>
      <c r="DO2" s="11" t="s">
        <v>86</v>
      </c>
      <c r="DP2" s="11" t="s">
        <v>87</v>
      </c>
      <c r="DQ2" s="11" t="s">
        <v>88</v>
      </c>
      <c r="DR2" s="11" t="s">
        <v>89</v>
      </c>
      <c r="DS2" s="11" t="s">
        <v>90</v>
      </c>
      <c r="DT2" s="11" t="s">
        <v>91</v>
      </c>
      <c r="DU2" s="11" t="s">
        <v>92</v>
      </c>
      <c r="DV2" s="11" t="s">
        <v>93</v>
      </c>
      <c r="DW2" s="11" t="s">
        <v>94</v>
      </c>
      <c r="DX2" s="11" t="s">
        <v>95</v>
      </c>
      <c r="DY2" s="11" t="s">
        <v>96</v>
      </c>
      <c r="DZ2" s="11" t="s">
        <v>54</v>
      </c>
      <c r="EA2" s="10" t="s">
        <v>57</v>
      </c>
      <c r="EB2" s="10" t="s">
        <v>78</v>
      </c>
      <c r="EC2" s="10" t="s">
        <v>51</v>
      </c>
      <c r="ED2" s="10" t="s">
        <v>84</v>
      </c>
      <c r="EE2" s="10" t="s">
        <v>63</v>
      </c>
      <c r="EF2" s="10" t="s">
        <v>58</v>
      </c>
      <c r="EG2" s="10" t="s">
        <v>67</v>
      </c>
      <c r="EH2" s="10" t="s">
        <v>561</v>
      </c>
      <c r="EI2" s="10" t="s">
        <v>564</v>
      </c>
      <c r="EJ2" s="10" t="s">
        <v>60</v>
      </c>
      <c r="EK2" s="10" t="s">
        <v>90</v>
      </c>
      <c r="EL2" s="10" t="s">
        <v>565</v>
      </c>
      <c r="EM2" s="10" t="s">
        <v>81</v>
      </c>
      <c r="EN2" s="10" t="s">
        <v>62</v>
      </c>
      <c r="EO2" s="10" t="s">
        <v>61</v>
      </c>
      <c r="EP2" s="10" t="s">
        <v>96</v>
      </c>
      <c r="EQ2" s="10" t="s">
        <v>79</v>
      </c>
      <c r="ER2" s="10" t="s">
        <v>66</v>
      </c>
      <c r="ES2" s="10" t="s">
        <v>64</v>
      </c>
      <c r="ET2" s="10" t="s">
        <v>83</v>
      </c>
      <c r="EU2" s="10" t="s">
        <v>82</v>
      </c>
      <c r="EV2" s="10" t="s">
        <v>73</v>
      </c>
      <c r="EW2" s="10" t="s">
        <v>59</v>
      </c>
      <c r="EX2" s="10" t="s">
        <v>52</v>
      </c>
      <c r="EY2" s="10" t="s">
        <v>55</v>
      </c>
      <c r="EZ2" s="10" t="s">
        <v>69</v>
      </c>
      <c r="FA2" s="10" t="s">
        <v>70</v>
      </c>
      <c r="FB2" s="10" t="s">
        <v>566</v>
      </c>
      <c r="FC2" s="10" t="s">
        <v>56</v>
      </c>
      <c r="FD2" s="10" t="s">
        <v>80</v>
      </c>
      <c r="FE2" s="10" t="s">
        <v>77</v>
      </c>
      <c r="FF2" s="10" t="s">
        <v>68</v>
      </c>
      <c r="FG2" s="10" t="s">
        <v>65</v>
      </c>
      <c r="FH2" s="6" t="s">
        <v>97</v>
      </c>
      <c r="FI2" s="13" t="s">
        <v>568</v>
      </c>
      <c r="FJ2" s="13" t="s">
        <v>569</v>
      </c>
      <c r="FK2" s="13" t="s">
        <v>570</v>
      </c>
      <c r="FL2" s="13" t="s">
        <v>571</v>
      </c>
      <c r="FM2" s="13" t="s">
        <v>572</v>
      </c>
      <c r="FN2" s="13" t="s">
        <v>573</v>
      </c>
      <c r="FO2" s="13" t="s">
        <v>574</v>
      </c>
      <c r="FP2" s="13" t="s">
        <v>575</v>
      </c>
      <c r="FQ2" s="13" t="s">
        <v>576</v>
      </c>
      <c r="FR2" s="13" t="s">
        <v>577</v>
      </c>
      <c r="FS2" s="13" t="s">
        <v>578</v>
      </c>
      <c r="FT2" s="13" t="s">
        <v>579</v>
      </c>
      <c r="FU2" s="13" t="s">
        <v>580</v>
      </c>
      <c r="FV2" s="13" t="s">
        <v>581</v>
      </c>
      <c r="FW2" s="13" t="s">
        <v>582</v>
      </c>
      <c r="FX2" s="13" t="s">
        <v>583</v>
      </c>
      <c r="FY2" s="13" t="s">
        <v>584</v>
      </c>
      <c r="FZ2" s="13" t="s">
        <v>585</v>
      </c>
      <c r="GA2" s="13" t="s">
        <v>586</v>
      </c>
      <c r="GB2" s="20" t="s">
        <v>591</v>
      </c>
      <c r="GC2" s="95" t="s">
        <v>969</v>
      </c>
    </row>
    <row r="3" spans="1:185" x14ac:dyDescent="0.2">
      <c r="A3" s="1" t="s">
        <v>152</v>
      </c>
      <c r="B3" s="18">
        <v>1</v>
      </c>
      <c r="C3" s="18" t="s">
        <v>454</v>
      </c>
      <c r="D3" s="18">
        <v>5</v>
      </c>
      <c r="E3" s="18" t="s">
        <v>468</v>
      </c>
      <c r="F3" s="19">
        <v>39</v>
      </c>
      <c r="G3" s="19">
        <v>1</v>
      </c>
      <c r="H3" s="19">
        <v>1883</v>
      </c>
      <c r="I3" s="19">
        <v>1609.85</v>
      </c>
      <c r="J3" s="19">
        <v>0</v>
      </c>
      <c r="K3" s="19">
        <v>8.3333333333333329E-2</v>
      </c>
      <c r="L3" s="19">
        <v>0</v>
      </c>
      <c r="M3" s="19" t="s">
        <v>489</v>
      </c>
      <c r="N3" s="19">
        <v>-4.53</v>
      </c>
      <c r="O3" s="19">
        <v>0</v>
      </c>
      <c r="P3" s="19" t="s">
        <v>492</v>
      </c>
      <c r="Q3" s="19" t="s">
        <v>501</v>
      </c>
      <c r="R3" s="19" t="s">
        <v>529</v>
      </c>
      <c r="S3" s="19" t="s">
        <v>494</v>
      </c>
      <c r="T3" s="19" t="s">
        <v>537</v>
      </c>
      <c r="U3" s="5">
        <v>64.16</v>
      </c>
      <c r="V3" s="5">
        <v>0.223</v>
      </c>
      <c r="W3" s="5">
        <v>7.69</v>
      </c>
      <c r="X3" s="5">
        <v>0.09</v>
      </c>
      <c r="Y3" s="5">
        <v>0</v>
      </c>
      <c r="Z3" s="5">
        <v>0.23</v>
      </c>
      <c r="AA3" s="5">
        <v>0.27</v>
      </c>
      <c r="AB3" s="5">
        <v>0</v>
      </c>
      <c r="AC3" s="5">
        <v>0</v>
      </c>
      <c r="AD3" s="5">
        <v>0</v>
      </c>
      <c r="AE3" s="5">
        <v>17.489999999999998</v>
      </c>
      <c r="AF3" s="5">
        <v>8.14</v>
      </c>
      <c r="AG3" s="5">
        <v>0</v>
      </c>
      <c r="AH3" s="5">
        <v>0</v>
      </c>
      <c r="AI3" s="5">
        <v>0.4</v>
      </c>
      <c r="AJ3" s="5">
        <v>6.2E-2</v>
      </c>
      <c r="AK3" s="5">
        <v>0</v>
      </c>
      <c r="AL3" s="5">
        <v>0</v>
      </c>
      <c r="AM3" s="5">
        <v>0</v>
      </c>
      <c r="AN3" s="5">
        <v>0</v>
      </c>
      <c r="AO3" s="5">
        <v>0</v>
      </c>
      <c r="AP3" s="5">
        <v>0</v>
      </c>
      <c r="AQ3" s="5">
        <v>0</v>
      </c>
      <c r="AR3" s="5">
        <v>0</v>
      </c>
      <c r="AS3" s="5">
        <v>0</v>
      </c>
      <c r="AT3" s="5">
        <v>0</v>
      </c>
      <c r="AU3" s="5">
        <v>0</v>
      </c>
      <c r="AV3" s="5">
        <v>0</v>
      </c>
      <c r="AW3" s="5">
        <v>0</v>
      </c>
      <c r="AX3" s="5">
        <v>0</v>
      </c>
      <c r="AY3" s="5">
        <v>0</v>
      </c>
      <c r="AZ3" s="5">
        <v>98.754999999999995</v>
      </c>
      <c r="BA3" s="16">
        <v>4.3348499215167237E-2</v>
      </c>
      <c r="BB3" s="16">
        <v>8.3429091489534729E-2</v>
      </c>
      <c r="BC3" s="16">
        <v>0</v>
      </c>
      <c r="BD3" s="16">
        <v>0</v>
      </c>
      <c r="BE3" s="16">
        <v>0</v>
      </c>
      <c r="BF3" s="16">
        <v>3.4033582076324891E-4</v>
      </c>
      <c r="BG3" s="16">
        <v>0</v>
      </c>
      <c r="BH3" s="16">
        <v>0</v>
      </c>
      <c r="BI3" s="16">
        <v>0</v>
      </c>
      <c r="BJ3" s="16">
        <v>1.839988942044863E-3</v>
      </c>
      <c r="BK3" s="16">
        <v>0</v>
      </c>
      <c r="BL3" s="16">
        <v>0</v>
      </c>
      <c r="BM3" s="16">
        <v>3.7830227573820078E-4</v>
      </c>
      <c r="BN3" s="16">
        <v>0.24941326090292279</v>
      </c>
      <c r="BO3" s="16">
        <v>2.187603241367778E-3</v>
      </c>
      <c r="BP3" s="16">
        <v>0</v>
      </c>
      <c r="BQ3" s="16">
        <v>3.7093391308221238E-3</v>
      </c>
      <c r="BR3" s="16">
        <v>0</v>
      </c>
      <c r="BS3" s="16">
        <v>0</v>
      </c>
      <c r="BT3" s="16">
        <v>0</v>
      </c>
      <c r="BU3" s="16">
        <v>0</v>
      </c>
      <c r="BV3" s="16">
        <v>0</v>
      </c>
      <c r="BW3" s="16">
        <v>0</v>
      </c>
      <c r="BX3" s="16">
        <v>0</v>
      </c>
      <c r="BY3" s="16">
        <v>0.6137487592767481</v>
      </c>
      <c r="BZ3" s="16">
        <v>0</v>
      </c>
      <c r="CA3" s="16">
        <v>0</v>
      </c>
      <c r="CB3" s="16">
        <v>0</v>
      </c>
      <c r="CC3" s="16">
        <v>1.604819704890942E-3</v>
      </c>
      <c r="CD3" s="16">
        <v>0</v>
      </c>
      <c r="CE3" s="16">
        <v>0</v>
      </c>
      <c r="CF3" s="16">
        <v>0</v>
      </c>
      <c r="CG3" s="16">
        <v>0</v>
      </c>
      <c r="CH3" s="12">
        <v>1.77</v>
      </c>
      <c r="CI3" s="12">
        <v>0</v>
      </c>
      <c r="CJ3" s="12">
        <v>0</v>
      </c>
      <c r="CK3" s="12">
        <v>1.06</v>
      </c>
      <c r="CL3" s="12">
        <v>0</v>
      </c>
      <c r="CM3" s="12">
        <v>78.02</v>
      </c>
      <c r="CN3" s="12">
        <v>7.4999999999999997E-2</v>
      </c>
      <c r="CO3" s="12">
        <v>0</v>
      </c>
      <c r="CP3" s="12">
        <v>0</v>
      </c>
      <c r="CQ3" s="12">
        <v>2.68</v>
      </c>
      <c r="CR3" s="12">
        <v>0</v>
      </c>
      <c r="CS3" s="12">
        <v>0</v>
      </c>
      <c r="CT3" s="12">
        <v>1.07</v>
      </c>
      <c r="CU3" s="12">
        <v>1.91</v>
      </c>
      <c r="CV3" s="12">
        <v>0</v>
      </c>
      <c r="CW3" s="12">
        <v>0</v>
      </c>
      <c r="CX3" s="12">
        <v>0</v>
      </c>
      <c r="CY3" s="12">
        <v>2.02</v>
      </c>
      <c r="CZ3" s="12">
        <v>0</v>
      </c>
      <c r="DA3" s="12">
        <v>0</v>
      </c>
      <c r="DB3" s="12">
        <v>0</v>
      </c>
      <c r="DC3" s="12">
        <v>0</v>
      </c>
      <c r="DD3" s="12">
        <v>1.25</v>
      </c>
      <c r="DE3" s="12">
        <v>0</v>
      </c>
      <c r="DF3" s="12">
        <v>0</v>
      </c>
      <c r="DG3" s="12">
        <v>0</v>
      </c>
      <c r="DH3" s="12">
        <v>0</v>
      </c>
      <c r="DI3" s="12">
        <v>0.46</v>
      </c>
      <c r="DJ3" s="12">
        <v>0</v>
      </c>
      <c r="DK3" s="12">
        <v>4.5</v>
      </c>
      <c r="DL3" s="12">
        <v>0</v>
      </c>
      <c r="DM3" s="12">
        <v>0</v>
      </c>
      <c r="DN3" s="12">
        <v>2.31</v>
      </c>
      <c r="DO3" s="12">
        <v>0</v>
      </c>
      <c r="DP3" s="12">
        <v>0</v>
      </c>
      <c r="DQ3" s="12">
        <v>0</v>
      </c>
      <c r="DR3" s="12">
        <v>0</v>
      </c>
      <c r="DS3" s="12">
        <v>0</v>
      </c>
      <c r="DT3" s="12">
        <v>0</v>
      </c>
      <c r="DU3" s="12">
        <v>0</v>
      </c>
      <c r="DV3" s="12">
        <v>0</v>
      </c>
      <c r="DW3" s="12">
        <v>0</v>
      </c>
      <c r="DX3" s="12">
        <v>0</v>
      </c>
      <c r="DY3" s="12">
        <v>2.4700000000000002</v>
      </c>
      <c r="DZ3" s="12">
        <v>99.594999999999985</v>
      </c>
      <c r="EA3" s="9">
        <v>0</v>
      </c>
      <c r="EB3" s="9">
        <v>0</v>
      </c>
      <c r="EC3" s="9">
        <v>0</v>
      </c>
      <c r="ED3" s="9">
        <v>0.1878417914422067</v>
      </c>
      <c r="EE3" s="9">
        <v>0</v>
      </c>
      <c r="EF3" s="9">
        <v>1.022101368044093E-2</v>
      </c>
      <c r="EG3" s="9">
        <v>8.4421766209717142E-3</v>
      </c>
      <c r="EH3" s="9">
        <v>0</v>
      </c>
      <c r="EI3" s="9">
        <v>0</v>
      </c>
      <c r="EJ3" s="9">
        <v>0.70045546065838216</v>
      </c>
      <c r="EK3" s="9">
        <v>0</v>
      </c>
      <c r="EL3" s="9">
        <v>0</v>
      </c>
      <c r="EM3" s="9">
        <v>0</v>
      </c>
      <c r="EN3" s="9">
        <v>0</v>
      </c>
      <c r="EO3" s="9">
        <v>6.8445822261538347E-4</v>
      </c>
      <c r="EP3" s="9">
        <v>1.290657022713332E-2</v>
      </c>
      <c r="EQ3" s="9">
        <v>0</v>
      </c>
      <c r="ER3" s="9">
        <v>0</v>
      </c>
      <c r="ES3" s="9">
        <v>2.2893089205157958E-2</v>
      </c>
      <c r="ET3" s="9">
        <v>0</v>
      </c>
      <c r="EU3" s="9">
        <v>7.4459951568950694E-3</v>
      </c>
      <c r="EV3" s="9">
        <v>0</v>
      </c>
      <c r="EW3" s="9">
        <v>0</v>
      </c>
      <c r="EX3" s="9">
        <v>0</v>
      </c>
      <c r="EY3" s="9">
        <v>3.1597863073699668E-2</v>
      </c>
      <c r="EZ3" s="9">
        <v>0</v>
      </c>
      <c r="FA3" s="9">
        <v>0</v>
      </c>
      <c r="FB3" s="9">
        <v>0</v>
      </c>
      <c r="FC3" s="9">
        <v>0</v>
      </c>
      <c r="FD3" s="9">
        <v>0</v>
      </c>
      <c r="FE3" s="9">
        <v>1.2302607222731221E-2</v>
      </c>
      <c r="FF3" s="9">
        <v>5.2089744897659516E-3</v>
      </c>
      <c r="FG3" s="9">
        <v>0</v>
      </c>
      <c r="FH3" s="7" t="s">
        <v>544</v>
      </c>
      <c r="FI3" s="14">
        <v>0.7163222078393936</v>
      </c>
      <c r="FJ3" s="14">
        <v>0.80538598957323859</v>
      </c>
      <c r="FK3" s="14">
        <v>15.57171464107171</v>
      </c>
      <c r="FL3" s="14">
        <v>1.2175593121891381E-2</v>
      </c>
      <c r="FM3" s="14">
        <v>0.60466269250278504</v>
      </c>
      <c r="FN3" s="14">
        <v>0.26832476354834339</v>
      </c>
      <c r="FO3" s="14">
        <v>0</v>
      </c>
      <c r="FP3" s="14">
        <v>0</v>
      </c>
      <c r="FQ3" s="14">
        <v>0</v>
      </c>
      <c r="FR3" s="14">
        <v>1.7</v>
      </c>
      <c r="FS3" s="14">
        <v>3.1279812014762681E-3</v>
      </c>
      <c r="FT3" s="14">
        <v>0.84603822968421427</v>
      </c>
      <c r="FU3" s="14">
        <v>99.267675565119958</v>
      </c>
      <c r="FV3" s="14">
        <v>9.4297183998704528E-2</v>
      </c>
      <c r="FW3" s="14" t="b">
        <v>1</v>
      </c>
      <c r="FX3" s="14" t="b">
        <v>0</v>
      </c>
      <c r="FY3" s="14" t="b">
        <v>0</v>
      </c>
      <c r="FZ3" s="14">
        <v>-4.4104496131642286</v>
      </c>
      <c r="GA3" s="14">
        <v>-12.535396826865769</v>
      </c>
      <c r="GB3" s="14">
        <f>EY3*FL3</f>
        <v>3.8472272430660335E-4</v>
      </c>
      <c r="GC3" s="14">
        <v>0.61159650552446221</v>
      </c>
    </row>
    <row r="4" spans="1:185" x14ac:dyDescent="0.2">
      <c r="A4" s="1" t="s">
        <v>155</v>
      </c>
      <c r="B4" s="18">
        <v>1</v>
      </c>
      <c r="C4" s="18" t="s">
        <v>454</v>
      </c>
      <c r="D4" s="18">
        <v>5</v>
      </c>
      <c r="E4" s="18" t="s">
        <v>468</v>
      </c>
      <c r="F4" s="19">
        <v>39</v>
      </c>
      <c r="G4" s="19">
        <v>1</v>
      </c>
      <c r="H4" s="19">
        <v>1883</v>
      </c>
      <c r="I4" s="19">
        <v>1609.85</v>
      </c>
      <c r="J4" s="19">
        <v>0</v>
      </c>
      <c r="K4" s="19">
        <v>1</v>
      </c>
      <c r="L4" s="19">
        <v>0</v>
      </c>
      <c r="M4" s="19" t="s">
        <v>489</v>
      </c>
      <c r="N4" s="19">
        <v>-4.99</v>
      </c>
      <c r="O4" s="19">
        <v>0</v>
      </c>
      <c r="P4" s="19" t="s">
        <v>492</v>
      </c>
      <c r="Q4" s="19" t="s">
        <v>501</v>
      </c>
      <c r="R4" s="19" t="s">
        <v>529</v>
      </c>
      <c r="S4" s="19" t="s">
        <v>494</v>
      </c>
      <c r="T4" s="19" t="s">
        <v>537</v>
      </c>
      <c r="U4" s="5">
        <v>62.11</v>
      </c>
      <c r="V4" s="5">
        <v>0.21199999999999999</v>
      </c>
      <c r="W4" s="5">
        <v>7.9</v>
      </c>
      <c r="X4" s="5">
        <v>6.9000000000000006E-2</v>
      </c>
      <c r="Y4" s="5">
        <v>0</v>
      </c>
      <c r="Z4" s="5">
        <v>0.23</v>
      </c>
      <c r="AA4" s="5">
        <v>0.27</v>
      </c>
      <c r="AB4" s="5">
        <v>0</v>
      </c>
      <c r="AC4" s="5">
        <v>0</v>
      </c>
      <c r="AD4" s="5">
        <v>0</v>
      </c>
      <c r="AE4" s="5">
        <v>17.8</v>
      </c>
      <c r="AF4" s="5">
        <v>8.5399999999999991</v>
      </c>
      <c r="AG4" s="5">
        <v>0</v>
      </c>
      <c r="AH4" s="5">
        <v>0</v>
      </c>
      <c r="AI4" s="5">
        <v>0.27</v>
      </c>
      <c r="AJ4" s="5">
        <v>0</v>
      </c>
      <c r="AK4" s="5">
        <v>0</v>
      </c>
      <c r="AL4" s="5">
        <v>0</v>
      </c>
      <c r="AM4" s="5">
        <v>0</v>
      </c>
      <c r="AN4" s="5">
        <v>0</v>
      </c>
      <c r="AO4" s="5">
        <v>0</v>
      </c>
      <c r="AP4" s="5">
        <v>0</v>
      </c>
      <c r="AQ4" s="5">
        <v>0</v>
      </c>
      <c r="AR4" s="5">
        <v>0</v>
      </c>
      <c r="AS4" s="5">
        <v>0</v>
      </c>
      <c r="AT4" s="5">
        <v>0</v>
      </c>
      <c r="AU4" s="5">
        <v>0</v>
      </c>
      <c r="AV4" s="5">
        <v>0</v>
      </c>
      <c r="AW4" s="5">
        <v>0</v>
      </c>
      <c r="AX4" s="5">
        <v>0</v>
      </c>
      <c r="AY4" s="5">
        <v>0</v>
      </c>
      <c r="AZ4" s="5">
        <v>97.400999999999996</v>
      </c>
      <c r="BA4" s="16">
        <v>4.5057109019523443E-2</v>
      </c>
      <c r="BB4" s="16">
        <v>8.8560382830161752E-2</v>
      </c>
      <c r="BC4" s="16">
        <v>0</v>
      </c>
      <c r="BD4" s="16">
        <v>0</v>
      </c>
      <c r="BE4" s="16">
        <v>0</v>
      </c>
      <c r="BF4" s="16">
        <v>2.6399928336591358E-4</v>
      </c>
      <c r="BG4" s="16">
        <v>0</v>
      </c>
      <c r="BH4" s="16">
        <v>0</v>
      </c>
      <c r="BI4" s="16">
        <v>0</v>
      </c>
      <c r="BJ4" s="16">
        <v>1.861674362941861E-3</v>
      </c>
      <c r="BK4" s="16">
        <v>0</v>
      </c>
      <c r="BL4" s="16">
        <v>0</v>
      </c>
      <c r="BM4" s="16">
        <v>0</v>
      </c>
      <c r="BN4" s="16">
        <v>0.25682555687376718</v>
      </c>
      <c r="BO4" s="16">
        <v>2.2133855142720798E-3</v>
      </c>
      <c r="BP4" s="16">
        <v>0</v>
      </c>
      <c r="BQ4" s="16">
        <v>2.5333128089634191E-3</v>
      </c>
      <c r="BR4" s="16">
        <v>0</v>
      </c>
      <c r="BS4" s="16">
        <v>0</v>
      </c>
      <c r="BT4" s="16">
        <v>0</v>
      </c>
      <c r="BU4" s="16">
        <v>0</v>
      </c>
      <c r="BV4" s="16">
        <v>0</v>
      </c>
      <c r="BW4" s="16">
        <v>0</v>
      </c>
      <c r="BX4" s="16">
        <v>0</v>
      </c>
      <c r="BY4" s="16">
        <v>0.60114094027584497</v>
      </c>
      <c r="BZ4" s="16">
        <v>0</v>
      </c>
      <c r="CA4" s="16">
        <v>0</v>
      </c>
      <c r="CB4" s="16">
        <v>0</v>
      </c>
      <c r="CC4" s="16">
        <v>1.5436390311592851E-3</v>
      </c>
      <c r="CD4" s="16">
        <v>0</v>
      </c>
      <c r="CE4" s="16">
        <v>0</v>
      </c>
      <c r="CF4" s="16">
        <v>0</v>
      </c>
      <c r="CG4" s="16">
        <v>0</v>
      </c>
      <c r="CH4" s="12">
        <v>2.4900000000000002</v>
      </c>
      <c r="CI4" s="12">
        <v>0</v>
      </c>
      <c r="CJ4" s="12">
        <v>0</v>
      </c>
      <c r="CK4" s="12">
        <v>1.04</v>
      </c>
      <c r="CL4" s="12">
        <v>0</v>
      </c>
      <c r="CM4" s="12">
        <v>75.819999999999993</v>
      </c>
      <c r="CN4" s="12">
        <v>8.7999999999999995E-2</v>
      </c>
      <c r="CO4" s="12">
        <v>0</v>
      </c>
      <c r="CP4" s="12">
        <v>0</v>
      </c>
      <c r="CQ4" s="12">
        <v>2.4900000000000002</v>
      </c>
      <c r="CR4" s="12">
        <v>0</v>
      </c>
      <c r="CS4" s="12">
        <v>0</v>
      </c>
      <c r="CT4" s="12">
        <v>0</v>
      </c>
      <c r="CU4" s="12">
        <v>1.92</v>
      </c>
      <c r="CV4" s="12">
        <v>0</v>
      </c>
      <c r="CW4" s="12">
        <v>0</v>
      </c>
      <c r="CX4" s="12">
        <v>0</v>
      </c>
      <c r="CY4" s="12">
        <v>2.33</v>
      </c>
      <c r="CZ4" s="12">
        <v>0</v>
      </c>
      <c r="DA4" s="12">
        <v>0.84</v>
      </c>
      <c r="DB4" s="12">
        <v>0</v>
      </c>
      <c r="DC4" s="12">
        <v>0</v>
      </c>
      <c r="DD4" s="12">
        <v>0.92</v>
      </c>
      <c r="DE4" s="12">
        <v>0</v>
      </c>
      <c r="DF4" s="12">
        <v>0</v>
      </c>
      <c r="DG4" s="12">
        <v>0</v>
      </c>
      <c r="DH4" s="12">
        <v>0</v>
      </c>
      <c r="DI4" s="12">
        <v>0.95</v>
      </c>
      <c r="DJ4" s="12">
        <v>0</v>
      </c>
      <c r="DK4" s="12">
        <v>4.0999999999999996</v>
      </c>
      <c r="DL4" s="12">
        <v>0</v>
      </c>
      <c r="DM4" s="12">
        <v>0</v>
      </c>
      <c r="DN4" s="12">
        <v>2.2400000000000002</v>
      </c>
      <c r="DO4" s="12">
        <v>0</v>
      </c>
      <c r="DP4" s="12">
        <v>0</v>
      </c>
      <c r="DQ4" s="12">
        <v>0</v>
      </c>
      <c r="DR4" s="12">
        <v>0</v>
      </c>
      <c r="DS4" s="12">
        <v>0</v>
      </c>
      <c r="DT4" s="12">
        <v>0</v>
      </c>
      <c r="DU4" s="12">
        <v>0</v>
      </c>
      <c r="DV4" s="12">
        <v>0</v>
      </c>
      <c r="DW4" s="12">
        <v>0</v>
      </c>
      <c r="DX4" s="12">
        <v>0</v>
      </c>
      <c r="DY4" s="12">
        <v>2.46</v>
      </c>
      <c r="DZ4" s="12">
        <v>97.687999999999974</v>
      </c>
      <c r="EA4" s="9">
        <v>0</v>
      </c>
      <c r="EB4" s="9">
        <v>0</v>
      </c>
      <c r="EC4" s="9">
        <v>0</v>
      </c>
      <c r="ED4" s="9">
        <v>0.1762699184084956</v>
      </c>
      <c r="EE4" s="9">
        <v>0</v>
      </c>
      <c r="EF4" s="9">
        <v>1.032847214762786E-2</v>
      </c>
      <c r="EG4" s="9">
        <v>0</v>
      </c>
      <c r="EH4" s="9">
        <v>0</v>
      </c>
      <c r="EI4" s="9">
        <v>0</v>
      </c>
      <c r="EJ4" s="9">
        <v>0.70108875044881069</v>
      </c>
      <c r="EK4" s="9">
        <v>0</v>
      </c>
      <c r="EL4" s="9">
        <v>0</v>
      </c>
      <c r="EM4" s="9">
        <v>0</v>
      </c>
      <c r="EN4" s="9">
        <v>0</v>
      </c>
      <c r="EO4" s="9">
        <v>8.2714756014527671E-4</v>
      </c>
      <c r="EP4" s="9">
        <v>1.323925788434252E-2</v>
      </c>
      <c r="EQ4" s="9">
        <v>0</v>
      </c>
      <c r="ER4" s="9">
        <v>0</v>
      </c>
      <c r="ES4" s="9">
        <v>2.19070345263861E-2</v>
      </c>
      <c r="ET4" s="9">
        <v>0</v>
      </c>
      <c r="EU4" s="9">
        <v>1.583810296798863E-2</v>
      </c>
      <c r="EV4" s="9">
        <v>0</v>
      </c>
      <c r="EW4" s="9">
        <v>0</v>
      </c>
      <c r="EX4" s="9">
        <v>0</v>
      </c>
      <c r="EY4" s="9">
        <v>4.5782387048993761E-2</v>
      </c>
      <c r="EZ4" s="9">
        <v>0</v>
      </c>
      <c r="FA4" s="9">
        <v>0</v>
      </c>
      <c r="FB4" s="9">
        <v>0</v>
      </c>
      <c r="FC4" s="9">
        <v>0</v>
      </c>
      <c r="FD4" s="9">
        <v>0</v>
      </c>
      <c r="FE4" s="9">
        <v>9.3258754760258758E-3</v>
      </c>
      <c r="FF4" s="9">
        <v>5.3930535311837004E-3</v>
      </c>
      <c r="FG4" s="9">
        <v>0</v>
      </c>
      <c r="FH4" s="7" t="s">
        <v>544</v>
      </c>
      <c r="FI4" s="14">
        <v>0.73282629161547186</v>
      </c>
      <c r="FJ4" s="14">
        <v>0.81052788022780919</v>
      </c>
      <c r="FK4" s="14">
        <v>0</v>
      </c>
      <c r="FL4" s="14">
        <v>1.2954852004415479E-2</v>
      </c>
      <c r="FM4" s="14">
        <v>0.60630372405840049</v>
      </c>
      <c r="FN4" s="14">
        <v>0.28436229056199402</v>
      </c>
      <c r="FO4" s="14">
        <v>0</v>
      </c>
      <c r="FP4" s="14">
        <v>0</v>
      </c>
      <c r="FQ4" s="14">
        <v>0</v>
      </c>
      <c r="FR4" s="14">
        <v>1.7</v>
      </c>
      <c r="FS4" s="14">
        <v>3.1648464170011639E-3</v>
      </c>
      <c r="FT4" s="14">
        <v>0.88464258382938643</v>
      </c>
      <c r="FU4" s="14">
        <v>99.280337744525809</v>
      </c>
      <c r="FV4" s="14">
        <v>5.6224486303942028E-2</v>
      </c>
      <c r="FW4" s="14" t="b">
        <v>1</v>
      </c>
      <c r="FX4" s="14" t="b">
        <v>0</v>
      </c>
      <c r="FY4" s="14" t="b">
        <v>0</v>
      </c>
      <c r="FZ4" s="14">
        <v>-4.4208428023295072</v>
      </c>
      <c r="GA4" s="14">
        <v>-12.54579001603105</v>
      </c>
      <c r="GB4" s="14">
        <f>EY4*FL4</f>
        <v>5.9310404862858207E-4</v>
      </c>
      <c r="GC4" s="14">
        <v>0.60268364515132167</v>
      </c>
    </row>
    <row r="5" spans="1:185" x14ac:dyDescent="0.2">
      <c r="A5" s="1" t="s">
        <v>127</v>
      </c>
      <c r="B5" s="18">
        <v>4</v>
      </c>
      <c r="C5" s="18" t="s">
        <v>453</v>
      </c>
      <c r="D5" s="18">
        <v>7</v>
      </c>
      <c r="E5" s="18" t="s">
        <v>467</v>
      </c>
      <c r="F5" s="19">
        <v>7</v>
      </c>
      <c r="G5" s="19">
        <v>8</v>
      </c>
      <c r="H5" s="19">
        <v>2073</v>
      </c>
      <c r="I5" s="19">
        <v>1799.85</v>
      </c>
      <c r="J5" s="19">
        <v>0</v>
      </c>
      <c r="K5" s="19">
        <v>0.33333333333333331</v>
      </c>
      <c r="L5" s="19">
        <v>0</v>
      </c>
      <c r="M5" s="19" t="s">
        <v>489</v>
      </c>
      <c r="N5" s="19">
        <v>-4</v>
      </c>
      <c r="O5" s="19">
        <v>0</v>
      </c>
      <c r="P5" s="19" t="s">
        <v>493</v>
      </c>
      <c r="Q5" s="19" t="s">
        <v>499</v>
      </c>
      <c r="R5" s="19" t="s">
        <v>527</v>
      </c>
      <c r="S5" s="19" t="s">
        <v>532</v>
      </c>
      <c r="T5" s="19" t="s">
        <v>536</v>
      </c>
      <c r="U5" s="5">
        <v>54.4</v>
      </c>
      <c r="V5" s="5">
        <v>3</v>
      </c>
      <c r="W5" s="5">
        <v>11.5</v>
      </c>
      <c r="X5" s="5">
        <v>0</v>
      </c>
      <c r="Y5" s="5">
        <v>0</v>
      </c>
      <c r="Z5" s="5">
        <v>0.4</v>
      </c>
      <c r="AA5" s="5">
        <v>0.1</v>
      </c>
      <c r="AB5" s="5">
        <v>0</v>
      </c>
      <c r="AC5" s="5">
        <v>0</v>
      </c>
      <c r="AD5" s="5">
        <v>0</v>
      </c>
      <c r="AE5" s="5">
        <v>13.1</v>
      </c>
      <c r="AF5" s="5">
        <v>12</v>
      </c>
      <c r="AG5" s="5">
        <v>0</v>
      </c>
      <c r="AH5" s="5">
        <v>0</v>
      </c>
      <c r="AI5" s="5">
        <v>3</v>
      </c>
      <c r="AJ5" s="5">
        <v>1.9</v>
      </c>
      <c r="AK5" s="5">
        <v>0</v>
      </c>
      <c r="AL5" s="5">
        <v>0</v>
      </c>
      <c r="AM5" s="5">
        <v>0</v>
      </c>
      <c r="AN5" s="5">
        <v>0</v>
      </c>
      <c r="AO5" s="5">
        <v>0</v>
      </c>
      <c r="AP5" s="5">
        <v>0</v>
      </c>
      <c r="AQ5" s="5">
        <v>0</v>
      </c>
      <c r="AR5" s="5">
        <v>0</v>
      </c>
      <c r="AS5" s="5">
        <v>0</v>
      </c>
      <c r="AT5" s="5">
        <v>0</v>
      </c>
      <c r="AU5" s="5">
        <v>0.01</v>
      </c>
      <c r="AV5" s="5">
        <v>0</v>
      </c>
      <c r="AW5" s="5">
        <v>0</v>
      </c>
      <c r="AX5" s="5">
        <v>0.4</v>
      </c>
      <c r="AY5" s="5">
        <v>0.19951972555746139</v>
      </c>
      <c r="AZ5" s="5">
        <v>99.610480274442551</v>
      </c>
      <c r="BA5" s="16">
        <v>6.7001983233686294E-2</v>
      </c>
      <c r="BB5" s="16">
        <v>0.12712075001827819</v>
      </c>
      <c r="BC5" s="16">
        <v>0</v>
      </c>
      <c r="BD5" s="16">
        <v>0</v>
      </c>
      <c r="BE5" s="16">
        <v>0</v>
      </c>
      <c r="BF5" s="16">
        <v>0</v>
      </c>
      <c r="BG5" s="16">
        <v>0</v>
      </c>
      <c r="BH5" s="16">
        <v>0</v>
      </c>
      <c r="BI5" s="16">
        <v>0</v>
      </c>
      <c r="BJ5" s="16">
        <v>3.3074208464520288E-3</v>
      </c>
      <c r="BK5" s="16">
        <v>0</v>
      </c>
      <c r="BL5" s="16">
        <v>3.297506845580066E-4</v>
      </c>
      <c r="BM5" s="16">
        <v>1.1982376359823309E-2</v>
      </c>
      <c r="BN5" s="16">
        <v>0.1930825908800457</v>
      </c>
      <c r="BO5" s="16">
        <v>8.3742685730074824E-4</v>
      </c>
      <c r="BP5" s="16">
        <v>0</v>
      </c>
      <c r="BQ5" s="16">
        <v>2.8754107729863629E-2</v>
      </c>
      <c r="BR5" s="16">
        <v>0</v>
      </c>
      <c r="BS5" s="16">
        <v>0</v>
      </c>
      <c r="BT5" s="16">
        <v>0</v>
      </c>
      <c r="BU5" s="16">
        <v>0</v>
      </c>
      <c r="BV5" s="16">
        <v>0</v>
      </c>
      <c r="BW5" s="16">
        <v>0</v>
      </c>
      <c r="BX5" s="16">
        <v>7.4116763347629308E-3</v>
      </c>
      <c r="BY5" s="16">
        <v>0.53785754186342127</v>
      </c>
      <c r="BZ5" s="16">
        <v>0</v>
      </c>
      <c r="CA5" s="16">
        <v>0</v>
      </c>
      <c r="CB5" s="16">
        <v>0</v>
      </c>
      <c r="CC5" s="16">
        <v>2.2314375191808011E-2</v>
      </c>
      <c r="CD5" s="16">
        <v>0</v>
      </c>
      <c r="CE5" s="16">
        <v>0</v>
      </c>
      <c r="CF5" s="16">
        <v>0</v>
      </c>
      <c r="CG5" s="16">
        <v>0</v>
      </c>
      <c r="CH5" s="12">
        <v>3.3</v>
      </c>
      <c r="CI5" s="12">
        <v>0</v>
      </c>
      <c r="CJ5" s="12">
        <v>0</v>
      </c>
      <c r="CK5" s="12">
        <v>0</v>
      </c>
      <c r="CL5" s="12">
        <v>0</v>
      </c>
      <c r="CM5" s="12">
        <v>85.1</v>
      </c>
      <c r="CN5" s="12">
        <v>0</v>
      </c>
      <c r="CO5" s="12">
        <v>0</v>
      </c>
      <c r="CP5" s="12">
        <v>0</v>
      </c>
      <c r="CQ5" s="12">
        <v>5.5</v>
      </c>
      <c r="CR5" s="12">
        <v>0</v>
      </c>
      <c r="CS5" s="12">
        <v>0</v>
      </c>
      <c r="CT5" s="12">
        <v>0</v>
      </c>
      <c r="CU5" s="12">
        <v>0</v>
      </c>
      <c r="CV5" s="12">
        <v>0</v>
      </c>
      <c r="CW5" s="12">
        <v>0</v>
      </c>
      <c r="CX5" s="12">
        <v>0</v>
      </c>
      <c r="CY5" s="12">
        <v>0</v>
      </c>
      <c r="CZ5" s="12">
        <v>0</v>
      </c>
      <c r="DA5" s="12">
        <v>0</v>
      </c>
      <c r="DB5" s="12">
        <v>0</v>
      </c>
      <c r="DC5" s="12">
        <v>0</v>
      </c>
      <c r="DD5" s="12">
        <v>0</v>
      </c>
      <c r="DE5" s="12">
        <v>0</v>
      </c>
      <c r="DF5" s="12">
        <v>0</v>
      </c>
      <c r="DG5" s="12">
        <v>0</v>
      </c>
      <c r="DH5" s="12">
        <v>0</v>
      </c>
      <c r="DI5" s="12">
        <v>0</v>
      </c>
      <c r="DJ5" s="12">
        <v>0</v>
      </c>
      <c r="DK5" s="12">
        <v>4.8</v>
      </c>
      <c r="DL5" s="12">
        <v>1.2</v>
      </c>
      <c r="DM5" s="12">
        <v>0</v>
      </c>
      <c r="DN5" s="12">
        <v>0</v>
      </c>
      <c r="DO5" s="12">
        <v>0</v>
      </c>
      <c r="DP5" s="12">
        <v>0</v>
      </c>
      <c r="DQ5" s="12">
        <v>0</v>
      </c>
      <c r="DR5" s="12">
        <v>0</v>
      </c>
      <c r="DS5" s="12">
        <v>0</v>
      </c>
      <c r="DT5" s="12">
        <v>0</v>
      </c>
      <c r="DU5" s="12">
        <v>0</v>
      </c>
      <c r="DV5" s="12">
        <v>0</v>
      </c>
      <c r="DW5" s="12">
        <v>0</v>
      </c>
      <c r="DX5" s="12">
        <v>0</v>
      </c>
      <c r="DY5" s="12">
        <v>0</v>
      </c>
      <c r="DZ5" s="12">
        <v>99.899999999999991</v>
      </c>
      <c r="EA5" s="9">
        <v>0</v>
      </c>
      <c r="EB5" s="9">
        <v>0</v>
      </c>
      <c r="EC5" s="9">
        <v>0</v>
      </c>
      <c r="ED5" s="9">
        <v>0.18398222766679739</v>
      </c>
      <c r="EE5" s="9">
        <v>0</v>
      </c>
      <c r="EF5" s="9">
        <v>0</v>
      </c>
      <c r="EG5" s="9">
        <v>0</v>
      </c>
      <c r="EH5" s="9">
        <v>0</v>
      </c>
      <c r="EI5" s="9">
        <v>0</v>
      </c>
      <c r="EJ5" s="9">
        <v>0.70155070827234756</v>
      </c>
      <c r="EK5" s="9">
        <v>0</v>
      </c>
      <c r="EL5" s="9">
        <v>0</v>
      </c>
      <c r="EM5" s="9">
        <v>0</v>
      </c>
      <c r="EN5" s="9">
        <v>0</v>
      </c>
      <c r="EO5" s="9">
        <v>0</v>
      </c>
      <c r="EP5" s="9">
        <v>0</v>
      </c>
      <c r="EQ5" s="9">
        <v>0</v>
      </c>
      <c r="ER5" s="9">
        <v>0</v>
      </c>
      <c r="ES5" s="9">
        <v>4.314070360687372E-2</v>
      </c>
      <c r="ET5" s="9">
        <v>0</v>
      </c>
      <c r="EU5" s="9">
        <v>0</v>
      </c>
      <c r="EV5" s="9">
        <v>0</v>
      </c>
      <c r="EW5" s="9">
        <v>0</v>
      </c>
      <c r="EX5" s="9">
        <v>1.7231835125591888E-2</v>
      </c>
      <c r="EY5" s="9">
        <v>5.4094525328389133E-2</v>
      </c>
      <c r="EZ5" s="9">
        <v>0</v>
      </c>
      <c r="FA5" s="9">
        <v>0</v>
      </c>
      <c r="FB5" s="9">
        <v>0</v>
      </c>
      <c r="FC5" s="9">
        <v>0</v>
      </c>
      <c r="FD5" s="9">
        <v>0</v>
      </c>
      <c r="FE5" s="9">
        <v>0</v>
      </c>
      <c r="FF5" s="9">
        <v>0</v>
      </c>
      <c r="FG5" s="9">
        <v>0</v>
      </c>
      <c r="FH5" s="7">
        <v>0</v>
      </c>
      <c r="FI5" s="14">
        <v>1.0998918319182911</v>
      </c>
      <c r="FJ5" s="14">
        <v>1.260487071796059</v>
      </c>
      <c r="FK5" s="14">
        <v>0</v>
      </c>
      <c r="FL5" s="14">
        <v>4.1114836575364438E-2</v>
      </c>
      <c r="FM5" s="14">
        <v>0</v>
      </c>
      <c r="FN5" s="14">
        <v>0</v>
      </c>
      <c r="FO5" s="14">
        <v>0</v>
      </c>
      <c r="FP5" s="14">
        <v>0</v>
      </c>
      <c r="FQ5" s="14">
        <v>0</v>
      </c>
      <c r="FR5" s="14">
        <v>1.7</v>
      </c>
      <c r="FS5" s="14">
        <v>5.6226154389684493E-3</v>
      </c>
      <c r="FT5" s="14">
        <v>0.85881027138382859</v>
      </c>
      <c r="FU5" s="14">
        <v>98.315891517406641</v>
      </c>
      <c r="FV5" s="14">
        <v>0.60798922843236125</v>
      </c>
      <c r="FW5" s="14" t="b">
        <v>1</v>
      </c>
      <c r="FX5" s="14" t="b">
        <v>0</v>
      </c>
      <c r="FY5" s="14" t="b">
        <v>0</v>
      </c>
      <c r="FZ5" s="14">
        <v>-4.2749413270302794</v>
      </c>
      <c r="GA5" s="14">
        <v>-9.2361479597365008</v>
      </c>
      <c r="GB5" s="14">
        <f>EY5*FL5</f>
        <v>2.2240875684986314E-3</v>
      </c>
      <c r="GC5" s="14">
        <v>0.25795215474026473</v>
      </c>
    </row>
    <row r="6" spans="1:185" x14ac:dyDescent="0.2">
      <c r="A6" s="1" t="s">
        <v>334</v>
      </c>
      <c r="B6" s="18">
        <v>3</v>
      </c>
      <c r="C6" s="18" t="s">
        <v>452</v>
      </c>
      <c r="D6" s="18">
        <v>9</v>
      </c>
      <c r="E6" s="18" t="s">
        <v>465</v>
      </c>
      <c r="F6" s="19">
        <v>12</v>
      </c>
      <c r="G6" s="19">
        <v>3.6</v>
      </c>
      <c r="H6" s="19">
        <v>2273</v>
      </c>
      <c r="I6" s="19">
        <v>1999.85</v>
      </c>
      <c r="J6" s="19">
        <v>0</v>
      </c>
      <c r="K6" s="19">
        <v>0</v>
      </c>
      <c r="L6" s="19">
        <v>0</v>
      </c>
      <c r="M6" s="19" t="s">
        <v>489</v>
      </c>
      <c r="N6" s="19">
        <v>-3.1</v>
      </c>
      <c r="O6" s="19">
        <v>0</v>
      </c>
      <c r="P6" s="19">
        <v>0</v>
      </c>
      <c r="Q6" s="19">
        <v>0</v>
      </c>
      <c r="R6" s="19" t="s">
        <v>527</v>
      </c>
      <c r="S6" s="19" t="s">
        <v>532</v>
      </c>
      <c r="T6" s="19" t="s">
        <v>536</v>
      </c>
      <c r="U6" s="5">
        <v>55.169850480598079</v>
      </c>
      <c r="V6" s="5">
        <v>0.76762740183792821</v>
      </c>
      <c r="W6" s="5">
        <v>3.2866666666666671</v>
      </c>
      <c r="X6" s="5">
        <v>0.2</v>
      </c>
      <c r="Y6" s="5">
        <v>0</v>
      </c>
      <c r="Z6" s="5">
        <v>0.66897045658012522</v>
      </c>
      <c r="AA6" s="5">
        <v>0.31</v>
      </c>
      <c r="AB6" s="5">
        <v>0</v>
      </c>
      <c r="AC6" s="5">
        <v>0</v>
      </c>
      <c r="AD6" s="5">
        <v>0</v>
      </c>
      <c r="AE6" s="5">
        <v>34.114032921810697</v>
      </c>
      <c r="AF6" s="5">
        <v>2.2667065868263481</v>
      </c>
      <c r="AG6" s="5">
        <v>0</v>
      </c>
      <c r="AH6" s="5">
        <v>0</v>
      </c>
      <c r="AI6" s="5">
        <v>0</v>
      </c>
      <c r="AJ6" s="5">
        <v>0</v>
      </c>
      <c r="AK6" s="5">
        <v>0</v>
      </c>
      <c r="AL6" s="5">
        <v>0</v>
      </c>
      <c r="AM6" s="5">
        <v>0</v>
      </c>
      <c r="AN6" s="5">
        <v>0</v>
      </c>
      <c r="AO6" s="5">
        <v>0</v>
      </c>
      <c r="AP6" s="5">
        <v>0</v>
      </c>
      <c r="AQ6" s="5">
        <v>0</v>
      </c>
      <c r="AR6" s="5">
        <v>0</v>
      </c>
      <c r="AS6" s="5">
        <v>0</v>
      </c>
      <c r="AT6" s="5">
        <v>0</v>
      </c>
      <c r="AU6" s="5">
        <v>0</v>
      </c>
      <c r="AV6" s="5">
        <v>0</v>
      </c>
      <c r="AW6" s="5">
        <v>0</v>
      </c>
      <c r="AX6" s="5">
        <v>0</v>
      </c>
      <c r="AY6" s="5">
        <v>0</v>
      </c>
      <c r="AZ6" s="5">
        <v>96.783854514319856</v>
      </c>
      <c r="BA6" s="16">
        <v>1.7312776233830159E-2</v>
      </c>
      <c r="BB6" s="16">
        <v>2.1709596183422799E-2</v>
      </c>
      <c r="BC6" s="16">
        <v>0</v>
      </c>
      <c r="BD6" s="16">
        <v>0</v>
      </c>
      <c r="BE6" s="16">
        <v>0</v>
      </c>
      <c r="BF6" s="16">
        <v>7.0673805504234367E-4</v>
      </c>
      <c r="BG6" s="16">
        <v>0</v>
      </c>
      <c r="BH6" s="16">
        <v>0</v>
      </c>
      <c r="BI6" s="16">
        <v>0</v>
      </c>
      <c r="BJ6" s="16">
        <v>5.0010091006253308E-3</v>
      </c>
      <c r="BK6" s="16">
        <v>0</v>
      </c>
      <c r="BL6" s="16">
        <v>0</v>
      </c>
      <c r="BM6" s="16">
        <v>0</v>
      </c>
      <c r="BN6" s="16">
        <v>0.45459653849174742</v>
      </c>
      <c r="BO6" s="16">
        <v>2.3470903999458269E-3</v>
      </c>
      <c r="BP6" s="16">
        <v>0</v>
      </c>
      <c r="BQ6" s="16">
        <v>0</v>
      </c>
      <c r="BR6" s="16">
        <v>0</v>
      </c>
      <c r="BS6" s="16">
        <v>0</v>
      </c>
      <c r="BT6" s="16">
        <v>0</v>
      </c>
      <c r="BU6" s="16">
        <v>0</v>
      </c>
      <c r="BV6" s="16">
        <v>0</v>
      </c>
      <c r="BW6" s="16">
        <v>0</v>
      </c>
      <c r="BX6" s="16">
        <v>0</v>
      </c>
      <c r="BY6" s="16">
        <v>0.49316404728974672</v>
      </c>
      <c r="BZ6" s="16">
        <v>0</v>
      </c>
      <c r="CA6" s="16">
        <v>0</v>
      </c>
      <c r="CB6" s="16">
        <v>0</v>
      </c>
      <c r="CC6" s="16">
        <v>5.1622042456394368E-3</v>
      </c>
      <c r="CD6" s="16">
        <v>0</v>
      </c>
      <c r="CE6" s="16">
        <v>0</v>
      </c>
      <c r="CF6" s="16">
        <v>0</v>
      </c>
      <c r="CG6" s="16">
        <v>0</v>
      </c>
      <c r="CH6" s="12">
        <v>9.5399999999999991</v>
      </c>
      <c r="CI6" s="12">
        <v>0.11990000000000001</v>
      </c>
      <c r="CJ6" s="12">
        <v>0</v>
      </c>
      <c r="CK6" s="12">
        <v>1.131</v>
      </c>
      <c r="CL6" s="12">
        <v>0</v>
      </c>
      <c r="CM6" s="12">
        <v>81.8</v>
      </c>
      <c r="CN6" s="12">
        <v>0.22889999999999999</v>
      </c>
      <c r="CO6" s="12">
        <v>0</v>
      </c>
      <c r="CP6" s="12">
        <v>0</v>
      </c>
      <c r="CQ6" s="12">
        <v>5.14</v>
      </c>
      <c r="CR6" s="12">
        <v>0</v>
      </c>
      <c r="CS6" s="12">
        <v>0.4854</v>
      </c>
      <c r="CT6" s="12">
        <v>0</v>
      </c>
      <c r="CU6" s="12">
        <v>0</v>
      </c>
      <c r="CV6" s="12">
        <v>0.36890000000000001</v>
      </c>
      <c r="CW6" s="12">
        <v>0</v>
      </c>
      <c r="CX6" s="12">
        <v>0</v>
      </c>
      <c r="CY6" s="12">
        <v>0</v>
      </c>
      <c r="CZ6" s="12">
        <v>0</v>
      </c>
      <c r="DA6" s="12">
        <v>0</v>
      </c>
      <c r="DB6" s="12">
        <v>0</v>
      </c>
      <c r="DC6" s="12">
        <v>0</v>
      </c>
      <c r="DD6" s="12">
        <v>0</v>
      </c>
      <c r="DE6" s="12">
        <v>0</v>
      </c>
      <c r="DF6" s="12">
        <v>0</v>
      </c>
      <c r="DG6" s="12">
        <v>0</v>
      </c>
      <c r="DH6" s="12">
        <v>0</v>
      </c>
      <c r="DI6" s="12">
        <v>0</v>
      </c>
      <c r="DJ6" s="12">
        <v>0.21</v>
      </c>
      <c r="DK6" s="12">
        <v>1.6</v>
      </c>
      <c r="DL6" s="12">
        <v>0</v>
      </c>
      <c r="DM6" s="12">
        <v>0</v>
      </c>
      <c r="DN6" s="12">
        <v>0</v>
      </c>
      <c r="DO6" s="12">
        <v>0</v>
      </c>
      <c r="DP6" s="12">
        <v>0</v>
      </c>
      <c r="DQ6" s="12">
        <v>0</v>
      </c>
      <c r="DR6" s="12">
        <v>0</v>
      </c>
      <c r="DS6" s="12">
        <v>0.51060000000000005</v>
      </c>
      <c r="DT6" s="12">
        <v>0</v>
      </c>
      <c r="DU6" s="12">
        <v>0</v>
      </c>
      <c r="DV6" s="12">
        <v>0</v>
      </c>
      <c r="DW6" s="12">
        <v>0</v>
      </c>
      <c r="DX6" s="12">
        <v>0</v>
      </c>
      <c r="DY6" s="12">
        <v>0</v>
      </c>
      <c r="DZ6" s="12">
        <v>101.1347</v>
      </c>
      <c r="EA6" s="9">
        <v>0</v>
      </c>
      <c r="EB6" s="9">
        <v>0</v>
      </c>
      <c r="EC6" s="9">
        <v>0</v>
      </c>
      <c r="ED6" s="9">
        <v>6.4001640050204214E-2</v>
      </c>
      <c r="EE6" s="9">
        <v>0</v>
      </c>
      <c r="EF6" s="9">
        <v>1.045062157504644E-2</v>
      </c>
      <c r="EG6" s="9">
        <v>0</v>
      </c>
      <c r="EH6" s="9">
        <v>0</v>
      </c>
      <c r="EI6" s="9">
        <v>0</v>
      </c>
      <c r="EJ6" s="9">
        <v>0.70375143868069667</v>
      </c>
      <c r="EK6" s="9">
        <v>3.5184795595348478E-3</v>
      </c>
      <c r="EL6" s="9">
        <v>0</v>
      </c>
      <c r="EM6" s="9">
        <v>0</v>
      </c>
      <c r="EN6" s="9">
        <v>0</v>
      </c>
      <c r="EO6" s="9">
        <v>2.0018101506692619E-3</v>
      </c>
      <c r="EP6" s="9">
        <v>0</v>
      </c>
      <c r="EQ6" s="9">
        <v>0</v>
      </c>
      <c r="ER6" s="9">
        <v>2.5101782803032872E-3</v>
      </c>
      <c r="ES6" s="9">
        <v>4.2075001310039037E-2</v>
      </c>
      <c r="ET6" s="9">
        <v>6.3063307361018858E-3</v>
      </c>
      <c r="EU6" s="9">
        <v>0</v>
      </c>
      <c r="EV6" s="9">
        <v>0</v>
      </c>
      <c r="EW6" s="9">
        <v>0</v>
      </c>
      <c r="EX6" s="9">
        <v>0</v>
      </c>
      <c r="EY6" s="9">
        <v>0.16320153295919179</v>
      </c>
      <c r="EZ6" s="9">
        <v>9.7950226202361303E-4</v>
      </c>
      <c r="FA6" s="9">
        <v>0</v>
      </c>
      <c r="FB6" s="9">
        <v>0</v>
      </c>
      <c r="FC6" s="9">
        <v>1.2034644361890239E-3</v>
      </c>
      <c r="FD6" s="9">
        <v>0</v>
      </c>
      <c r="FE6" s="9">
        <v>0</v>
      </c>
      <c r="FF6" s="9">
        <v>0</v>
      </c>
      <c r="FG6" s="9">
        <v>0</v>
      </c>
      <c r="FH6" s="7">
        <v>0</v>
      </c>
      <c r="FI6" s="14">
        <v>1.0520257055654629</v>
      </c>
      <c r="FJ6" s="14">
        <v>1.0324713077195911</v>
      </c>
      <c r="FK6" s="14">
        <v>0</v>
      </c>
      <c r="FL6" s="14">
        <v>5.2838835615452398E-2</v>
      </c>
      <c r="FM6" s="14">
        <v>0.72600186514913267</v>
      </c>
      <c r="FN6" s="14">
        <v>0.76901328574629257</v>
      </c>
      <c r="FO6" s="14">
        <v>2.859702358510404</v>
      </c>
      <c r="FP6" s="14">
        <v>0.58560386276323584</v>
      </c>
      <c r="FQ6" s="14">
        <v>2.8177649074171432E-4</v>
      </c>
      <c r="FR6" s="14">
        <v>3</v>
      </c>
      <c r="FS6" s="14">
        <v>1.500302730187599E-2</v>
      </c>
      <c r="FT6" s="14">
        <v>1.7427581364877931</v>
      </c>
      <c r="FU6" s="14">
        <v>98.911872109234835</v>
      </c>
      <c r="FV6" s="14">
        <v>0</v>
      </c>
      <c r="FW6" s="14" t="b">
        <v>0</v>
      </c>
      <c r="FX6" s="14" t="b">
        <v>1</v>
      </c>
      <c r="FY6" s="14" t="b">
        <v>0</v>
      </c>
      <c r="FZ6" s="14">
        <v>-3.3865334955238531</v>
      </c>
      <c r="GA6" s="14">
        <v>-8.3726938156758983</v>
      </c>
      <c r="GB6" s="14">
        <f>EY6*FL6</f>
        <v>8.6233789722205724E-3</v>
      </c>
      <c r="GC6" s="14">
        <v>0.53180210377398873</v>
      </c>
    </row>
    <row r="7" spans="1:185" x14ac:dyDescent="0.2">
      <c r="A7" s="1" t="s">
        <v>200</v>
      </c>
      <c r="B7" s="18">
        <v>10</v>
      </c>
      <c r="C7" s="18" t="s">
        <v>458</v>
      </c>
      <c r="D7" s="18">
        <v>18</v>
      </c>
      <c r="E7" s="18" t="s">
        <v>472</v>
      </c>
      <c r="F7" s="19">
        <v>40</v>
      </c>
      <c r="G7" s="19">
        <v>58</v>
      </c>
      <c r="H7" s="19">
        <v>3600</v>
      </c>
      <c r="I7" s="19">
        <v>3326.85</v>
      </c>
      <c r="J7" s="19">
        <v>0</v>
      </c>
      <c r="K7" s="19" t="s">
        <v>480</v>
      </c>
      <c r="L7" s="19">
        <v>0</v>
      </c>
      <c r="M7" s="19" t="s">
        <v>489</v>
      </c>
      <c r="N7" s="19">
        <v>0</v>
      </c>
      <c r="O7" s="19">
        <v>0</v>
      </c>
      <c r="P7" s="19" t="s">
        <v>492</v>
      </c>
      <c r="Q7" s="19" t="s">
        <v>501</v>
      </c>
      <c r="R7" s="19" t="s">
        <v>530</v>
      </c>
      <c r="S7" s="19" t="s">
        <v>494</v>
      </c>
      <c r="T7" s="19" t="s">
        <v>494</v>
      </c>
      <c r="U7" s="5">
        <v>39.67</v>
      </c>
      <c r="V7" s="5">
        <v>0</v>
      </c>
      <c r="W7" s="5">
        <v>4.99</v>
      </c>
      <c r="X7" s="5">
        <v>0</v>
      </c>
      <c r="Y7" s="5">
        <v>0</v>
      </c>
      <c r="Z7" s="5">
        <v>18.059999999999999</v>
      </c>
      <c r="AA7" s="5">
        <v>0</v>
      </c>
      <c r="AB7" s="5">
        <v>0.11</v>
      </c>
      <c r="AC7" s="5">
        <v>0.19</v>
      </c>
      <c r="AD7" s="5">
        <v>0</v>
      </c>
      <c r="AE7" s="5">
        <v>33.32</v>
      </c>
      <c r="AF7" s="5">
        <v>3.77</v>
      </c>
      <c r="AG7" s="5">
        <v>0</v>
      </c>
      <c r="AH7" s="5">
        <v>0</v>
      </c>
      <c r="AI7" s="5">
        <v>0</v>
      </c>
      <c r="AJ7" s="5">
        <v>0</v>
      </c>
      <c r="AK7" s="5">
        <v>0</v>
      </c>
      <c r="AL7" s="5">
        <v>0</v>
      </c>
      <c r="AM7" s="5">
        <v>0</v>
      </c>
      <c r="AN7" s="5">
        <v>0</v>
      </c>
      <c r="AO7" s="5">
        <v>0</v>
      </c>
      <c r="AP7" s="5">
        <v>0</v>
      </c>
      <c r="AQ7" s="5">
        <v>0.17399999999999999</v>
      </c>
      <c r="AR7" s="5">
        <v>0</v>
      </c>
      <c r="AS7" s="5">
        <v>0</v>
      </c>
      <c r="AT7" s="5">
        <v>0</v>
      </c>
      <c r="AU7" s="5">
        <v>0</v>
      </c>
      <c r="AV7" s="5">
        <v>0</v>
      </c>
      <c r="AW7" s="5">
        <v>0</v>
      </c>
      <c r="AX7" s="5">
        <v>0.42699999999999999</v>
      </c>
      <c r="AY7" s="5">
        <v>0.21298730703259011</v>
      </c>
      <c r="AZ7" s="5">
        <v>100.49801269296739</v>
      </c>
      <c r="BA7" s="16">
        <v>2.6149971562730471E-2</v>
      </c>
      <c r="BB7" s="16">
        <v>3.5921743589166527E-2</v>
      </c>
      <c r="BC7" s="16">
        <v>0</v>
      </c>
      <c r="BD7" s="16">
        <v>0</v>
      </c>
      <c r="BE7" s="16">
        <v>7.8437738987515132E-4</v>
      </c>
      <c r="BF7" s="16">
        <v>0</v>
      </c>
      <c r="BG7" s="16">
        <v>0</v>
      </c>
      <c r="BH7" s="16">
        <v>0</v>
      </c>
      <c r="BI7" s="16">
        <v>0</v>
      </c>
      <c r="BJ7" s="16">
        <v>0.1343160996017802</v>
      </c>
      <c r="BK7" s="16">
        <v>0</v>
      </c>
      <c r="BL7" s="16">
        <v>0</v>
      </c>
      <c r="BM7" s="16">
        <v>0</v>
      </c>
      <c r="BN7" s="16">
        <v>0.44173079068653642</v>
      </c>
      <c r="BO7" s="16">
        <v>0</v>
      </c>
      <c r="BP7" s="16">
        <v>7.9345249362626784E-4</v>
      </c>
      <c r="BQ7" s="16">
        <v>0</v>
      </c>
      <c r="BR7" s="16">
        <v>0</v>
      </c>
      <c r="BS7" s="16">
        <v>0</v>
      </c>
      <c r="BT7" s="16">
        <v>0</v>
      </c>
      <c r="BU7" s="16">
        <v>0</v>
      </c>
      <c r="BV7" s="16">
        <v>0</v>
      </c>
      <c r="BW7" s="16">
        <v>0</v>
      </c>
      <c r="BX7" s="16">
        <v>7.116479244913947E-3</v>
      </c>
      <c r="BY7" s="16">
        <v>0.35278606423340397</v>
      </c>
      <c r="BZ7" s="16">
        <v>0</v>
      </c>
      <c r="CA7" s="16">
        <v>0</v>
      </c>
      <c r="CB7" s="16">
        <v>0</v>
      </c>
      <c r="CC7" s="16">
        <v>0</v>
      </c>
      <c r="CD7" s="16">
        <v>0</v>
      </c>
      <c r="CE7" s="16">
        <v>0</v>
      </c>
      <c r="CF7" s="16">
        <v>4.0102119796694519E-4</v>
      </c>
      <c r="CG7" s="16">
        <v>0</v>
      </c>
      <c r="CH7" s="12">
        <v>2.96</v>
      </c>
      <c r="CI7" s="12">
        <v>0</v>
      </c>
      <c r="CJ7" s="12">
        <v>0.04</v>
      </c>
      <c r="CK7" s="12">
        <v>0</v>
      </c>
      <c r="CL7" s="12">
        <v>0</v>
      </c>
      <c r="CM7" s="12">
        <v>74.739999999999995</v>
      </c>
      <c r="CN7" s="12">
        <v>0</v>
      </c>
      <c r="CO7" s="12">
        <v>0.25</v>
      </c>
      <c r="CP7" s="12">
        <v>0</v>
      </c>
      <c r="CQ7" s="12">
        <v>0</v>
      </c>
      <c r="CR7" s="12">
        <v>0</v>
      </c>
      <c r="CS7" s="12">
        <v>0</v>
      </c>
      <c r="CT7" s="12">
        <v>0</v>
      </c>
      <c r="CU7" s="12">
        <v>2.25</v>
      </c>
      <c r="CV7" s="12">
        <v>0</v>
      </c>
      <c r="CW7" s="12">
        <v>0</v>
      </c>
      <c r="CX7" s="12">
        <v>0</v>
      </c>
      <c r="CY7" s="12">
        <v>0</v>
      </c>
      <c r="CZ7" s="12">
        <v>0</v>
      </c>
      <c r="DA7" s="12">
        <v>0</v>
      </c>
      <c r="DB7" s="12">
        <v>0</v>
      </c>
      <c r="DC7" s="12">
        <v>0</v>
      </c>
      <c r="DD7" s="12">
        <v>0</v>
      </c>
      <c r="DE7" s="12">
        <v>0</v>
      </c>
      <c r="DF7" s="12">
        <v>0</v>
      </c>
      <c r="DG7" s="12">
        <v>0</v>
      </c>
      <c r="DH7" s="12">
        <v>0</v>
      </c>
      <c r="DI7" s="12">
        <v>0</v>
      </c>
      <c r="DJ7" s="12">
        <v>4.1500000000000004</v>
      </c>
      <c r="DK7" s="12">
        <v>0</v>
      </c>
      <c r="DL7" s="12">
        <v>4.43</v>
      </c>
      <c r="DM7" s="12">
        <v>0</v>
      </c>
      <c r="DN7" s="12">
        <v>0</v>
      </c>
      <c r="DO7" s="12">
        <v>0</v>
      </c>
      <c r="DP7" s="12">
        <v>0</v>
      </c>
      <c r="DQ7" s="12">
        <v>0</v>
      </c>
      <c r="DR7" s="12">
        <v>0</v>
      </c>
      <c r="DS7" s="12">
        <v>0</v>
      </c>
      <c r="DT7" s="12">
        <v>0</v>
      </c>
      <c r="DU7" s="12">
        <v>0</v>
      </c>
      <c r="DV7" s="12">
        <v>0</v>
      </c>
      <c r="DW7" s="12">
        <v>0</v>
      </c>
      <c r="DX7" s="12">
        <v>0</v>
      </c>
      <c r="DY7" s="12">
        <v>3.49</v>
      </c>
      <c r="DZ7" s="12">
        <v>92.309999999999988</v>
      </c>
      <c r="EA7" s="9">
        <v>7.7956653076801481E-4</v>
      </c>
      <c r="EB7" s="9">
        <v>0</v>
      </c>
      <c r="EC7" s="9">
        <v>0</v>
      </c>
      <c r="ED7" s="9">
        <v>0</v>
      </c>
      <c r="EE7" s="9">
        <v>0</v>
      </c>
      <c r="EF7" s="9">
        <v>0</v>
      </c>
      <c r="EG7" s="9">
        <v>0</v>
      </c>
      <c r="EH7" s="9">
        <v>0</v>
      </c>
      <c r="EI7" s="9">
        <v>0</v>
      </c>
      <c r="EJ7" s="9">
        <v>0.70376668104024864</v>
      </c>
      <c r="EK7" s="9">
        <v>0</v>
      </c>
      <c r="EL7" s="9">
        <v>0</v>
      </c>
      <c r="EM7" s="9">
        <v>0</v>
      </c>
      <c r="EN7" s="9">
        <v>5.4088418955021153E-3</v>
      </c>
      <c r="EO7" s="9">
        <v>0</v>
      </c>
      <c r="EP7" s="9">
        <v>1.912671345171128E-2</v>
      </c>
      <c r="EQ7" s="9">
        <v>0</v>
      </c>
      <c r="ER7" s="9">
        <v>0</v>
      </c>
      <c r="ES7" s="9">
        <v>0</v>
      </c>
      <c r="ET7" s="9">
        <v>0.1364002486208494</v>
      </c>
      <c r="EU7" s="9">
        <v>0</v>
      </c>
      <c r="EV7" s="9">
        <v>0</v>
      </c>
      <c r="EW7" s="9">
        <v>0</v>
      </c>
      <c r="EX7" s="9">
        <v>7.2660789401982853E-2</v>
      </c>
      <c r="EY7" s="9">
        <v>5.5421360971298503E-2</v>
      </c>
      <c r="EZ7" s="9">
        <v>0</v>
      </c>
      <c r="FA7" s="9">
        <v>0</v>
      </c>
      <c r="FB7" s="9">
        <v>0</v>
      </c>
      <c r="FC7" s="9">
        <v>0</v>
      </c>
      <c r="FD7" s="9">
        <v>0</v>
      </c>
      <c r="FE7" s="9">
        <v>0</v>
      </c>
      <c r="FF7" s="9">
        <v>6.4357980876393068E-3</v>
      </c>
      <c r="FG7" s="9">
        <v>0</v>
      </c>
      <c r="FH7" s="7" t="s">
        <v>542</v>
      </c>
      <c r="FI7" s="14">
        <v>1.061847697371868</v>
      </c>
      <c r="FJ7" s="14">
        <v>0</v>
      </c>
      <c r="FK7" s="14">
        <v>0</v>
      </c>
      <c r="FL7" s="14">
        <v>3.9284233213127552E-2</v>
      </c>
      <c r="FM7" s="14">
        <v>0</v>
      </c>
      <c r="FN7" s="14">
        <v>0</v>
      </c>
      <c r="FO7" s="14">
        <v>0</v>
      </c>
      <c r="FP7" s="14">
        <v>0</v>
      </c>
      <c r="FQ7" s="14">
        <v>0</v>
      </c>
      <c r="FR7" s="14">
        <v>3</v>
      </c>
      <c r="FS7" s="14">
        <v>0.40294829880534072</v>
      </c>
      <c r="FT7" s="14">
        <v>2.8923174420871911</v>
      </c>
      <c r="FU7" s="14">
        <v>76.68313085857406</v>
      </c>
      <c r="FV7" s="14">
        <v>0</v>
      </c>
      <c r="FW7" s="14" t="b">
        <v>0</v>
      </c>
      <c r="FX7" s="14" t="b">
        <v>1</v>
      </c>
      <c r="FY7" s="14" t="b">
        <v>0</v>
      </c>
      <c r="FZ7" s="14">
        <v>-0.53648320977642328</v>
      </c>
      <c r="GA7" s="14">
        <v>6.0993446537791316</v>
      </c>
      <c r="GB7" s="14">
        <f>EY7*FL7</f>
        <v>2.1771856693854159E-3</v>
      </c>
      <c r="GC7" s="14">
        <v>0.1016174737322897</v>
      </c>
    </row>
    <row r="8" spans="1:185" x14ac:dyDescent="0.2">
      <c r="A8" s="1" t="s">
        <v>199</v>
      </c>
      <c r="B8" s="18">
        <v>9</v>
      </c>
      <c r="C8" s="18" t="s">
        <v>457</v>
      </c>
      <c r="D8" s="18">
        <v>17</v>
      </c>
      <c r="E8" s="18" t="s">
        <v>471</v>
      </c>
      <c r="F8" s="19">
        <v>40</v>
      </c>
      <c r="G8" s="19">
        <v>46</v>
      </c>
      <c r="H8" s="19">
        <v>3100</v>
      </c>
      <c r="I8" s="19">
        <v>2826.85</v>
      </c>
      <c r="J8" s="19">
        <v>0</v>
      </c>
      <c r="K8" s="19" t="s">
        <v>479</v>
      </c>
      <c r="L8" s="19">
        <v>0</v>
      </c>
      <c r="M8" s="19" t="s">
        <v>489</v>
      </c>
      <c r="N8" s="19">
        <v>0</v>
      </c>
      <c r="O8" s="19">
        <v>0</v>
      </c>
      <c r="P8" s="19" t="s">
        <v>492</v>
      </c>
      <c r="Q8" s="19" t="s">
        <v>501</v>
      </c>
      <c r="R8" s="19" t="s">
        <v>530</v>
      </c>
      <c r="S8" s="19" t="s">
        <v>494</v>
      </c>
      <c r="T8" s="19" t="s">
        <v>494</v>
      </c>
      <c r="U8" s="5">
        <v>41.4</v>
      </c>
      <c r="V8" s="5">
        <v>0</v>
      </c>
      <c r="W8" s="5">
        <v>4.88</v>
      </c>
      <c r="X8" s="5">
        <v>0</v>
      </c>
      <c r="Y8" s="5">
        <v>0</v>
      </c>
      <c r="Z8" s="5">
        <v>17.690000000000001</v>
      </c>
      <c r="AA8" s="5">
        <v>0</v>
      </c>
      <c r="AB8" s="5">
        <v>0.04</v>
      </c>
      <c r="AC8" s="5">
        <v>0.14000000000000001</v>
      </c>
      <c r="AD8" s="5">
        <v>0</v>
      </c>
      <c r="AE8" s="5">
        <v>32.35</v>
      </c>
      <c r="AF8" s="5">
        <v>4.66</v>
      </c>
      <c r="AG8" s="5">
        <v>0</v>
      </c>
      <c r="AH8" s="5">
        <v>0</v>
      </c>
      <c r="AI8" s="5">
        <v>0.14000000000000001</v>
      </c>
      <c r="AJ8" s="5">
        <v>0</v>
      </c>
      <c r="AK8" s="5">
        <v>0</v>
      </c>
      <c r="AL8" s="5">
        <v>0</v>
      </c>
      <c r="AM8" s="5">
        <v>0</v>
      </c>
      <c r="AN8" s="5">
        <v>0</v>
      </c>
      <c r="AO8" s="5">
        <v>0</v>
      </c>
      <c r="AP8" s="5">
        <v>0</v>
      </c>
      <c r="AQ8" s="5">
        <v>0.8</v>
      </c>
      <c r="AR8" s="5">
        <v>0</v>
      </c>
      <c r="AS8" s="5">
        <v>0</v>
      </c>
      <c r="AT8" s="5">
        <v>0</v>
      </c>
      <c r="AU8" s="5">
        <v>0</v>
      </c>
      <c r="AV8" s="5">
        <v>0</v>
      </c>
      <c r="AW8" s="5">
        <v>0</v>
      </c>
      <c r="AX8" s="5">
        <v>0.38</v>
      </c>
      <c r="AY8" s="5">
        <v>0.1895437392795884</v>
      </c>
      <c r="AZ8" s="5">
        <v>102.2904562607204</v>
      </c>
      <c r="BA8" s="16">
        <v>2.534953522496592E-2</v>
      </c>
      <c r="BB8" s="16">
        <v>4.4013051381359913E-2</v>
      </c>
      <c r="BC8" s="16">
        <v>0</v>
      </c>
      <c r="BD8" s="16">
        <v>0</v>
      </c>
      <c r="BE8" s="16">
        <v>2.8272998904781398E-4</v>
      </c>
      <c r="BF8" s="16">
        <v>0</v>
      </c>
      <c r="BG8" s="16">
        <v>0</v>
      </c>
      <c r="BH8" s="16">
        <v>0</v>
      </c>
      <c r="BI8" s="16">
        <v>0</v>
      </c>
      <c r="BJ8" s="16">
        <v>0.1304120322158086</v>
      </c>
      <c r="BK8" s="16">
        <v>0</v>
      </c>
      <c r="BL8" s="16">
        <v>0</v>
      </c>
      <c r="BM8" s="16">
        <v>0</v>
      </c>
      <c r="BN8" s="16">
        <v>0.42511503875700268</v>
      </c>
      <c r="BO8" s="16">
        <v>0</v>
      </c>
      <c r="BP8" s="16">
        <v>5.7952859256354408E-4</v>
      </c>
      <c r="BQ8" s="16">
        <v>1.1963741979739951E-3</v>
      </c>
      <c r="BR8" s="16">
        <v>0</v>
      </c>
      <c r="BS8" s="16">
        <v>0</v>
      </c>
      <c r="BT8" s="16">
        <v>0</v>
      </c>
      <c r="BU8" s="16">
        <v>0</v>
      </c>
      <c r="BV8" s="16">
        <v>0</v>
      </c>
      <c r="BW8" s="16">
        <v>0</v>
      </c>
      <c r="BX8" s="16">
        <v>6.2776979006554066E-3</v>
      </c>
      <c r="BY8" s="16">
        <v>0.36494638471051499</v>
      </c>
      <c r="BZ8" s="16">
        <v>0</v>
      </c>
      <c r="CA8" s="16">
        <v>0</v>
      </c>
      <c r="CB8" s="16">
        <v>0</v>
      </c>
      <c r="CC8" s="16">
        <v>0</v>
      </c>
      <c r="CD8" s="16">
        <v>0</v>
      </c>
      <c r="CE8" s="16">
        <v>0</v>
      </c>
      <c r="CF8" s="16">
        <v>1.8276270301072449E-3</v>
      </c>
      <c r="CG8" s="16">
        <v>0</v>
      </c>
      <c r="CH8" s="12">
        <v>1.5</v>
      </c>
      <c r="CI8" s="12">
        <v>0</v>
      </c>
      <c r="CJ8" s="12">
        <v>0.02</v>
      </c>
      <c r="CK8" s="12">
        <v>0</v>
      </c>
      <c r="CL8" s="12">
        <v>0</v>
      </c>
      <c r="CM8" s="12">
        <v>76.94</v>
      </c>
      <c r="CN8" s="12">
        <v>0</v>
      </c>
      <c r="CO8" s="12">
        <v>0.12</v>
      </c>
      <c r="CP8" s="12">
        <v>0</v>
      </c>
      <c r="CQ8" s="12">
        <v>0</v>
      </c>
      <c r="CR8" s="12">
        <v>0</v>
      </c>
      <c r="CS8" s="12">
        <v>0</v>
      </c>
      <c r="CT8" s="12">
        <v>0</v>
      </c>
      <c r="CU8" s="12">
        <v>1.81</v>
      </c>
      <c r="CV8" s="12">
        <v>0</v>
      </c>
      <c r="CW8" s="12">
        <v>0</v>
      </c>
      <c r="CX8" s="12">
        <v>0</v>
      </c>
      <c r="CY8" s="12">
        <v>0</v>
      </c>
      <c r="CZ8" s="12">
        <v>0</v>
      </c>
      <c r="DA8" s="12">
        <v>0</v>
      </c>
      <c r="DB8" s="12">
        <v>0</v>
      </c>
      <c r="DC8" s="12">
        <v>0</v>
      </c>
      <c r="DD8" s="12">
        <v>0</v>
      </c>
      <c r="DE8" s="12">
        <v>0</v>
      </c>
      <c r="DF8" s="12">
        <v>0</v>
      </c>
      <c r="DG8" s="12">
        <v>0</v>
      </c>
      <c r="DH8" s="12">
        <v>0</v>
      </c>
      <c r="DI8" s="12">
        <v>0</v>
      </c>
      <c r="DJ8" s="12">
        <v>3.4</v>
      </c>
      <c r="DK8" s="12">
        <v>0</v>
      </c>
      <c r="DL8" s="12">
        <v>8.35</v>
      </c>
      <c r="DM8" s="12">
        <v>0</v>
      </c>
      <c r="DN8" s="12">
        <v>0</v>
      </c>
      <c r="DO8" s="12">
        <v>0</v>
      </c>
      <c r="DP8" s="12">
        <v>0</v>
      </c>
      <c r="DQ8" s="12">
        <v>0</v>
      </c>
      <c r="DR8" s="12">
        <v>0</v>
      </c>
      <c r="DS8" s="12">
        <v>0</v>
      </c>
      <c r="DT8" s="12">
        <v>0</v>
      </c>
      <c r="DU8" s="12">
        <v>0</v>
      </c>
      <c r="DV8" s="12">
        <v>0</v>
      </c>
      <c r="DW8" s="12">
        <v>0</v>
      </c>
      <c r="DX8" s="12">
        <v>0</v>
      </c>
      <c r="DY8" s="12">
        <v>3.46</v>
      </c>
      <c r="DZ8" s="12">
        <v>95.6</v>
      </c>
      <c r="EA8" s="9">
        <v>3.7901941528074151E-4</v>
      </c>
      <c r="EB8" s="9">
        <v>0</v>
      </c>
      <c r="EC8" s="9">
        <v>0</v>
      </c>
      <c r="ED8" s="9">
        <v>0</v>
      </c>
      <c r="EE8" s="9">
        <v>0</v>
      </c>
      <c r="EF8" s="9">
        <v>0</v>
      </c>
      <c r="EG8" s="9">
        <v>0</v>
      </c>
      <c r="EH8" s="9">
        <v>0</v>
      </c>
      <c r="EI8" s="9">
        <v>0</v>
      </c>
      <c r="EJ8" s="9">
        <v>0.70447576613654939</v>
      </c>
      <c r="EK8" s="9">
        <v>0</v>
      </c>
      <c r="EL8" s="9">
        <v>0</v>
      </c>
      <c r="EM8" s="9">
        <v>0</v>
      </c>
      <c r="EN8" s="9">
        <v>2.5245489271289402E-3</v>
      </c>
      <c r="EO8" s="9">
        <v>0</v>
      </c>
      <c r="EP8" s="9">
        <v>1.8438657233940101E-2</v>
      </c>
      <c r="EQ8" s="9">
        <v>0</v>
      </c>
      <c r="ER8" s="9">
        <v>0</v>
      </c>
      <c r="ES8" s="9">
        <v>0</v>
      </c>
      <c r="ET8" s="9">
        <v>0.1086636402749933</v>
      </c>
      <c r="EU8" s="9">
        <v>0</v>
      </c>
      <c r="EV8" s="9">
        <v>0</v>
      </c>
      <c r="EW8" s="9">
        <v>0</v>
      </c>
      <c r="EX8" s="9">
        <v>0.13317451652547441</v>
      </c>
      <c r="EY8" s="9">
        <v>2.730957881158487E-2</v>
      </c>
      <c r="EZ8" s="9">
        <v>0</v>
      </c>
      <c r="FA8" s="9">
        <v>0</v>
      </c>
      <c r="FB8" s="9">
        <v>0</v>
      </c>
      <c r="FC8" s="9">
        <v>0</v>
      </c>
      <c r="FD8" s="9">
        <v>0</v>
      </c>
      <c r="FE8" s="9">
        <v>0</v>
      </c>
      <c r="FF8" s="9">
        <v>5.0342726750481704E-3</v>
      </c>
      <c r="FG8" s="9">
        <v>0</v>
      </c>
      <c r="FH8" s="7" t="s">
        <v>542</v>
      </c>
      <c r="FI8" s="14">
        <v>1.1900560415578609</v>
      </c>
      <c r="FJ8" s="14">
        <v>0</v>
      </c>
      <c r="FK8" s="14">
        <v>0</v>
      </c>
      <c r="FL8" s="14">
        <v>3.5031541204574378E-2</v>
      </c>
      <c r="FM8" s="14">
        <v>0</v>
      </c>
      <c r="FN8" s="14">
        <v>0</v>
      </c>
      <c r="FO8" s="14">
        <v>0</v>
      </c>
      <c r="FP8" s="14">
        <v>0</v>
      </c>
      <c r="FQ8" s="14">
        <v>0</v>
      </c>
      <c r="FR8" s="14">
        <v>2.9350000000000001</v>
      </c>
      <c r="FS8" s="14">
        <v>0.38275931455339818</v>
      </c>
      <c r="FT8" s="14">
        <v>2.7686431028342131</v>
      </c>
      <c r="FU8" s="14">
        <v>76.524630566168895</v>
      </c>
      <c r="FV8" s="14">
        <v>4.7195113731147459E-2</v>
      </c>
      <c r="FW8" s="14" t="b">
        <v>0</v>
      </c>
      <c r="FX8" s="14" t="b">
        <v>1</v>
      </c>
      <c r="FY8" s="14" t="b">
        <v>0</v>
      </c>
      <c r="FZ8" s="14">
        <v>-0.68101540665162741</v>
      </c>
      <c r="GA8" s="14">
        <v>4.2247761179935344</v>
      </c>
      <c r="GB8" s="14">
        <f>EY8*FL8</f>
        <v>9.566966354176067E-4</v>
      </c>
      <c r="GC8" s="14">
        <v>0.2402587205669213</v>
      </c>
    </row>
    <row r="9" spans="1:185" x14ac:dyDescent="0.2">
      <c r="A9" s="1" t="s">
        <v>128</v>
      </c>
      <c r="B9" s="18">
        <v>3</v>
      </c>
      <c r="C9" s="18" t="s">
        <v>452</v>
      </c>
      <c r="D9" s="18">
        <v>7</v>
      </c>
      <c r="E9" s="18" t="s">
        <v>467</v>
      </c>
      <c r="F9" s="19">
        <v>7</v>
      </c>
      <c r="G9" s="19">
        <v>3</v>
      </c>
      <c r="H9" s="19">
        <v>2073</v>
      </c>
      <c r="I9" s="19">
        <v>1799.85</v>
      </c>
      <c r="J9" s="19">
        <v>0</v>
      </c>
      <c r="K9" s="19">
        <v>0.41666666666666669</v>
      </c>
      <c r="L9" s="19">
        <v>0</v>
      </c>
      <c r="M9" s="19" t="s">
        <v>489</v>
      </c>
      <c r="N9" s="19">
        <v>-4</v>
      </c>
      <c r="O9" s="19">
        <v>0</v>
      </c>
      <c r="P9" s="19" t="s">
        <v>493</v>
      </c>
      <c r="Q9" s="19" t="s">
        <v>499</v>
      </c>
      <c r="R9" s="19" t="s">
        <v>529</v>
      </c>
      <c r="S9" s="19" t="s">
        <v>534</v>
      </c>
      <c r="T9" s="19" t="s">
        <v>536</v>
      </c>
      <c r="U9" s="5">
        <v>54.7</v>
      </c>
      <c r="V9" s="5">
        <v>3</v>
      </c>
      <c r="W9" s="5">
        <v>11.8</v>
      </c>
      <c r="X9" s="5">
        <v>0.01</v>
      </c>
      <c r="Y9" s="5">
        <v>0</v>
      </c>
      <c r="Z9" s="5">
        <v>0.4</v>
      </c>
      <c r="AA9" s="5">
        <v>0.11</v>
      </c>
      <c r="AB9" s="5">
        <v>0</v>
      </c>
      <c r="AC9" s="5">
        <v>0</v>
      </c>
      <c r="AD9" s="5">
        <v>0.01</v>
      </c>
      <c r="AE9" s="5">
        <v>14.1</v>
      </c>
      <c r="AF9" s="5">
        <v>11.8</v>
      </c>
      <c r="AG9" s="5">
        <v>0</v>
      </c>
      <c r="AH9" s="5">
        <v>0</v>
      </c>
      <c r="AI9" s="5">
        <v>2.8</v>
      </c>
      <c r="AJ9" s="5">
        <v>1.8</v>
      </c>
      <c r="AK9" s="5">
        <v>0</v>
      </c>
      <c r="AL9" s="5">
        <v>0</v>
      </c>
      <c r="AM9" s="5">
        <v>0</v>
      </c>
      <c r="AN9" s="5">
        <v>0</v>
      </c>
      <c r="AO9" s="5">
        <v>0</v>
      </c>
      <c r="AP9" s="5">
        <v>0</v>
      </c>
      <c r="AQ9" s="5">
        <v>0</v>
      </c>
      <c r="AR9" s="5">
        <v>0</v>
      </c>
      <c r="AS9" s="5">
        <v>0</v>
      </c>
      <c r="AT9" s="5">
        <v>0</v>
      </c>
      <c r="AU9" s="5">
        <v>0.24</v>
      </c>
      <c r="AV9" s="5">
        <v>0</v>
      </c>
      <c r="AW9" s="5">
        <v>0</v>
      </c>
      <c r="AX9" s="5">
        <v>2</v>
      </c>
      <c r="AY9" s="5">
        <v>0.99759862778730712</v>
      </c>
      <c r="AZ9" s="5">
        <v>101.7724013722127</v>
      </c>
      <c r="BA9" s="16">
        <v>6.5337903157619268E-2</v>
      </c>
      <c r="BB9" s="16">
        <v>0.1187983957231914</v>
      </c>
      <c r="BC9" s="16">
        <v>0</v>
      </c>
      <c r="BD9" s="16">
        <v>0</v>
      </c>
      <c r="BE9" s="16">
        <v>0</v>
      </c>
      <c r="BF9" s="16">
        <v>3.7145021259591531E-5</v>
      </c>
      <c r="BG9" s="16">
        <v>0</v>
      </c>
      <c r="BH9" s="16">
        <v>0</v>
      </c>
      <c r="BI9" s="16">
        <v>0</v>
      </c>
      <c r="BJ9" s="16">
        <v>3.143278250224547E-3</v>
      </c>
      <c r="BK9" s="16">
        <v>0</v>
      </c>
      <c r="BL9" s="16">
        <v>7.5212550411034897E-3</v>
      </c>
      <c r="BM9" s="16">
        <v>1.0788354994724759E-2</v>
      </c>
      <c r="BN9" s="16">
        <v>0.1975078233418994</v>
      </c>
      <c r="BO9" s="16">
        <v>8.7545320774166154E-4</v>
      </c>
      <c r="BP9" s="16">
        <v>0</v>
      </c>
      <c r="BQ9" s="16">
        <v>2.5505276745653001E-2</v>
      </c>
      <c r="BR9" s="16">
        <v>0</v>
      </c>
      <c r="BS9" s="16">
        <v>7.5585227750457994E-5</v>
      </c>
      <c r="BT9" s="16">
        <v>0</v>
      </c>
      <c r="BU9" s="16">
        <v>0</v>
      </c>
      <c r="BV9" s="16">
        <v>0</v>
      </c>
      <c r="BW9" s="16">
        <v>0</v>
      </c>
      <c r="BX9" s="16">
        <v>3.5219226857319437E-2</v>
      </c>
      <c r="BY9" s="16">
        <v>0.51398335796812489</v>
      </c>
      <c r="BZ9" s="16">
        <v>0</v>
      </c>
      <c r="CA9" s="16">
        <v>0</v>
      </c>
      <c r="CB9" s="16">
        <v>0</v>
      </c>
      <c r="CC9" s="16">
        <v>2.1206944463388121E-2</v>
      </c>
      <c r="CD9" s="16">
        <v>0</v>
      </c>
      <c r="CE9" s="16">
        <v>0</v>
      </c>
      <c r="CF9" s="16">
        <v>0</v>
      </c>
      <c r="CG9" s="16">
        <v>0</v>
      </c>
      <c r="CH9" s="12">
        <v>6.1</v>
      </c>
      <c r="CI9" s="12">
        <v>0</v>
      </c>
      <c r="CJ9" s="12">
        <v>0</v>
      </c>
      <c r="CK9" s="12">
        <v>0</v>
      </c>
      <c r="CL9" s="12">
        <v>0</v>
      </c>
      <c r="CM9" s="12">
        <v>85.1</v>
      </c>
      <c r="CN9" s="12">
        <v>0</v>
      </c>
      <c r="CO9" s="12">
        <v>0</v>
      </c>
      <c r="CP9" s="12">
        <v>0</v>
      </c>
      <c r="CQ9" s="12">
        <v>5.5</v>
      </c>
      <c r="CR9" s="12">
        <v>0</v>
      </c>
      <c r="CS9" s="12">
        <v>0</v>
      </c>
      <c r="CT9" s="12">
        <v>0</v>
      </c>
      <c r="CU9" s="12">
        <v>0</v>
      </c>
      <c r="CV9" s="12">
        <v>0</v>
      </c>
      <c r="CW9" s="12">
        <v>0</v>
      </c>
      <c r="CX9" s="12">
        <v>0</v>
      </c>
      <c r="CY9" s="12">
        <v>0</v>
      </c>
      <c r="CZ9" s="12">
        <v>0</v>
      </c>
      <c r="DA9" s="12">
        <v>0</v>
      </c>
      <c r="DB9" s="12">
        <v>0</v>
      </c>
      <c r="DC9" s="12">
        <v>0</v>
      </c>
      <c r="DD9" s="12">
        <v>0</v>
      </c>
      <c r="DE9" s="12">
        <v>0</v>
      </c>
      <c r="DF9" s="12">
        <v>0</v>
      </c>
      <c r="DG9" s="12">
        <v>0</v>
      </c>
      <c r="DH9" s="12">
        <v>0</v>
      </c>
      <c r="DI9" s="12">
        <v>0</v>
      </c>
      <c r="DJ9" s="12">
        <v>0</v>
      </c>
      <c r="DK9" s="12">
        <v>3.7</v>
      </c>
      <c r="DL9" s="12">
        <v>0.6</v>
      </c>
      <c r="DM9" s="12">
        <v>0</v>
      </c>
      <c r="DN9" s="12">
        <v>0</v>
      </c>
      <c r="DO9" s="12">
        <v>0</v>
      </c>
      <c r="DP9" s="12">
        <v>0</v>
      </c>
      <c r="DQ9" s="12">
        <v>0</v>
      </c>
      <c r="DR9" s="12">
        <v>0</v>
      </c>
      <c r="DS9" s="12">
        <v>0</v>
      </c>
      <c r="DT9" s="12">
        <v>0</v>
      </c>
      <c r="DU9" s="12">
        <v>0</v>
      </c>
      <c r="DV9" s="12">
        <v>0</v>
      </c>
      <c r="DW9" s="12">
        <v>0</v>
      </c>
      <c r="DX9" s="12">
        <v>0</v>
      </c>
      <c r="DY9" s="12">
        <v>0</v>
      </c>
      <c r="DZ9" s="12">
        <v>101</v>
      </c>
      <c r="EA9" s="9">
        <v>0</v>
      </c>
      <c r="EB9" s="9">
        <v>0</v>
      </c>
      <c r="EC9" s="9">
        <v>0</v>
      </c>
      <c r="ED9" s="9">
        <v>0.14251512563583049</v>
      </c>
      <c r="EE9" s="9">
        <v>0</v>
      </c>
      <c r="EF9" s="9">
        <v>0</v>
      </c>
      <c r="EG9" s="9">
        <v>0</v>
      </c>
      <c r="EH9" s="9">
        <v>0</v>
      </c>
      <c r="EI9" s="9">
        <v>0</v>
      </c>
      <c r="EJ9" s="9">
        <v>0.704991154127945</v>
      </c>
      <c r="EK9" s="9">
        <v>0</v>
      </c>
      <c r="EL9" s="9">
        <v>0</v>
      </c>
      <c r="EM9" s="9">
        <v>0</v>
      </c>
      <c r="EN9" s="9">
        <v>0</v>
      </c>
      <c r="EO9" s="9">
        <v>0</v>
      </c>
      <c r="EP9" s="9">
        <v>0</v>
      </c>
      <c r="EQ9" s="9">
        <v>0</v>
      </c>
      <c r="ER9" s="9">
        <v>0</v>
      </c>
      <c r="ES9" s="9">
        <v>4.335226814979512E-2</v>
      </c>
      <c r="ET9" s="9">
        <v>0</v>
      </c>
      <c r="EU9" s="9">
        <v>0</v>
      </c>
      <c r="EV9" s="9">
        <v>0</v>
      </c>
      <c r="EW9" s="9">
        <v>0</v>
      </c>
      <c r="EX9" s="9">
        <v>8.6581705282930341E-3</v>
      </c>
      <c r="EY9" s="9">
        <v>0.10048328155813629</v>
      </c>
      <c r="EZ9" s="9">
        <v>0</v>
      </c>
      <c r="FA9" s="9">
        <v>0</v>
      </c>
      <c r="FB9" s="9">
        <v>0</v>
      </c>
      <c r="FC9" s="9">
        <v>0</v>
      </c>
      <c r="FD9" s="9">
        <v>0</v>
      </c>
      <c r="FE9" s="9">
        <v>0</v>
      </c>
      <c r="FF9" s="9">
        <v>0</v>
      </c>
      <c r="FG9" s="9">
        <v>0</v>
      </c>
      <c r="FH9" s="7">
        <v>0</v>
      </c>
      <c r="FI9" s="14">
        <v>0.90303247872008496</v>
      </c>
      <c r="FJ9" s="14">
        <v>0.98288060876423322</v>
      </c>
      <c r="FK9" s="14">
        <v>0</v>
      </c>
      <c r="FL9" s="14">
        <v>3.7798803249755923E-2</v>
      </c>
      <c r="FM9" s="14">
        <v>0</v>
      </c>
      <c r="FN9" s="14">
        <v>0</v>
      </c>
      <c r="FO9" s="14">
        <v>0</v>
      </c>
      <c r="FP9" s="14">
        <v>0</v>
      </c>
      <c r="FQ9" s="14">
        <v>0</v>
      </c>
      <c r="FR9" s="14">
        <v>1.7</v>
      </c>
      <c r="FS9" s="14">
        <v>5.3435730253817287E-3</v>
      </c>
      <c r="FT9" s="14">
        <v>0.87468348402967699</v>
      </c>
      <c r="FU9" s="14">
        <v>98.433460755867628</v>
      </c>
      <c r="FV9" s="14">
        <v>0.55547591805669139</v>
      </c>
      <c r="FW9" s="14" t="b">
        <v>1</v>
      </c>
      <c r="FX9" s="14" t="b">
        <v>0</v>
      </c>
      <c r="FY9" s="14" t="b">
        <v>0</v>
      </c>
      <c r="FZ9" s="14">
        <v>-4.1521105788512456</v>
      </c>
      <c r="GA9" s="14">
        <v>-10.40754394334715</v>
      </c>
      <c r="GB9" s="14">
        <f>EY9*FL9</f>
        <v>3.7981477895058218E-3</v>
      </c>
      <c r="GC9" s="14">
        <v>0.34888945658412768</v>
      </c>
    </row>
    <row r="10" spans="1:185" x14ac:dyDescent="0.2">
      <c r="A10" s="1" t="s">
        <v>147</v>
      </c>
      <c r="B10" s="18">
        <v>3</v>
      </c>
      <c r="C10" s="18" t="s">
        <v>452</v>
      </c>
      <c r="D10" s="18">
        <v>5</v>
      </c>
      <c r="E10" s="18" t="s">
        <v>468</v>
      </c>
      <c r="F10" s="19">
        <v>20</v>
      </c>
      <c r="G10" s="19">
        <v>3</v>
      </c>
      <c r="H10" s="19">
        <v>1873</v>
      </c>
      <c r="I10" s="19">
        <v>1599.85</v>
      </c>
      <c r="J10" s="19">
        <v>0</v>
      </c>
      <c r="K10" s="19">
        <v>2</v>
      </c>
      <c r="L10" s="19">
        <v>0</v>
      </c>
      <c r="M10" s="19" t="s">
        <v>489</v>
      </c>
      <c r="N10" s="19">
        <v>-5.0999999999999996</v>
      </c>
      <c r="O10" s="19">
        <v>0</v>
      </c>
      <c r="P10" s="19" t="s">
        <v>492</v>
      </c>
      <c r="Q10" s="19" t="s">
        <v>501</v>
      </c>
      <c r="R10" s="19" t="s">
        <v>529</v>
      </c>
      <c r="S10" s="19">
        <v>0</v>
      </c>
      <c r="T10" s="19" t="s">
        <v>536</v>
      </c>
      <c r="U10" s="5">
        <v>53.5</v>
      </c>
      <c r="V10" s="5">
        <v>3.4</v>
      </c>
      <c r="W10" s="5">
        <v>12.8</v>
      </c>
      <c r="X10" s="5">
        <v>0</v>
      </c>
      <c r="Y10" s="5">
        <v>0</v>
      </c>
      <c r="Z10" s="5">
        <v>0.26</v>
      </c>
      <c r="AA10" s="5">
        <v>0.15</v>
      </c>
      <c r="AB10" s="5">
        <v>0</v>
      </c>
      <c r="AC10" s="5">
        <v>0</v>
      </c>
      <c r="AD10" s="5">
        <v>0</v>
      </c>
      <c r="AE10" s="5">
        <v>14</v>
      </c>
      <c r="AF10" s="5">
        <v>12.1</v>
      </c>
      <c r="AG10" s="5">
        <v>0</v>
      </c>
      <c r="AH10" s="5">
        <v>0</v>
      </c>
      <c r="AI10" s="5">
        <v>3.3</v>
      </c>
      <c r="AJ10" s="5">
        <v>2.2000000000000002</v>
      </c>
      <c r="AK10" s="5">
        <v>0</v>
      </c>
      <c r="AL10" s="5">
        <v>0</v>
      </c>
      <c r="AM10" s="5">
        <v>0</v>
      </c>
      <c r="AN10" s="5">
        <v>0</v>
      </c>
      <c r="AO10" s="5">
        <v>0</v>
      </c>
      <c r="AP10" s="5">
        <v>0</v>
      </c>
      <c r="AQ10" s="5">
        <v>0</v>
      </c>
      <c r="AR10" s="5">
        <v>0</v>
      </c>
      <c r="AS10" s="5">
        <v>0</v>
      </c>
      <c r="AT10" s="5">
        <v>0</v>
      </c>
      <c r="AU10" s="5">
        <v>0</v>
      </c>
      <c r="AV10" s="5">
        <v>0</v>
      </c>
      <c r="AW10" s="5">
        <v>0</v>
      </c>
      <c r="AX10" s="5">
        <v>0</v>
      </c>
      <c r="AY10" s="5">
        <v>0</v>
      </c>
      <c r="AZ10" s="5">
        <v>101.71</v>
      </c>
      <c r="BA10" s="16">
        <v>7.3672700243763184E-2</v>
      </c>
      <c r="BB10" s="16">
        <v>0.12662730722765869</v>
      </c>
      <c r="BC10" s="16">
        <v>0</v>
      </c>
      <c r="BD10" s="16">
        <v>0</v>
      </c>
      <c r="BE10" s="16">
        <v>0</v>
      </c>
      <c r="BF10" s="16">
        <v>0</v>
      </c>
      <c r="BG10" s="16">
        <v>0</v>
      </c>
      <c r="BH10" s="16">
        <v>0</v>
      </c>
      <c r="BI10" s="16">
        <v>0</v>
      </c>
      <c r="BJ10" s="16">
        <v>2.1237804406395318E-3</v>
      </c>
      <c r="BK10" s="16">
        <v>0</v>
      </c>
      <c r="BL10" s="16">
        <v>0</v>
      </c>
      <c r="BM10" s="16">
        <v>1.3706255932829561E-2</v>
      </c>
      <c r="BN10" s="16">
        <v>0.20384809559676181</v>
      </c>
      <c r="BO10" s="16">
        <v>1.240923316595833E-3</v>
      </c>
      <c r="BP10" s="16">
        <v>0</v>
      </c>
      <c r="BQ10" s="16">
        <v>3.1246356351963309E-2</v>
      </c>
      <c r="BR10" s="16">
        <v>0</v>
      </c>
      <c r="BS10" s="16">
        <v>0</v>
      </c>
      <c r="BT10" s="16">
        <v>0</v>
      </c>
      <c r="BU10" s="16">
        <v>0</v>
      </c>
      <c r="BV10" s="16">
        <v>0</v>
      </c>
      <c r="BW10" s="16">
        <v>0</v>
      </c>
      <c r="BX10" s="16">
        <v>0</v>
      </c>
      <c r="BY10" s="16">
        <v>0.52255131592232651</v>
      </c>
      <c r="BZ10" s="16">
        <v>0</v>
      </c>
      <c r="CA10" s="16">
        <v>0</v>
      </c>
      <c r="CB10" s="16">
        <v>0</v>
      </c>
      <c r="CC10" s="16">
        <v>2.498326496746154E-2</v>
      </c>
      <c r="CD10" s="16">
        <v>0</v>
      </c>
      <c r="CE10" s="16">
        <v>0</v>
      </c>
      <c r="CF10" s="16">
        <v>0</v>
      </c>
      <c r="CG10" s="16">
        <v>0</v>
      </c>
      <c r="CH10" s="12">
        <v>5.16</v>
      </c>
      <c r="CI10" s="12">
        <v>0</v>
      </c>
      <c r="CJ10" s="12">
        <v>0</v>
      </c>
      <c r="CK10" s="12">
        <v>0</v>
      </c>
      <c r="CL10" s="12">
        <v>0</v>
      </c>
      <c r="CM10" s="12">
        <v>87.48</v>
      </c>
      <c r="CN10" s="12">
        <v>0</v>
      </c>
      <c r="CO10" s="12">
        <v>0</v>
      </c>
      <c r="CP10" s="12">
        <v>0</v>
      </c>
      <c r="CQ10" s="12">
        <v>5.1100000000000003</v>
      </c>
      <c r="CR10" s="12">
        <v>0</v>
      </c>
      <c r="CS10" s="12">
        <v>0</v>
      </c>
      <c r="CT10" s="12">
        <v>0</v>
      </c>
      <c r="CU10" s="12">
        <v>0</v>
      </c>
      <c r="CV10" s="12">
        <v>0</v>
      </c>
      <c r="CW10" s="12">
        <v>0</v>
      </c>
      <c r="CX10" s="12">
        <v>0</v>
      </c>
      <c r="CY10" s="12">
        <v>0</v>
      </c>
      <c r="CZ10" s="12">
        <v>0</v>
      </c>
      <c r="DA10" s="12">
        <v>0</v>
      </c>
      <c r="DB10" s="12">
        <v>0</v>
      </c>
      <c r="DC10" s="12">
        <v>0</v>
      </c>
      <c r="DD10" s="12">
        <v>0</v>
      </c>
      <c r="DE10" s="12">
        <v>0</v>
      </c>
      <c r="DF10" s="12">
        <v>0</v>
      </c>
      <c r="DG10" s="12">
        <v>0</v>
      </c>
      <c r="DH10" s="12">
        <v>0</v>
      </c>
      <c r="DI10" s="12">
        <v>0</v>
      </c>
      <c r="DJ10" s="12">
        <v>0</v>
      </c>
      <c r="DK10" s="12">
        <v>4.54</v>
      </c>
      <c r="DL10" s="12">
        <v>0</v>
      </c>
      <c r="DM10" s="12">
        <v>0</v>
      </c>
      <c r="DN10" s="12">
        <v>0</v>
      </c>
      <c r="DO10" s="12">
        <v>0</v>
      </c>
      <c r="DP10" s="12">
        <v>0</v>
      </c>
      <c r="DQ10" s="12">
        <v>0</v>
      </c>
      <c r="DR10" s="12">
        <v>0</v>
      </c>
      <c r="DS10" s="12">
        <v>0</v>
      </c>
      <c r="DT10" s="12">
        <v>0</v>
      </c>
      <c r="DU10" s="12">
        <v>0</v>
      </c>
      <c r="DV10" s="12">
        <v>0</v>
      </c>
      <c r="DW10" s="12">
        <v>0</v>
      </c>
      <c r="DX10" s="12">
        <v>0</v>
      </c>
      <c r="DY10" s="12">
        <v>0</v>
      </c>
      <c r="DZ10" s="12">
        <v>102.29</v>
      </c>
      <c r="EA10" s="9">
        <v>0</v>
      </c>
      <c r="EB10" s="9">
        <v>0</v>
      </c>
      <c r="EC10" s="9">
        <v>0</v>
      </c>
      <c r="ED10" s="9">
        <v>0.1706289634790541</v>
      </c>
      <c r="EE10" s="9">
        <v>0</v>
      </c>
      <c r="EF10" s="9">
        <v>0</v>
      </c>
      <c r="EG10" s="9">
        <v>0</v>
      </c>
      <c r="EH10" s="9">
        <v>0</v>
      </c>
      <c r="EI10" s="9">
        <v>0</v>
      </c>
      <c r="EJ10" s="9">
        <v>0.70713208933296101</v>
      </c>
      <c r="EK10" s="9">
        <v>0</v>
      </c>
      <c r="EL10" s="9">
        <v>0</v>
      </c>
      <c r="EM10" s="9">
        <v>0</v>
      </c>
      <c r="EN10" s="9">
        <v>0</v>
      </c>
      <c r="EO10" s="9">
        <v>0</v>
      </c>
      <c r="EP10" s="9">
        <v>0</v>
      </c>
      <c r="EQ10" s="9">
        <v>0</v>
      </c>
      <c r="ER10" s="9">
        <v>0</v>
      </c>
      <c r="ES10" s="9">
        <v>3.9301370820223842E-2</v>
      </c>
      <c r="ET10" s="9">
        <v>0</v>
      </c>
      <c r="EU10" s="9">
        <v>0</v>
      </c>
      <c r="EV10" s="9">
        <v>0</v>
      </c>
      <c r="EW10" s="9">
        <v>0</v>
      </c>
      <c r="EX10" s="9">
        <v>0</v>
      </c>
      <c r="EY10" s="9">
        <v>8.2937576367761001E-2</v>
      </c>
      <c r="EZ10" s="9">
        <v>0</v>
      </c>
      <c r="FA10" s="9">
        <v>0</v>
      </c>
      <c r="FB10" s="9">
        <v>0</v>
      </c>
      <c r="FC10" s="9">
        <v>0</v>
      </c>
      <c r="FD10" s="9">
        <v>0</v>
      </c>
      <c r="FE10" s="9">
        <v>0</v>
      </c>
      <c r="FF10" s="9">
        <v>0</v>
      </c>
      <c r="FG10" s="9">
        <v>0</v>
      </c>
      <c r="FH10" s="7" t="s">
        <v>542</v>
      </c>
      <c r="FI10" s="14">
        <v>0.62982676657088144</v>
      </c>
      <c r="FJ10" s="14">
        <v>0.73030479123945014</v>
      </c>
      <c r="FK10" s="14">
        <v>0</v>
      </c>
      <c r="FL10" s="14">
        <v>1.8616048856349189E-2</v>
      </c>
      <c r="FM10" s="14">
        <v>0</v>
      </c>
      <c r="FN10" s="14">
        <v>0</v>
      </c>
      <c r="FO10" s="14">
        <v>0</v>
      </c>
      <c r="FP10" s="14">
        <v>0</v>
      </c>
      <c r="FQ10" s="14">
        <v>0</v>
      </c>
      <c r="FR10" s="14">
        <v>1.7</v>
      </c>
      <c r="FS10" s="14">
        <v>3.6104267490872041E-3</v>
      </c>
      <c r="FT10" s="14">
        <v>0.87819487335902313</v>
      </c>
      <c r="FU10" s="14">
        <v>98.968897850765856</v>
      </c>
      <c r="FV10" s="14">
        <v>0.61016648142468988</v>
      </c>
      <c r="FW10" s="14" t="b">
        <v>1</v>
      </c>
      <c r="FX10" s="14" t="b">
        <v>0</v>
      </c>
      <c r="FY10" s="14" t="b">
        <v>0</v>
      </c>
      <c r="FZ10" s="14">
        <v>-4.1823262422124339</v>
      </c>
      <c r="GA10" s="14">
        <v>-11.80457119928665</v>
      </c>
      <c r="GB10" s="14">
        <f>EY10*FL10</f>
        <v>1.5439699736894308E-3</v>
      </c>
      <c r="GC10" s="14">
        <v>0.33824927444812458</v>
      </c>
    </row>
    <row r="11" spans="1:185" x14ac:dyDescent="0.2">
      <c r="A11" s="1" t="s">
        <v>392</v>
      </c>
      <c r="B11" s="18">
        <v>8</v>
      </c>
      <c r="C11" s="18" t="s">
        <v>451</v>
      </c>
      <c r="D11" s="18">
        <v>5</v>
      </c>
      <c r="E11" s="18" t="s">
        <v>468</v>
      </c>
      <c r="F11" s="19">
        <v>21</v>
      </c>
      <c r="G11" s="19">
        <v>25</v>
      </c>
      <c r="H11" s="19">
        <v>1873</v>
      </c>
      <c r="I11" s="19">
        <v>1599.85</v>
      </c>
      <c r="J11" s="19">
        <v>0</v>
      </c>
      <c r="K11" s="19">
        <v>1</v>
      </c>
      <c r="L11" s="19">
        <v>0</v>
      </c>
      <c r="M11" s="19" t="s">
        <v>489</v>
      </c>
      <c r="N11" s="19">
        <v>-4.0999999999999996</v>
      </c>
      <c r="O11" s="19">
        <v>0</v>
      </c>
      <c r="P11" s="19" t="s">
        <v>494</v>
      </c>
      <c r="Q11" s="19" t="s">
        <v>524</v>
      </c>
      <c r="R11" s="19" t="s">
        <v>527</v>
      </c>
      <c r="S11" s="19" t="s">
        <v>532</v>
      </c>
      <c r="T11" s="19" t="s">
        <v>33</v>
      </c>
      <c r="U11" s="5">
        <v>60.11</v>
      </c>
      <c r="V11" s="5">
        <v>0</v>
      </c>
      <c r="W11" s="5">
        <v>0</v>
      </c>
      <c r="X11" s="5">
        <v>0</v>
      </c>
      <c r="Y11" s="5">
        <v>0</v>
      </c>
      <c r="Z11" s="5">
        <v>0.54</v>
      </c>
      <c r="AA11" s="5">
        <v>0</v>
      </c>
      <c r="AB11" s="5">
        <v>0</v>
      </c>
      <c r="AC11" s="5">
        <v>0</v>
      </c>
      <c r="AD11" s="5">
        <v>0</v>
      </c>
      <c r="AE11" s="5">
        <v>39.130000000000003</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99.78</v>
      </c>
      <c r="BA11" s="16">
        <v>0</v>
      </c>
      <c r="BB11" s="16">
        <v>0</v>
      </c>
      <c r="BC11" s="16">
        <v>0</v>
      </c>
      <c r="BD11" s="16">
        <v>0</v>
      </c>
      <c r="BE11" s="16">
        <v>0</v>
      </c>
      <c r="BF11" s="16">
        <v>0</v>
      </c>
      <c r="BG11" s="16">
        <v>0</v>
      </c>
      <c r="BH11" s="16">
        <v>0</v>
      </c>
      <c r="BI11" s="16">
        <v>0</v>
      </c>
      <c r="BJ11" s="16">
        <v>3.7983346422092511E-3</v>
      </c>
      <c r="BK11" s="16">
        <v>0</v>
      </c>
      <c r="BL11" s="16">
        <v>0</v>
      </c>
      <c r="BM11" s="16">
        <v>0</v>
      </c>
      <c r="BN11" s="16">
        <v>0.49062725092008641</v>
      </c>
      <c r="BO11" s="16">
        <v>0</v>
      </c>
      <c r="BP11" s="16">
        <v>0</v>
      </c>
      <c r="BQ11" s="16">
        <v>0</v>
      </c>
      <c r="BR11" s="16">
        <v>0</v>
      </c>
      <c r="BS11" s="16">
        <v>0</v>
      </c>
      <c r="BT11" s="16">
        <v>0</v>
      </c>
      <c r="BU11" s="16">
        <v>0</v>
      </c>
      <c r="BV11" s="16">
        <v>0</v>
      </c>
      <c r="BW11" s="16">
        <v>0</v>
      </c>
      <c r="BX11" s="16">
        <v>0</v>
      </c>
      <c r="BY11" s="16">
        <v>0.50557441443770434</v>
      </c>
      <c r="BZ11" s="16">
        <v>0</v>
      </c>
      <c r="CA11" s="16">
        <v>0</v>
      </c>
      <c r="CB11" s="16">
        <v>0</v>
      </c>
      <c r="CC11" s="16">
        <v>0</v>
      </c>
      <c r="CD11" s="16">
        <v>0</v>
      </c>
      <c r="CE11" s="16">
        <v>0</v>
      </c>
      <c r="CF11" s="16">
        <v>0</v>
      </c>
      <c r="CG11" s="16">
        <v>0</v>
      </c>
      <c r="CH11" s="12">
        <v>17.13</v>
      </c>
      <c r="CI11" s="12">
        <v>0</v>
      </c>
      <c r="CJ11" s="12">
        <v>0</v>
      </c>
      <c r="CK11" s="12">
        <v>0</v>
      </c>
      <c r="CL11" s="12">
        <v>0</v>
      </c>
      <c r="CM11" s="12">
        <v>82.26</v>
      </c>
      <c r="CN11" s="12">
        <v>0</v>
      </c>
      <c r="CO11" s="12">
        <v>0</v>
      </c>
      <c r="CP11" s="12">
        <v>0</v>
      </c>
      <c r="CQ11" s="12">
        <v>0</v>
      </c>
      <c r="CR11" s="12">
        <v>0</v>
      </c>
      <c r="CS11" s="12">
        <v>0</v>
      </c>
      <c r="CT11" s="12">
        <v>0</v>
      </c>
      <c r="CU11" s="12">
        <v>0</v>
      </c>
      <c r="CV11" s="12">
        <v>0</v>
      </c>
      <c r="CW11" s="12">
        <v>0</v>
      </c>
      <c r="CX11" s="12">
        <v>0</v>
      </c>
      <c r="CY11" s="12">
        <v>0</v>
      </c>
      <c r="CZ11" s="12">
        <v>0</v>
      </c>
      <c r="DA11" s="12">
        <v>0</v>
      </c>
      <c r="DB11" s="12">
        <v>0</v>
      </c>
      <c r="DC11" s="12">
        <v>0</v>
      </c>
      <c r="DD11" s="12">
        <v>0</v>
      </c>
      <c r="DE11" s="12">
        <v>0</v>
      </c>
      <c r="DF11" s="12">
        <v>0</v>
      </c>
      <c r="DG11" s="12">
        <v>0</v>
      </c>
      <c r="DH11" s="12">
        <v>0</v>
      </c>
      <c r="DI11" s="12">
        <v>0</v>
      </c>
      <c r="DJ11" s="12">
        <v>0</v>
      </c>
      <c r="DK11" s="12">
        <v>0</v>
      </c>
      <c r="DL11" s="12">
        <v>0</v>
      </c>
      <c r="DM11" s="12">
        <v>0</v>
      </c>
      <c r="DN11" s="12">
        <v>0</v>
      </c>
      <c r="DO11" s="12">
        <v>0</v>
      </c>
      <c r="DP11" s="12">
        <v>0</v>
      </c>
      <c r="DQ11" s="12">
        <v>0</v>
      </c>
      <c r="DR11" s="12">
        <v>0</v>
      </c>
      <c r="DS11" s="12">
        <v>0</v>
      </c>
      <c r="DT11" s="12">
        <v>0</v>
      </c>
      <c r="DU11" s="12">
        <v>0</v>
      </c>
      <c r="DV11" s="12">
        <v>0</v>
      </c>
      <c r="DW11" s="12">
        <v>0</v>
      </c>
      <c r="DX11" s="12">
        <v>0</v>
      </c>
      <c r="DY11" s="12">
        <v>0</v>
      </c>
      <c r="DZ11" s="12">
        <v>99.39</v>
      </c>
      <c r="EA11" s="9">
        <v>0</v>
      </c>
      <c r="EB11" s="9">
        <v>0</v>
      </c>
      <c r="EC11" s="9">
        <v>0</v>
      </c>
      <c r="ED11" s="9">
        <v>0</v>
      </c>
      <c r="EE11" s="9">
        <v>0</v>
      </c>
      <c r="EF11" s="9">
        <v>0</v>
      </c>
      <c r="EG11" s="9">
        <v>0</v>
      </c>
      <c r="EH11" s="9">
        <v>0</v>
      </c>
      <c r="EI11" s="9">
        <v>0</v>
      </c>
      <c r="EJ11" s="9">
        <v>0.70717630074006466</v>
      </c>
      <c r="EK11" s="9">
        <v>0</v>
      </c>
      <c r="EL11" s="9">
        <v>0</v>
      </c>
      <c r="EM11" s="9">
        <v>0</v>
      </c>
      <c r="EN11" s="9">
        <v>0</v>
      </c>
      <c r="EO11" s="9">
        <v>0</v>
      </c>
      <c r="EP11" s="9">
        <v>0</v>
      </c>
      <c r="EQ11" s="9">
        <v>0</v>
      </c>
      <c r="ER11" s="9">
        <v>0</v>
      </c>
      <c r="ES11" s="9">
        <v>0</v>
      </c>
      <c r="ET11" s="9">
        <v>0</v>
      </c>
      <c r="EU11" s="9">
        <v>0</v>
      </c>
      <c r="EV11" s="9">
        <v>0</v>
      </c>
      <c r="EW11" s="9">
        <v>0</v>
      </c>
      <c r="EX11" s="9">
        <v>0</v>
      </c>
      <c r="EY11" s="9">
        <v>0.29282369925993529</v>
      </c>
      <c r="EZ11" s="9">
        <v>0</v>
      </c>
      <c r="FA11" s="9">
        <v>0</v>
      </c>
      <c r="FB11" s="9">
        <v>0</v>
      </c>
      <c r="FC11" s="9">
        <v>0</v>
      </c>
      <c r="FD11" s="9">
        <v>0</v>
      </c>
      <c r="FE11" s="9">
        <v>0</v>
      </c>
      <c r="FF11" s="9">
        <v>0</v>
      </c>
      <c r="FG11" s="9">
        <v>0</v>
      </c>
      <c r="FH11" s="7" t="s">
        <v>556</v>
      </c>
      <c r="FI11" s="14">
        <v>0.51326202696912526</v>
      </c>
      <c r="FJ11" s="14">
        <v>0</v>
      </c>
      <c r="FK11" s="14">
        <v>0</v>
      </c>
      <c r="FL11" s="14">
        <v>4.9530941114294708E-2</v>
      </c>
      <c r="FM11" s="14">
        <v>0</v>
      </c>
      <c r="FN11" s="14">
        <v>0</v>
      </c>
      <c r="FO11" s="14">
        <v>0</v>
      </c>
      <c r="FP11" s="14">
        <v>0</v>
      </c>
      <c r="FQ11" s="14">
        <v>0</v>
      </c>
      <c r="FR11" s="14">
        <v>3</v>
      </c>
      <c r="FS11" s="14">
        <v>1.1395003926627749E-2</v>
      </c>
      <c r="FT11" s="14" t="s">
        <v>587</v>
      </c>
      <c r="FU11" s="14" t="s">
        <v>587</v>
      </c>
      <c r="FV11" s="14" t="s">
        <v>587</v>
      </c>
      <c r="FW11" s="14" t="s">
        <v>587</v>
      </c>
      <c r="FX11" s="14" t="s">
        <v>587</v>
      </c>
      <c r="FY11" s="14" t="s">
        <v>587</v>
      </c>
      <c r="FZ11" s="14">
        <v>-3.006304707012351</v>
      </c>
      <c r="GA11" s="14">
        <v>-4.5413804491372831</v>
      </c>
      <c r="GB11" s="14">
        <f>EY11*FL11</f>
        <v>1.4503833404913798E-2</v>
      </c>
      <c r="GC11" s="14">
        <v>2.520777093695669E-2</v>
      </c>
    </row>
    <row r="12" spans="1:185" x14ac:dyDescent="0.2">
      <c r="A12" s="1" t="s">
        <v>303</v>
      </c>
      <c r="B12" s="18">
        <v>3</v>
      </c>
      <c r="C12" s="18" t="s">
        <v>452</v>
      </c>
      <c r="D12" s="18">
        <v>6</v>
      </c>
      <c r="E12" s="18" t="s">
        <v>461</v>
      </c>
      <c r="F12" s="19">
        <v>26</v>
      </c>
      <c r="G12" s="19">
        <v>3</v>
      </c>
      <c r="H12" s="19">
        <v>1973.15</v>
      </c>
      <c r="I12" s="19">
        <v>1700</v>
      </c>
      <c r="J12" s="19">
        <v>0</v>
      </c>
      <c r="K12" s="19">
        <v>4</v>
      </c>
      <c r="L12" s="19">
        <v>0</v>
      </c>
      <c r="M12" s="19" t="s">
        <v>489</v>
      </c>
      <c r="N12" s="19">
        <v>-6.4</v>
      </c>
      <c r="O12" s="19">
        <v>0</v>
      </c>
      <c r="P12" s="19" t="s">
        <v>495</v>
      </c>
      <c r="Q12" s="19" t="s">
        <v>515</v>
      </c>
      <c r="R12" s="19" t="s">
        <v>529</v>
      </c>
      <c r="S12" s="19">
        <v>0</v>
      </c>
      <c r="T12" s="19" t="s">
        <v>74</v>
      </c>
      <c r="U12" s="5">
        <v>57.569511420483877</v>
      </c>
      <c r="V12" s="5">
        <v>1.668493951991978E-2</v>
      </c>
      <c r="W12" s="5">
        <v>2.8484032577877429</v>
      </c>
      <c r="X12" s="5">
        <v>9.6155577052894348E-3</v>
      </c>
      <c r="Y12" s="5">
        <v>0</v>
      </c>
      <c r="Z12" s="5">
        <v>0.65611324200913246</v>
      </c>
      <c r="AA12" s="5">
        <v>0.2582452946958389</v>
      </c>
      <c r="AB12" s="5">
        <v>0</v>
      </c>
      <c r="AC12" s="5">
        <v>0</v>
      </c>
      <c r="AD12" s="5">
        <v>0</v>
      </c>
      <c r="AE12" s="5">
        <v>28.605262291709529</v>
      </c>
      <c r="AF12" s="5">
        <v>1.74900818404112</v>
      </c>
      <c r="AG12" s="5">
        <v>0</v>
      </c>
      <c r="AH12" s="5">
        <v>0</v>
      </c>
      <c r="AI12" s="5">
        <v>1.2380345546048881</v>
      </c>
      <c r="AJ12" s="5">
        <v>0.13387491271999041</v>
      </c>
      <c r="AK12" s="5">
        <v>0</v>
      </c>
      <c r="AL12" s="5">
        <v>0</v>
      </c>
      <c r="AM12" s="5">
        <v>0</v>
      </c>
      <c r="AN12" s="5">
        <v>0</v>
      </c>
      <c r="AO12" s="5">
        <v>0</v>
      </c>
      <c r="AP12" s="5">
        <v>0</v>
      </c>
      <c r="AQ12" s="5">
        <v>0</v>
      </c>
      <c r="AR12" s="5">
        <v>0</v>
      </c>
      <c r="AS12" s="5">
        <v>0</v>
      </c>
      <c r="AT12" s="5">
        <v>0</v>
      </c>
      <c r="AU12" s="5">
        <v>0</v>
      </c>
      <c r="AV12" s="5">
        <v>0</v>
      </c>
      <c r="AW12" s="5">
        <v>0</v>
      </c>
      <c r="AX12" s="5">
        <v>12.5</v>
      </c>
      <c r="AY12" s="5">
        <v>6.2349914236706701</v>
      </c>
      <c r="AZ12" s="5">
        <v>99.349762231606661</v>
      </c>
      <c r="BA12" s="16">
        <v>1.298545435389652E-2</v>
      </c>
      <c r="BB12" s="16">
        <v>1.4497492769645589E-2</v>
      </c>
      <c r="BC12" s="16">
        <v>0</v>
      </c>
      <c r="BD12" s="16">
        <v>0</v>
      </c>
      <c r="BE12" s="16">
        <v>0</v>
      </c>
      <c r="BF12" s="16">
        <v>2.9406787303677058E-5</v>
      </c>
      <c r="BG12" s="16">
        <v>0</v>
      </c>
      <c r="BH12" s="16">
        <v>0</v>
      </c>
      <c r="BI12" s="16">
        <v>0</v>
      </c>
      <c r="BJ12" s="16">
        <v>4.2449651555468183E-3</v>
      </c>
      <c r="BK12" s="16">
        <v>0</v>
      </c>
      <c r="BL12" s="16">
        <v>0</v>
      </c>
      <c r="BM12" s="16">
        <v>6.6062410278001612E-4</v>
      </c>
      <c r="BN12" s="16">
        <v>0.32990098716144678</v>
      </c>
      <c r="BO12" s="16">
        <v>1.6921745578886221E-3</v>
      </c>
      <c r="BP12" s="16">
        <v>0</v>
      </c>
      <c r="BQ12" s="16">
        <v>9.2849007519817534E-3</v>
      </c>
      <c r="BR12" s="16">
        <v>0</v>
      </c>
      <c r="BS12" s="16">
        <v>0</v>
      </c>
      <c r="BT12" s="16">
        <v>0</v>
      </c>
      <c r="BU12" s="16">
        <v>0</v>
      </c>
      <c r="BV12" s="16">
        <v>0</v>
      </c>
      <c r="BW12" s="16">
        <v>0</v>
      </c>
      <c r="BX12" s="16">
        <v>0.18123093285469949</v>
      </c>
      <c r="BY12" s="16">
        <v>0.44537595373690092</v>
      </c>
      <c r="BZ12" s="16">
        <v>0</v>
      </c>
      <c r="CA12" s="16">
        <v>0</v>
      </c>
      <c r="CB12" s="16">
        <v>0</v>
      </c>
      <c r="CC12" s="16">
        <v>9.7107767909794689E-5</v>
      </c>
      <c r="CD12" s="16">
        <v>0</v>
      </c>
      <c r="CE12" s="16">
        <v>0</v>
      </c>
      <c r="CF12" s="16">
        <v>0</v>
      </c>
      <c r="CG12" s="16">
        <v>0</v>
      </c>
      <c r="CH12" s="12">
        <v>16.850000000000001</v>
      </c>
      <c r="CI12" s="12">
        <v>0.1</v>
      </c>
      <c r="CJ12" s="12">
        <v>0</v>
      </c>
      <c r="CK12" s="12">
        <v>0.16</v>
      </c>
      <c r="CL12" s="12">
        <v>0</v>
      </c>
      <c r="CM12" s="12">
        <v>83.12</v>
      </c>
      <c r="CN12" s="12">
        <v>0.05</v>
      </c>
      <c r="CO12" s="12">
        <v>0</v>
      </c>
      <c r="CP12" s="12">
        <v>0</v>
      </c>
      <c r="CQ12" s="12">
        <v>0.21</v>
      </c>
      <c r="CR12" s="12">
        <v>0</v>
      </c>
      <c r="CS12" s="12">
        <v>0</v>
      </c>
      <c r="CT12" s="12">
        <v>0</v>
      </c>
      <c r="CU12" s="12">
        <v>0</v>
      </c>
      <c r="CV12" s="12">
        <v>0</v>
      </c>
      <c r="CW12" s="12">
        <v>0</v>
      </c>
      <c r="CX12" s="12">
        <v>0</v>
      </c>
      <c r="CY12" s="12">
        <v>0</v>
      </c>
      <c r="CZ12" s="12">
        <v>0</v>
      </c>
      <c r="DA12" s="12">
        <v>0</v>
      </c>
      <c r="DB12" s="12">
        <v>0</v>
      </c>
      <c r="DC12" s="12">
        <v>0</v>
      </c>
      <c r="DD12" s="12">
        <v>0</v>
      </c>
      <c r="DE12" s="12">
        <v>0</v>
      </c>
      <c r="DF12" s="12">
        <v>0</v>
      </c>
      <c r="DG12" s="12">
        <v>0</v>
      </c>
      <c r="DH12" s="12">
        <v>0</v>
      </c>
      <c r="DI12" s="12">
        <v>0</v>
      </c>
      <c r="DJ12" s="12">
        <v>0</v>
      </c>
      <c r="DK12" s="12">
        <v>0</v>
      </c>
      <c r="DL12" s="12">
        <v>0.21</v>
      </c>
      <c r="DM12" s="12">
        <v>0</v>
      </c>
      <c r="DN12" s="12">
        <v>0</v>
      </c>
      <c r="DO12" s="12">
        <v>0</v>
      </c>
      <c r="DP12" s="12">
        <v>0</v>
      </c>
      <c r="DQ12" s="12">
        <v>0</v>
      </c>
      <c r="DR12" s="12">
        <v>0</v>
      </c>
      <c r="DS12" s="12">
        <v>0</v>
      </c>
      <c r="DT12" s="12">
        <v>0</v>
      </c>
      <c r="DU12" s="12">
        <v>0</v>
      </c>
      <c r="DV12" s="12">
        <v>0</v>
      </c>
      <c r="DW12" s="12">
        <v>0</v>
      </c>
      <c r="DX12" s="12">
        <v>0</v>
      </c>
      <c r="DY12" s="12">
        <v>0</v>
      </c>
      <c r="DZ12" s="12">
        <v>100.7</v>
      </c>
      <c r="EA12" s="9">
        <v>0</v>
      </c>
      <c r="EB12" s="9">
        <v>0</v>
      </c>
      <c r="EC12" s="9">
        <v>0</v>
      </c>
      <c r="ED12" s="9">
        <v>0</v>
      </c>
      <c r="EE12" s="9">
        <v>0</v>
      </c>
      <c r="EF12" s="9">
        <v>1.462126485166035E-3</v>
      </c>
      <c r="EG12" s="9">
        <v>0</v>
      </c>
      <c r="EH12" s="9">
        <v>0</v>
      </c>
      <c r="EI12" s="9">
        <v>0</v>
      </c>
      <c r="EJ12" s="9">
        <v>0.70722396864374626</v>
      </c>
      <c r="EK12" s="9">
        <v>0</v>
      </c>
      <c r="EL12" s="9">
        <v>0</v>
      </c>
      <c r="EM12" s="9">
        <v>0</v>
      </c>
      <c r="EN12" s="9">
        <v>0</v>
      </c>
      <c r="EO12" s="9">
        <v>4.3244665604210948E-4</v>
      </c>
      <c r="EP12" s="9">
        <v>0</v>
      </c>
      <c r="EQ12" s="9">
        <v>0</v>
      </c>
      <c r="ER12" s="9">
        <v>0</v>
      </c>
      <c r="ES12" s="9">
        <v>1.7000659077960379E-3</v>
      </c>
      <c r="ET12" s="9">
        <v>0</v>
      </c>
      <c r="EU12" s="9">
        <v>0</v>
      </c>
      <c r="EV12" s="9">
        <v>0</v>
      </c>
      <c r="EW12" s="9">
        <v>0</v>
      </c>
      <c r="EX12" s="9">
        <v>3.1123720634009971E-3</v>
      </c>
      <c r="EY12" s="9">
        <v>0.285076362529043</v>
      </c>
      <c r="EZ12" s="9">
        <v>0</v>
      </c>
      <c r="FA12" s="9">
        <v>0</v>
      </c>
      <c r="FB12" s="9">
        <v>0</v>
      </c>
      <c r="FC12" s="9">
        <v>9.9265771480536841E-4</v>
      </c>
      <c r="FD12" s="9">
        <v>0</v>
      </c>
      <c r="FE12" s="9">
        <v>0</v>
      </c>
      <c r="FF12" s="9">
        <v>0</v>
      </c>
      <c r="FG12" s="9">
        <v>0</v>
      </c>
      <c r="FH12" s="7" t="s">
        <v>550</v>
      </c>
      <c r="FI12" s="14">
        <v>2.14346413788686</v>
      </c>
      <c r="FJ12" s="14">
        <v>2.1125769519787738</v>
      </c>
      <c r="FK12" s="14">
        <v>0</v>
      </c>
      <c r="FL12" s="14">
        <v>0.21267543355217189</v>
      </c>
      <c r="FM12" s="14">
        <v>1.0358597684620361</v>
      </c>
      <c r="FN12" s="14">
        <v>2.0306076657902241</v>
      </c>
      <c r="FO12" s="14">
        <v>0</v>
      </c>
      <c r="FP12" s="14">
        <v>0</v>
      </c>
      <c r="FQ12" s="14">
        <v>0</v>
      </c>
      <c r="FR12" s="14">
        <v>2.5605262291709532</v>
      </c>
      <c r="FS12" s="14">
        <v>1.086934462269438E-2</v>
      </c>
      <c r="FT12" s="14">
        <v>1.4730190162135299</v>
      </c>
      <c r="FU12" s="14">
        <v>98.729607488550471</v>
      </c>
      <c r="FV12" s="14">
        <v>0.76589733279355277</v>
      </c>
      <c r="FW12" s="14" t="b">
        <v>1</v>
      </c>
      <c r="FX12" s="14" t="b">
        <v>0</v>
      </c>
      <c r="FY12" s="14" t="b">
        <v>0</v>
      </c>
      <c r="FZ12" s="14">
        <v>-4.2889396681611789</v>
      </c>
      <c r="GA12" s="14">
        <v>-11.192118529889891</v>
      </c>
      <c r="GB12" s="14">
        <f>EY12*FL12</f>
        <v>6.0628738996340352E-2</v>
      </c>
      <c r="GC12" s="14">
        <v>0.55849495892888201</v>
      </c>
    </row>
    <row r="13" spans="1:185" x14ac:dyDescent="0.2">
      <c r="A13" s="1" t="s">
        <v>292</v>
      </c>
      <c r="B13" s="18">
        <v>1</v>
      </c>
      <c r="C13" s="18" t="s">
        <v>454</v>
      </c>
      <c r="D13" s="18">
        <v>3</v>
      </c>
      <c r="E13" s="18" t="s">
        <v>460</v>
      </c>
      <c r="F13" s="19">
        <v>26</v>
      </c>
      <c r="G13" s="19">
        <v>0.1</v>
      </c>
      <c r="H13" s="19">
        <v>1693.15</v>
      </c>
      <c r="I13" s="19">
        <v>1420</v>
      </c>
      <c r="J13" s="19">
        <v>0</v>
      </c>
      <c r="K13" s="19">
        <v>4</v>
      </c>
      <c r="L13" s="19">
        <v>0</v>
      </c>
      <c r="M13" s="19" t="s">
        <v>489</v>
      </c>
      <c r="N13" s="19">
        <v>-7</v>
      </c>
      <c r="O13" s="19">
        <v>0</v>
      </c>
      <c r="P13" s="19" t="s">
        <v>495</v>
      </c>
      <c r="Q13" s="19" t="s">
        <v>514</v>
      </c>
      <c r="R13" s="19" t="s">
        <v>494</v>
      </c>
      <c r="S13" s="19" t="s">
        <v>535</v>
      </c>
      <c r="T13" s="19" t="s">
        <v>74</v>
      </c>
      <c r="U13" s="5">
        <v>73.614525751722411</v>
      </c>
      <c r="V13" s="5">
        <v>1.668493951991978E-2</v>
      </c>
      <c r="W13" s="5">
        <v>7.4892163704760657</v>
      </c>
      <c r="X13" s="5">
        <v>1.923111541057887E-2</v>
      </c>
      <c r="Y13" s="5">
        <v>0</v>
      </c>
      <c r="Z13" s="5">
        <v>0.30875917271017989</v>
      </c>
      <c r="AA13" s="5">
        <v>2.5824529469583891E-2</v>
      </c>
      <c r="AB13" s="5">
        <v>0</v>
      </c>
      <c r="AC13" s="5">
        <v>0</v>
      </c>
      <c r="AD13" s="5">
        <v>0</v>
      </c>
      <c r="AE13" s="5">
        <v>6.7326008640197488</v>
      </c>
      <c r="AF13" s="5">
        <v>3.6659211537501868</v>
      </c>
      <c r="AG13" s="5">
        <v>0</v>
      </c>
      <c r="AH13" s="5">
        <v>0</v>
      </c>
      <c r="AI13" s="5">
        <v>2.1962393811141512</v>
      </c>
      <c r="AJ13" s="5">
        <v>7.0460480378942314E-2</v>
      </c>
      <c r="AK13" s="5">
        <v>0</v>
      </c>
      <c r="AL13" s="5">
        <v>0</v>
      </c>
      <c r="AM13" s="5">
        <v>0</v>
      </c>
      <c r="AN13" s="5">
        <v>0</v>
      </c>
      <c r="AO13" s="5">
        <v>0</v>
      </c>
      <c r="AP13" s="5">
        <v>0</v>
      </c>
      <c r="AQ13" s="5">
        <v>0</v>
      </c>
      <c r="AR13" s="5">
        <v>0</v>
      </c>
      <c r="AS13" s="5">
        <v>0</v>
      </c>
      <c r="AT13" s="5">
        <v>0</v>
      </c>
      <c r="AU13" s="5">
        <v>0</v>
      </c>
      <c r="AV13" s="5">
        <v>0</v>
      </c>
      <c r="AW13" s="5">
        <v>0</v>
      </c>
      <c r="AX13" s="5">
        <v>5.8</v>
      </c>
      <c r="AY13" s="5">
        <v>2.8930360205831902</v>
      </c>
      <c r="AZ13" s="5">
        <v>97.04642773798858</v>
      </c>
      <c r="BA13" s="16">
        <v>4.1896780742840922E-2</v>
      </c>
      <c r="BB13" s="16">
        <v>3.7288316745831399E-2</v>
      </c>
      <c r="BC13" s="16">
        <v>0</v>
      </c>
      <c r="BD13" s="16">
        <v>0</v>
      </c>
      <c r="BE13" s="16">
        <v>0</v>
      </c>
      <c r="BF13" s="16">
        <v>7.2171573825607715E-5</v>
      </c>
      <c r="BG13" s="16">
        <v>0</v>
      </c>
      <c r="BH13" s="16">
        <v>0</v>
      </c>
      <c r="BI13" s="16">
        <v>0</v>
      </c>
      <c r="BJ13" s="16">
        <v>2.45134137349202E-3</v>
      </c>
      <c r="BK13" s="16">
        <v>0</v>
      </c>
      <c r="BL13" s="16">
        <v>0</v>
      </c>
      <c r="BM13" s="16">
        <v>4.2666735325242101E-4</v>
      </c>
      <c r="BN13" s="16">
        <v>9.5281623655627687E-2</v>
      </c>
      <c r="BO13" s="16">
        <v>2.0765087285683009E-4</v>
      </c>
      <c r="BP13" s="16">
        <v>0</v>
      </c>
      <c r="BQ13" s="16">
        <v>2.021216216870713E-2</v>
      </c>
      <c r="BR13" s="16">
        <v>0</v>
      </c>
      <c r="BS13" s="16">
        <v>0</v>
      </c>
      <c r="BT13" s="16">
        <v>0</v>
      </c>
      <c r="BU13" s="16">
        <v>0</v>
      </c>
      <c r="BV13" s="16">
        <v>0</v>
      </c>
      <c r="BW13" s="16">
        <v>0</v>
      </c>
      <c r="BX13" s="16">
        <v>0.10319030744382331</v>
      </c>
      <c r="BY13" s="16">
        <v>0.69885381475604302</v>
      </c>
      <c r="BZ13" s="16">
        <v>0</v>
      </c>
      <c r="CA13" s="16">
        <v>0</v>
      </c>
      <c r="CB13" s="16">
        <v>0</v>
      </c>
      <c r="CC13" s="16">
        <v>1.191633136997829E-4</v>
      </c>
      <c r="CD13" s="16">
        <v>0</v>
      </c>
      <c r="CE13" s="16">
        <v>0</v>
      </c>
      <c r="CF13" s="16">
        <v>0</v>
      </c>
      <c r="CG13" s="16">
        <v>0</v>
      </c>
      <c r="CH13" s="12">
        <v>15.01</v>
      </c>
      <c r="CI13" s="12">
        <v>0.01</v>
      </c>
      <c r="CJ13" s="12">
        <v>0</v>
      </c>
      <c r="CK13" s="12">
        <v>0.03</v>
      </c>
      <c r="CL13" s="12">
        <v>0</v>
      </c>
      <c r="CM13" s="12">
        <v>80.3</v>
      </c>
      <c r="CN13" s="12">
        <v>0.03</v>
      </c>
      <c r="CO13" s="12">
        <v>0</v>
      </c>
      <c r="CP13" s="12">
        <v>0</v>
      </c>
      <c r="CQ13" s="12">
        <v>3.05</v>
      </c>
      <c r="CR13" s="12">
        <v>0</v>
      </c>
      <c r="CS13" s="12">
        <v>0</v>
      </c>
      <c r="CT13" s="12">
        <v>0</v>
      </c>
      <c r="CU13" s="12">
        <v>0</v>
      </c>
      <c r="CV13" s="12">
        <v>0</v>
      </c>
      <c r="CW13" s="12">
        <v>0</v>
      </c>
      <c r="CX13" s="12">
        <v>0</v>
      </c>
      <c r="CY13" s="12">
        <v>0</v>
      </c>
      <c r="CZ13" s="12">
        <v>0</v>
      </c>
      <c r="DA13" s="12">
        <v>0</v>
      </c>
      <c r="DB13" s="12">
        <v>0</v>
      </c>
      <c r="DC13" s="12">
        <v>0</v>
      </c>
      <c r="DD13" s="12">
        <v>0</v>
      </c>
      <c r="DE13" s="12">
        <v>0</v>
      </c>
      <c r="DF13" s="12">
        <v>0</v>
      </c>
      <c r="DG13" s="12">
        <v>0</v>
      </c>
      <c r="DH13" s="12">
        <v>0</v>
      </c>
      <c r="DI13" s="12">
        <v>0</v>
      </c>
      <c r="DJ13" s="12">
        <v>0</v>
      </c>
      <c r="DK13" s="12">
        <v>0</v>
      </c>
      <c r="DL13" s="12">
        <v>0.21</v>
      </c>
      <c r="DM13" s="12">
        <v>0</v>
      </c>
      <c r="DN13" s="12">
        <v>0</v>
      </c>
      <c r="DO13" s="12">
        <v>0</v>
      </c>
      <c r="DP13" s="12">
        <v>0</v>
      </c>
      <c r="DQ13" s="12">
        <v>0</v>
      </c>
      <c r="DR13" s="12">
        <v>0</v>
      </c>
      <c r="DS13" s="12">
        <v>0</v>
      </c>
      <c r="DT13" s="12">
        <v>0</v>
      </c>
      <c r="DU13" s="12">
        <v>0</v>
      </c>
      <c r="DV13" s="12">
        <v>0</v>
      </c>
      <c r="DW13" s="12">
        <v>0</v>
      </c>
      <c r="DX13" s="12">
        <v>0</v>
      </c>
      <c r="DY13" s="12">
        <v>0</v>
      </c>
      <c r="DZ13" s="12">
        <v>98.639999999999986</v>
      </c>
      <c r="EA13" s="9">
        <v>0</v>
      </c>
      <c r="EB13" s="9">
        <v>0</v>
      </c>
      <c r="EC13" s="9">
        <v>0</v>
      </c>
      <c r="ED13" s="9">
        <v>0</v>
      </c>
      <c r="EE13" s="9">
        <v>0</v>
      </c>
      <c r="EF13" s="9">
        <v>2.8391154381809448E-4</v>
      </c>
      <c r="EG13" s="9">
        <v>0</v>
      </c>
      <c r="EH13" s="9">
        <v>0</v>
      </c>
      <c r="EI13" s="9">
        <v>0</v>
      </c>
      <c r="EJ13" s="9">
        <v>0.70756088565891173</v>
      </c>
      <c r="EK13" s="9">
        <v>0</v>
      </c>
      <c r="EL13" s="9">
        <v>0</v>
      </c>
      <c r="EM13" s="9">
        <v>0</v>
      </c>
      <c r="EN13" s="9">
        <v>0</v>
      </c>
      <c r="EO13" s="9">
        <v>2.6870801995644453E-4</v>
      </c>
      <c r="EP13" s="9">
        <v>0</v>
      </c>
      <c r="EQ13" s="9">
        <v>0</v>
      </c>
      <c r="ER13" s="9">
        <v>0</v>
      </c>
      <c r="ES13" s="9">
        <v>2.5570730679392719E-2</v>
      </c>
      <c r="ET13" s="9">
        <v>0</v>
      </c>
      <c r="EU13" s="9">
        <v>0</v>
      </c>
      <c r="EV13" s="9">
        <v>0</v>
      </c>
      <c r="EW13" s="9">
        <v>0</v>
      </c>
      <c r="EX13" s="9">
        <v>3.2232080837379961E-3</v>
      </c>
      <c r="EY13" s="9">
        <v>0.26298975524661511</v>
      </c>
      <c r="EZ13" s="9">
        <v>0</v>
      </c>
      <c r="FA13" s="9">
        <v>0</v>
      </c>
      <c r="FB13" s="9">
        <v>0</v>
      </c>
      <c r="FC13" s="9">
        <v>1.0280076756791401E-4</v>
      </c>
      <c r="FD13" s="9">
        <v>0</v>
      </c>
      <c r="FE13" s="9">
        <v>0</v>
      </c>
      <c r="FF13" s="9">
        <v>0</v>
      </c>
      <c r="FG13" s="9">
        <v>0</v>
      </c>
      <c r="FH13" s="7" t="s">
        <v>550</v>
      </c>
      <c r="FI13" s="14">
        <v>2.0534371877936488</v>
      </c>
      <c r="FJ13" s="14">
        <v>1.9687516629578401</v>
      </c>
      <c r="FK13" s="14">
        <v>0</v>
      </c>
      <c r="FL13" s="14">
        <v>9.5550787900662973E-2</v>
      </c>
      <c r="FM13" s="14">
        <v>0.93611566875040442</v>
      </c>
      <c r="FN13" s="14">
        <v>1.9202491775308059</v>
      </c>
      <c r="FO13" s="14">
        <v>0</v>
      </c>
      <c r="FP13" s="14">
        <v>0</v>
      </c>
      <c r="FQ13" s="14">
        <v>0</v>
      </c>
      <c r="FR13" s="14">
        <v>1.7</v>
      </c>
      <c r="FS13" s="14">
        <v>4.1672803349364334E-3</v>
      </c>
      <c r="FT13" s="14">
        <v>0.29096238759602938</v>
      </c>
      <c r="FU13" s="14">
        <v>97.4917967824248</v>
      </c>
      <c r="FV13" s="14">
        <v>0.49261134521621203</v>
      </c>
      <c r="FW13" s="14" t="b">
        <v>0</v>
      </c>
      <c r="FX13" s="14" t="b">
        <v>1</v>
      </c>
      <c r="FY13" s="14" t="b">
        <v>0</v>
      </c>
      <c r="FZ13" s="14">
        <v>-5.0847850461500679</v>
      </c>
      <c r="GA13" s="14">
        <v>-15.145190170602479</v>
      </c>
      <c r="GB13" s="14">
        <f>EY13*FL13</f>
        <v>2.5128878323616589E-2</v>
      </c>
      <c r="GC13" s="14">
        <v>0.25445367813039849</v>
      </c>
    </row>
    <row r="14" spans="1:185" x14ac:dyDescent="0.2">
      <c r="A14" s="1" t="s">
        <v>404</v>
      </c>
      <c r="B14" s="18">
        <v>9</v>
      </c>
      <c r="C14" s="18" t="s">
        <v>457</v>
      </c>
      <c r="D14" s="18">
        <v>18</v>
      </c>
      <c r="E14" s="18" t="s">
        <v>472</v>
      </c>
      <c r="F14" s="19">
        <v>38</v>
      </c>
      <c r="G14" s="19">
        <v>35</v>
      </c>
      <c r="H14" s="19">
        <v>3300</v>
      </c>
      <c r="I14" s="19">
        <v>3026.85</v>
      </c>
      <c r="J14" s="19">
        <v>0</v>
      </c>
      <c r="K14" s="19" t="s">
        <v>487</v>
      </c>
      <c r="L14" s="19">
        <v>0</v>
      </c>
      <c r="M14" s="19" t="s">
        <v>489</v>
      </c>
      <c r="N14" s="19">
        <v>-0.83</v>
      </c>
      <c r="O14" s="19">
        <v>0</v>
      </c>
      <c r="P14" s="19" t="s">
        <v>490</v>
      </c>
      <c r="Q14" s="19">
        <v>0</v>
      </c>
      <c r="R14" s="19" t="s">
        <v>530</v>
      </c>
      <c r="S14" s="19">
        <v>0</v>
      </c>
      <c r="T14" s="19">
        <v>0</v>
      </c>
      <c r="U14" s="5">
        <v>36.520000000000003</v>
      </c>
      <c r="V14" s="5">
        <v>2.98</v>
      </c>
      <c r="W14" s="5">
        <v>9.26</v>
      </c>
      <c r="X14" s="5">
        <v>0</v>
      </c>
      <c r="Y14" s="5">
        <v>0</v>
      </c>
      <c r="Z14" s="5">
        <v>31.52</v>
      </c>
      <c r="AA14" s="5">
        <v>0</v>
      </c>
      <c r="AB14" s="5">
        <v>0.2</v>
      </c>
      <c r="AC14" s="5">
        <v>0</v>
      </c>
      <c r="AD14" s="5">
        <v>1.1499999999999999</v>
      </c>
      <c r="AE14" s="5">
        <v>8.43</v>
      </c>
      <c r="AF14" s="5">
        <v>5.17</v>
      </c>
      <c r="AG14" s="5">
        <v>0</v>
      </c>
      <c r="AH14" s="5">
        <v>0</v>
      </c>
      <c r="AI14" s="5">
        <v>0.61</v>
      </c>
      <c r="AJ14" s="5">
        <v>0.15</v>
      </c>
      <c r="AK14" s="5">
        <v>0</v>
      </c>
      <c r="AL14" s="5">
        <v>0</v>
      </c>
      <c r="AM14" s="5">
        <v>0</v>
      </c>
      <c r="AN14" s="5">
        <v>0</v>
      </c>
      <c r="AO14" s="5">
        <v>0</v>
      </c>
      <c r="AP14" s="5">
        <v>0</v>
      </c>
      <c r="AQ14" s="5">
        <v>0</v>
      </c>
      <c r="AR14" s="5">
        <v>0</v>
      </c>
      <c r="AS14" s="5">
        <v>0</v>
      </c>
      <c r="AT14" s="5">
        <v>0</v>
      </c>
      <c r="AU14" s="5">
        <v>0</v>
      </c>
      <c r="AV14" s="5">
        <v>0</v>
      </c>
      <c r="AW14" s="5">
        <v>0</v>
      </c>
      <c r="AX14" s="5">
        <v>0</v>
      </c>
      <c r="AY14" s="5">
        <v>0</v>
      </c>
      <c r="AZ14" s="5">
        <v>95.990000000000009</v>
      </c>
      <c r="BA14" s="16">
        <v>6.0323691016462858E-2</v>
      </c>
      <c r="BB14" s="16">
        <v>6.1236850502222273E-2</v>
      </c>
      <c r="BC14" s="16">
        <v>0</v>
      </c>
      <c r="BD14" s="16">
        <v>0</v>
      </c>
      <c r="BE14" s="16">
        <v>1.7728362432314611E-3</v>
      </c>
      <c r="BF14" s="16">
        <v>0</v>
      </c>
      <c r="BG14" s="16">
        <v>0</v>
      </c>
      <c r="BH14" s="16">
        <v>0</v>
      </c>
      <c r="BI14" s="16">
        <v>0</v>
      </c>
      <c r="BJ14" s="16">
        <v>0.29140887849992819</v>
      </c>
      <c r="BK14" s="16">
        <v>0</v>
      </c>
      <c r="BL14" s="16">
        <v>0</v>
      </c>
      <c r="BM14" s="16">
        <v>1.057712695508476E-3</v>
      </c>
      <c r="BN14" s="16">
        <v>0.13892694936816069</v>
      </c>
      <c r="BO14" s="16">
        <v>0</v>
      </c>
      <c r="BP14" s="16">
        <v>0</v>
      </c>
      <c r="BQ14" s="16">
        <v>6.5372572958834804E-3</v>
      </c>
      <c r="BR14" s="16">
        <v>0</v>
      </c>
      <c r="BS14" s="16">
        <v>1.0226534808378009E-2</v>
      </c>
      <c r="BT14" s="16">
        <v>0</v>
      </c>
      <c r="BU14" s="16">
        <v>0</v>
      </c>
      <c r="BV14" s="16">
        <v>0</v>
      </c>
      <c r="BW14" s="16">
        <v>0</v>
      </c>
      <c r="BX14" s="16">
        <v>0</v>
      </c>
      <c r="BY14" s="16">
        <v>0.40372554965048552</v>
      </c>
      <c r="BZ14" s="16">
        <v>0</v>
      </c>
      <c r="CA14" s="16">
        <v>0</v>
      </c>
      <c r="CB14" s="16">
        <v>0</v>
      </c>
      <c r="CC14" s="16">
        <v>2.4783739919739058E-2</v>
      </c>
      <c r="CD14" s="16">
        <v>0</v>
      </c>
      <c r="CE14" s="16">
        <v>0</v>
      </c>
      <c r="CF14" s="16">
        <v>0</v>
      </c>
      <c r="CG14" s="16">
        <v>0</v>
      </c>
      <c r="CH14" s="12">
        <v>2.19</v>
      </c>
      <c r="CI14" s="12">
        <v>0</v>
      </c>
      <c r="CJ14" s="12">
        <v>0</v>
      </c>
      <c r="CK14" s="12">
        <v>0</v>
      </c>
      <c r="CL14" s="12">
        <v>0</v>
      </c>
      <c r="CM14" s="12">
        <v>76.150000000000006</v>
      </c>
      <c r="CN14" s="12">
        <v>0</v>
      </c>
      <c r="CO14" s="12">
        <v>0.08</v>
      </c>
      <c r="CP14" s="12">
        <v>1.18</v>
      </c>
      <c r="CQ14" s="12">
        <v>7.54</v>
      </c>
      <c r="CR14" s="12">
        <v>0</v>
      </c>
      <c r="CS14" s="12">
        <v>0</v>
      </c>
      <c r="CT14" s="12">
        <v>0</v>
      </c>
      <c r="CU14" s="12">
        <v>0</v>
      </c>
      <c r="CV14" s="12">
        <v>0</v>
      </c>
      <c r="CW14" s="12">
        <v>0</v>
      </c>
      <c r="CX14" s="12">
        <v>0</v>
      </c>
      <c r="CY14" s="12">
        <v>0</v>
      </c>
      <c r="CZ14" s="12">
        <v>0</v>
      </c>
      <c r="DA14" s="12">
        <v>0</v>
      </c>
      <c r="DB14" s="12">
        <v>0</v>
      </c>
      <c r="DC14" s="12">
        <v>0</v>
      </c>
      <c r="DD14" s="12">
        <v>0</v>
      </c>
      <c r="DE14" s="12">
        <v>0</v>
      </c>
      <c r="DF14" s="12">
        <v>0</v>
      </c>
      <c r="DG14" s="12">
        <v>0</v>
      </c>
      <c r="DH14" s="12">
        <v>0</v>
      </c>
      <c r="DI14" s="12">
        <v>0</v>
      </c>
      <c r="DJ14" s="12">
        <v>5.33</v>
      </c>
      <c r="DK14" s="12">
        <v>0</v>
      </c>
      <c r="DL14" s="12">
        <v>0</v>
      </c>
      <c r="DM14" s="12">
        <v>0</v>
      </c>
      <c r="DN14" s="12">
        <v>0</v>
      </c>
      <c r="DO14" s="12">
        <v>0</v>
      </c>
      <c r="DP14" s="12">
        <v>0</v>
      </c>
      <c r="DQ14" s="12">
        <v>0</v>
      </c>
      <c r="DR14" s="12">
        <v>0</v>
      </c>
      <c r="DS14" s="12">
        <v>0</v>
      </c>
      <c r="DT14" s="12">
        <v>0</v>
      </c>
      <c r="DU14" s="12">
        <v>0</v>
      </c>
      <c r="DV14" s="12">
        <v>0</v>
      </c>
      <c r="DW14" s="12">
        <v>0</v>
      </c>
      <c r="DX14" s="12">
        <v>0</v>
      </c>
      <c r="DY14" s="12">
        <v>0</v>
      </c>
      <c r="DZ14" s="12">
        <v>92.470000000000013</v>
      </c>
      <c r="EA14" s="9">
        <v>0</v>
      </c>
      <c r="EB14" s="9">
        <v>0</v>
      </c>
      <c r="EC14" s="9">
        <v>0</v>
      </c>
      <c r="ED14" s="9">
        <v>0</v>
      </c>
      <c r="EE14" s="9">
        <v>1.039330318411686E-2</v>
      </c>
      <c r="EF14" s="9">
        <v>0</v>
      </c>
      <c r="EG14" s="9">
        <v>0</v>
      </c>
      <c r="EH14" s="9">
        <v>0</v>
      </c>
      <c r="EI14" s="9">
        <v>0</v>
      </c>
      <c r="EJ14" s="9">
        <v>0.70781079288096438</v>
      </c>
      <c r="EK14" s="9">
        <v>0</v>
      </c>
      <c r="EL14" s="9">
        <v>0</v>
      </c>
      <c r="EM14" s="9">
        <v>0</v>
      </c>
      <c r="EN14" s="9">
        <v>1.7085430642376769E-3</v>
      </c>
      <c r="EO14" s="9">
        <v>0</v>
      </c>
      <c r="EP14" s="9">
        <v>0</v>
      </c>
      <c r="EQ14" s="9">
        <v>0</v>
      </c>
      <c r="ER14" s="9">
        <v>0</v>
      </c>
      <c r="ES14" s="9">
        <v>6.6682772123713527E-2</v>
      </c>
      <c r="ET14" s="9">
        <v>0.1729282469292312</v>
      </c>
      <c r="EU14" s="9">
        <v>0</v>
      </c>
      <c r="EV14" s="9">
        <v>0</v>
      </c>
      <c r="EW14" s="9">
        <v>0</v>
      </c>
      <c r="EX14" s="9">
        <v>0</v>
      </c>
      <c r="EY14" s="9">
        <v>4.0476341817736267E-2</v>
      </c>
      <c r="EZ14" s="9">
        <v>0</v>
      </c>
      <c r="FA14" s="9">
        <v>0</v>
      </c>
      <c r="FB14" s="9">
        <v>0</v>
      </c>
      <c r="FC14" s="9">
        <v>0</v>
      </c>
      <c r="FD14" s="9">
        <v>0</v>
      </c>
      <c r="FE14" s="9">
        <v>0</v>
      </c>
      <c r="FF14" s="9">
        <v>0</v>
      </c>
      <c r="FG14" s="9">
        <v>0</v>
      </c>
      <c r="FH14" s="7">
        <v>0</v>
      </c>
      <c r="FI14" s="14">
        <v>1.124555972736325</v>
      </c>
      <c r="FJ14" s="14">
        <v>1.0788596040346481</v>
      </c>
      <c r="FK14" s="14">
        <v>0</v>
      </c>
      <c r="FL14" s="14">
        <v>1.6231838105754171E-2</v>
      </c>
      <c r="FM14" s="14">
        <v>0</v>
      </c>
      <c r="FN14" s="14">
        <v>0</v>
      </c>
      <c r="FO14" s="14">
        <v>0</v>
      </c>
      <c r="FP14" s="14">
        <v>0</v>
      </c>
      <c r="FQ14" s="14">
        <v>0</v>
      </c>
      <c r="FR14" s="14">
        <v>1.7</v>
      </c>
      <c r="FS14" s="14">
        <v>0.49539509344987792</v>
      </c>
      <c r="FT14" s="14">
        <v>1.5982468393368521</v>
      </c>
      <c r="FU14" s="14">
        <v>32.283379716816441</v>
      </c>
      <c r="FV14" s="14">
        <v>0.1259036021074908</v>
      </c>
      <c r="FW14" s="14" t="b">
        <v>0</v>
      </c>
      <c r="FX14" s="14" t="b">
        <v>1</v>
      </c>
      <c r="FY14" s="14" t="b">
        <v>0</v>
      </c>
      <c r="FZ14" s="14">
        <v>-0.41189311247156613</v>
      </c>
      <c r="GA14" s="14">
        <v>3.0362221829829799</v>
      </c>
      <c r="GB14" s="14">
        <f>EY14*FL14</f>
        <v>6.5700542749866256E-4</v>
      </c>
      <c r="GC14" s="14">
        <v>0.1170326361096355</v>
      </c>
    </row>
    <row r="15" spans="1:185" x14ac:dyDescent="0.2">
      <c r="A15" s="1" t="s">
        <v>125</v>
      </c>
      <c r="B15" s="18">
        <v>4</v>
      </c>
      <c r="C15" s="18" t="s">
        <v>453</v>
      </c>
      <c r="D15" s="18">
        <v>9</v>
      </c>
      <c r="E15" s="18" t="s">
        <v>465</v>
      </c>
      <c r="F15" s="19">
        <v>7</v>
      </c>
      <c r="G15" s="19">
        <v>6</v>
      </c>
      <c r="H15" s="19">
        <v>2273</v>
      </c>
      <c r="I15" s="19">
        <v>1999.85</v>
      </c>
      <c r="J15" s="19">
        <v>0</v>
      </c>
      <c r="K15" s="19">
        <v>0.1</v>
      </c>
      <c r="L15" s="19">
        <v>0</v>
      </c>
      <c r="M15" s="19" t="s">
        <v>489</v>
      </c>
      <c r="N15" s="19">
        <v>-3.29</v>
      </c>
      <c r="O15" s="19">
        <v>0</v>
      </c>
      <c r="P15" s="19" t="s">
        <v>493</v>
      </c>
      <c r="Q15" s="19" t="s">
        <v>499</v>
      </c>
      <c r="R15" s="19" t="s">
        <v>527</v>
      </c>
      <c r="S15" s="19" t="s">
        <v>532</v>
      </c>
      <c r="T15" s="19" t="s">
        <v>536</v>
      </c>
      <c r="U15" s="5">
        <v>56.1</v>
      </c>
      <c r="V15" s="5">
        <v>3</v>
      </c>
      <c r="W15" s="5">
        <v>11.7</v>
      </c>
      <c r="X15" s="5">
        <v>0</v>
      </c>
      <c r="Y15" s="5">
        <v>0</v>
      </c>
      <c r="Z15" s="5">
        <v>0.8</v>
      </c>
      <c r="AA15" s="5">
        <v>0.1</v>
      </c>
      <c r="AB15" s="5">
        <v>0</v>
      </c>
      <c r="AC15" s="5">
        <v>0</v>
      </c>
      <c r="AD15" s="5">
        <v>0.01</v>
      </c>
      <c r="AE15" s="5">
        <v>12.7</v>
      </c>
      <c r="AF15" s="5">
        <v>12.1</v>
      </c>
      <c r="AG15" s="5">
        <v>0</v>
      </c>
      <c r="AH15" s="5">
        <v>0</v>
      </c>
      <c r="AI15" s="5">
        <v>2.7</v>
      </c>
      <c r="AJ15" s="5">
        <v>1.8</v>
      </c>
      <c r="AK15" s="5">
        <v>0</v>
      </c>
      <c r="AL15" s="5">
        <v>0</v>
      </c>
      <c r="AM15" s="5">
        <v>0</v>
      </c>
      <c r="AN15" s="5">
        <v>0</v>
      </c>
      <c r="AO15" s="5">
        <v>0</v>
      </c>
      <c r="AP15" s="5">
        <v>0</v>
      </c>
      <c r="AQ15" s="5">
        <v>0</v>
      </c>
      <c r="AR15" s="5">
        <v>0</v>
      </c>
      <c r="AS15" s="5">
        <v>0</v>
      </c>
      <c r="AT15" s="5">
        <v>0</v>
      </c>
      <c r="AU15" s="5">
        <v>0.45</v>
      </c>
      <c r="AV15" s="5">
        <v>0</v>
      </c>
      <c r="AW15" s="5">
        <v>0</v>
      </c>
      <c r="AX15" s="5">
        <v>0.5</v>
      </c>
      <c r="AY15" s="5">
        <v>0.24939965694682681</v>
      </c>
      <c r="AZ15" s="5">
        <v>101.7106003430532</v>
      </c>
      <c r="BA15" s="16">
        <v>6.6221654289058893E-2</v>
      </c>
      <c r="BB15" s="16">
        <v>0.1245216644903183</v>
      </c>
      <c r="BC15" s="16">
        <v>0</v>
      </c>
      <c r="BD15" s="16">
        <v>0</v>
      </c>
      <c r="BE15" s="16">
        <v>0</v>
      </c>
      <c r="BF15" s="16">
        <v>0</v>
      </c>
      <c r="BG15" s="16">
        <v>0</v>
      </c>
      <c r="BH15" s="16">
        <v>0</v>
      </c>
      <c r="BI15" s="16">
        <v>0</v>
      </c>
      <c r="BJ15" s="16">
        <v>6.4260455777449682E-3</v>
      </c>
      <c r="BK15" s="16">
        <v>0</v>
      </c>
      <c r="BL15" s="16">
        <v>1.441526285868576E-2</v>
      </c>
      <c r="BM15" s="16">
        <v>1.1027732097856969E-2</v>
      </c>
      <c r="BN15" s="16">
        <v>0.18184438253000229</v>
      </c>
      <c r="BO15" s="16">
        <v>8.1352561450035452E-4</v>
      </c>
      <c r="BP15" s="16">
        <v>0</v>
      </c>
      <c r="BQ15" s="16">
        <v>2.51400855618262E-2</v>
      </c>
      <c r="BR15" s="16">
        <v>0</v>
      </c>
      <c r="BS15" s="16">
        <v>7.7262348392793218E-5</v>
      </c>
      <c r="BT15" s="16">
        <v>0</v>
      </c>
      <c r="BU15" s="16">
        <v>0</v>
      </c>
      <c r="BV15" s="16">
        <v>0</v>
      </c>
      <c r="BW15" s="16">
        <v>0</v>
      </c>
      <c r="BX15" s="16">
        <v>9.0001719137458944E-3</v>
      </c>
      <c r="BY15" s="16">
        <v>0.53883471857990783</v>
      </c>
      <c r="BZ15" s="16">
        <v>0</v>
      </c>
      <c r="CA15" s="16">
        <v>0</v>
      </c>
      <c r="CB15" s="16">
        <v>0</v>
      </c>
      <c r="CC15" s="16">
        <v>2.1677494137959809E-2</v>
      </c>
      <c r="CD15" s="16">
        <v>0</v>
      </c>
      <c r="CE15" s="16">
        <v>0</v>
      </c>
      <c r="CF15" s="16">
        <v>0</v>
      </c>
      <c r="CG15" s="16">
        <v>0</v>
      </c>
      <c r="CH15" s="12">
        <v>2.8</v>
      </c>
      <c r="CI15" s="12">
        <v>0</v>
      </c>
      <c r="CJ15" s="12">
        <v>0</v>
      </c>
      <c r="CK15" s="12">
        <v>0</v>
      </c>
      <c r="CL15" s="12">
        <v>0</v>
      </c>
      <c r="CM15" s="12">
        <v>83.7</v>
      </c>
      <c r="CN15" s="12">
        <v>0</v>
      </c>
      <c r="CO15" s="12">
        <v>0</v>
      </c>
      <c r="CP15" s="12">
        <v>0</v>
      </c>
      <c r="CQ15" s="12">
        <v>4.8</v>
      </c>
      <c r="CR15" s="12">
        <v>0</v>
      </c>
      <c r="CS15" s="12">
        <v>0</v>
      </c>
      <c r="CT15" s="12">
        <v>0</v>
      </c>
      <c r="CU15" s="12">
        <v>0</v>
      </c>
      <c r="CV15" s="12">
        <v>0</v>
      </c>
      <c r="CW15" s="12">
        <v>0</v>
      </c>
      <c r="CX15" s="12">
        <v>0</v>
      </c>
      <c r="CY15" s="12">
        <v>0</v>
      </c>
      <c r="CZ15" s="12">
        <v>0</v>
      </c>
      <c r="DA15" s="12">
        <v>0</v>
      </c>
      <c r="DB15" s="12">
        <v>0</v>
      </c>
      <c r="DC15" s="12">
        <v>0</v>
      </c>
      <c r="DD15" s="12">
        <v>0</v>
      </c>
      <c r="DE15" s="12">
        <v>0</v>
      </c>
      <c r="DF15" s="12">
        <v>0</v>
      </c>
      <c r="DG15" s="12">
        <v>0</v>
      </c>
      <c r="DH15" s="12">
        <v>0</v>
      </c>
      <c r="DI15" s="12">
        <v>0</v>
      </c>
      <c r="DJ15" s="12">
        <v>0</v>
      </c>
      <c r="DK15" s="12">
        <v>4.2</v>
      </c>
      <c r="DL15" s="12">
        <v>2.8</v>
      </c>
      <c r="DM15" s="12">
        <v>0</v>
      </c>
      <c r="DN15" s="12">
        <v>0</v>
      </c>
      <c r="DO15" s="12">
        <v>0</v>
      </c>
      <c r="DP15" s="12">
        <v>0</v>
      </c>
      <c r="DQ15" s="12">
        <v>0</v>
      </c>
      <c r="DR15" s="12">
        <v>0</v>
      </c>
      <c r="DS15" s="12">
        <v>0</v>
      </c>
      <c r="DT15" s="12">
        <v>0</v>
      </c>
      <c r="DU15" s="12">
        <v>0</v>
      </c>
      <c r="DV15" s="12">
        <v>0</v>
      </c>
      <c r="DW15" s="12">
        <v>0</v>
      </c>
      <c r="DX15" s="12">
        <v>0</v>
      </c>
      <c r="DY15" s="12">
        <v>0</v>
      </c>
      <c r="DZ15" s="12">
        <v>98.3</v>
      </c>
      <c r="EA15" s="9">
        <v>0</v>
      </c>
      <c r="EB15" s="9">
        <v>0</v>
      </c>
      <c r="EC15" s="9">
        <v>0</v>
      </c>
      <c r="ED15" s="9">
        <v>0.16515462805105299</v>
      </c>
      <c r="EE15" s="9">
        <v>0</v>
      </c>
      <c r="EF15" s="9">
        <v>0</v>
      </c>
      <c r="EG15" s="9">
        <v>0</v>
      </c>
      <c r="EH15" s="9">
        <v>0</v>
      </c>
      <c r="EI15" s="9">
        <v>0</v>
      </c>
      <c r="EJ15" s="9">
        <v>0.7078834967555786</v>
      </c>
      <c r="EK15" s="9">
        <v>0</v>
      </c>
      <c r="EL15" s="9">
        <v>0</v>
      </c>
      <c r="EM15" s="9">
        <v>0</v>
      </c>
      <c r="EN15" s="9">
        <v>0</v>
      </c>
      <c r="EO15" s="9">
        <v>0</v>
      </c>
      <c r="EP15" s="9">
        <v>0</v>
      </c>
      <c r="EQ15" s="9">
        <v>0</v>
      </c>
      <c r="ER15" s="9">
        <v>0</v>
      </c>
      <c r="ES15" s="9">
        <v>3.8625364789542108E-2</v>
      </c>
      <c r="ET15" s="9">
        <v>0</v>
      </c>
      <c r="EU15" s="9">
        <v>0</v>
      </c>
      <c r="EV15" s="9">
        <v>0</v>
      </c>
      <c r="EW15" s="9">
        <v>0</v>
      </c>
      <c r="EX15" s="9">
        <v>4.1249162768167952E-2</v>
      </c>
      <c r="EY15" s="9">
        <v>4.7087347635658347E-2</v>
      </c>
      <c r="EZ15" s="9">
        <v>0</v>
      </c>
      <c r="FA15" s="9">
        <v>0</v>
      </c>
      <c r="FB15" s="9">
        <v>0</v>
      </c>
      <c r="FC15" s="9">
        <v>0</v>
      </c>
      <c r="FD15" s="9">
        <v>0</v>
      </c>
      <c r="FE15" s="9">
        <v>0</v>
      </c>
      <c r="FF15" s="9">
        <v>0</v>
      </c>
      <c r="FG15" s="9">
        <v>0</v>
      </c>
      <c r="FH15" s="7">
        <v>0</v>
      </c>
      <c r="FI15" s="14">
        <v>1.03773684961909</v>
      </c>
      <c r="FJ15" s="14">
        <v>1.110057458502264</v>
      </c>
      <c r="FK15" s="14">
        <v>0</v>
      </c>
      <c r="FL15" s="14">
        <v>4.6956449366001608E-2</v>
      </c>
      <c r="FM15" s="14">
        <v>0</v>
      </c>
      <c r="FN15" s="14">
        <v>0</v>
      </c>
      <c r="FO15" s="14">
        <v>0</v>
      </c>
      <c r="FP15" s="14">
        <v>0</v>
      </c>
      <c r="FQ15" s="14">
        <v>0</v>
      </c>
      <c r="FR15" s="14">
        <v>1.7</v>
      </c>
      <c r="FS15" s="14">
        <v>1.092427748216645E-2</v>
      </c>
      <c r="FT15" s="14">
        <v>0.81838378617110474</v>
      </c>
      <c r="FU15" s="14">
        <v>96.586800358223357</v>
      </c>
      <c r="FV15" s="14">
        <v>0.54616300435216991</v>
      </c>
      <c r="FW15" s="14" t="b">
        <v>1</v>
      </c>
      <c r="FX15" s="14" t="b">
        <v>0</v>
      </c>
      <c r="FY15" s="14" t="b">
        <v>0</v>
      </c>
      <c r="FZ15" s="14">
        <v>-3.6553126064890189</v>
      </c>
      <c r="GA15" s="14">
        <v>-8.0730227474481051</v>
      </c>
      <c r="GB15" s="14">
        <f>EY15*FL15</f>
        <v>2.2110546550331068E-3</v>
      </c>
      <c r="GC15" s="14">
        <v>0.39993497356974378</v>
      </c>
    </row>
    <row r="16" spans="1:185" x14ac:dyDescent="0.2">
      <c r="A16" s="1" t="s">
        <v>130</v>
      </c>
      <c r="B16" s="18">
        <v>3</v>
      </c>
      <c r="C16" s="18" t="s">
        <v>452</v>
      </c>
      <c r="D16" s="18">
        <v>6</v>
      </c>
      <c r="E16" s="18" t="s">
        <v>461</v>
      </c>
      <c r="F16" s="19">
        <v>7</v>
      </c>
      <c r="G16" s="19">
        <v>3</v>
      </c>
      <c r="H16" s="19">
        <v>1973</v>
      </c>
      <c r="I16" s="19">
        <v>1699.85</v>
      </c>
      <c r="J16" s="19">
        <v>0</v>
      </c>
      <c r="K16" s="19">
        <v>1</v>
      </c>
      <c r="L16" s="19">
        <v>0</v>
      </c>
      <c r="M16" s="19" t="s">
        <v>489</v>
      </c>
      <c r="N16" s="19">
        <v>-5.26</v>
      </c>
      <c r="O16" s="19">
        <v>0</v>
      </c>
      <c r="P16" s="19" t="s">
        <v>493</v>
      </c>
      <c r="Q16" s="19" t="s">
        <v>499</v>
      </c>
      <c r="R16" s="19" t="s">
        <v>529</v>
      </c>
      <c r="S16" s="19" t="s">
        <v>534</v>
      </c>
      <c r="T16" s="19" t="s">
        <v>536</v>
      </c>
      <c r="U16" s="5">
        <v>54.4</v>
      </c>
      <c r="V16" s="5">
        <v>2.8</v>
      </c>
      <c r="W16" s="5">
        <v>12.2</v>
      </c>
      <c r="X16" s="5">
        <v>0</v>
      </c>
      <c r="Y16" s="5">
        <v>0</v>
      </c>
      <c r="Z16" s="5">
        <v>0.1</v>
      </c>
      <c r="AA16" s="5">
        <v>0.09</v>
      </c>
      <c r="AB16" s="5">
        <v>0</v>
      </c>
      <c r="AC16" s="5">
        <v>0</v>
      </c>
      <c r="AD16" s="5">
        <v>0</v>
      </c>
      <c r="AE16" s="5">
        <v>14.4</v>
      </c>
      <c r="AF16" s="5">
        <v>12.5</v>
      </c>
      <c r="AG16" s="5">
        <v>0</v>
      </c>
      <c r="AH16" s="5">
        <v>0</v>
      </c>
      <c r="AI16" s="5">
        <v>2.9</v>
      </c>
      <c r="AJ16" s="5">
        <v>2</v>
      </c>
      <c r="AK16" s="5">
        <v>0</v>
      </c>
      <c r="AL16" s="5">
        <v>0</v>
      </c>
      <c r="AM16" s="5">
        <v>0</v>
      </c>
      <c r="AN16" s="5">
        <v>0</v>
      </c>
      <c r="AO16" s="5">
        <v>0</v>
      </c>
      <c r="AP16" s="5">
        <v>0</v>
      </c>
      <c r="AQ16" s="5">
        <v>0</v>
      </c>
      <c r="AR16" s="5">
        <v>0</v>
      </c>
      <c r="AS16" s="5">
        <v>0</v>
      </c>
      <c r="AT16" s="5">
        <v>0</v>
      </c>
      <c r="AU16" s="5">
        <v>0.1</v>
      </c>
      <c r="AV16" s="5">
        <v>0</v>
      </c>
      <c r="AW16" s="5">
        <v>0</v>
      </c>
      <c r="AX16" s="5">
        <v>0</v>
      </c>
      <c r="AY16" s="5">
        <v>0</v>
      </c>
      <c r="AZ16" s="5">
        <v>101.49</v>
      </c>
      <c r="BA16" s="16">
        <v>6.9706295167450305E-2</v>
      </c>
      <c r="BB16" s="16">
        <v>0.12985765807849181</v>
      </c>
      <c r="BC16" s="16">
        <v>0</v>
      </c>
      <c r="BD16" s="16">
        <v>0</v>
      </c>
      <c r="BE16" s="16">
        <v>0</v>
      </c>
      <c r="BF16" s="16">
        <v>0</v>
      </c>
      <c r="BG16" s="16">
        <v>0</v>
      </c>
      <c r="BH16" s="16">
        <v>0</v>
      </c>
      <c r="BI16" s="16">
        <v>0</v>
      </c>
      <c r="BJ16" s="16">
        <v>8.1087109760788196E-4</v>
      </c>
      <c r="BK16" s="16">
        <v>0</v>
      </c>
      <c r="BL16" s="16">
        <v>3.2337620392195762E-3</v>
      </c>
      <c r="BM16" s="16">
        <v>1.2369202624441199E-2</v>
      </c>
      <c r="BN16" s="16">
        <v>0.20814053522384521</v>
      </c>
      <c r="BO16" s="16">
        <v>7.3911454250738995E-4</v>
      </c>
      <c r="BP16" s="16">
        <v>0</v>
      </c>
      <c r="BQ16" s="16">
        <v>2.725831409083937E-2</v>
      </c>
      <c r="BR16" s="16">
        <v>0</v>
      </c>
      <c r="BS16" s="16">
        <v>0</v>
      </c>
      <c r="BT16" s="16">
        <v>0</v>
      </c>
      <c r="BU16" s="16">
        <v>0</v>
      </c>
      <c r="BV16" s="16">
        <v>0</v>
      </c>
      <c r="BW16" s="16">
        <v>0</v>
      </c>
      <c r="BX16" s="16">
        <v>0</v>
      </c>
      <c r="BY16" s="16">
        <v>0.5274601032950772</v>
      </c>
      <c r="BZ16" s="16">
        <v>0</v>
      </c>
      <c r="CA16" s="16">
        <v>0</v>
      </c>
      <c r="CB16" s="16">
        <v>0</v>
      </c>
      <c r="CC16" s="16">
        <v>2.0424143840520111E-2</v>
      </c>
      <c r="CD16" s="16">
        <v>0</v>
      </c>
      <c r="CE16" s="16">
        <v>0</v>
      </c>
      <c r="CF16" s="16">
        <v>0</v>
      </c>
      <c r="CG16" s="16">
        <v>0</v>
      </c>
      <c r="CH16" s="12">
        <v>7.7</v>
      </c>
      <c r="CI16" s="12">
        <v>0</v>
      </c>
      <c r="CJ16" s="12">
        <v>0</v>
      </c>
      <c r="CK16" s="12">
        <v>0</v>
      </c>
      <c r="CL16" s="12">
        <v>0</v>
      </c>
      <c r="CM16" s="12">
        <v>83.8</v>
      </c>
      <c r="CN16" s="12">
        <v>0</v>
      </c>
      <c r="CO16" s="12">
        <v>0</v>
      </c>
      <c r="CP16" s="12">
        <v>0</v>
      </c>
      <c r="CQ16" s="12">
        <v>5.0999999999999996</v>
      </c>
      <c r="CR16" s="12">
        <v>0</v>
      </c>
      <c r="CS16" s="12">
        <v>0</v>
      </c>
      <c r="CT16" s="12">
        <v>0</v>
      </c>
      <c r="CU16" s="12">
        <v>0</v>
      </c>
      <c r="CV16" s="12">
        <v>0</v>
      </c>
      <c r="CW16" s="12">
        <v>0</v>
      </c>
      <c r="CX16" s="12">
        <v>0</v>
      </c>
      <c r="CY16" s="12">
        <v>0</v>
      </c>
      <c r="CZ16" s="12">
        <v>0</v>
      </c>
      <c r="DA16" s="12">
        <v>0</v>
      </c>
      <c r="DB16" s="12">
        <v>0</v>
      </c>
      <c r="DC16" s="12">
        <v>0</v>
      </c>
      <c r="DD16" s="12">
        <v>0</v>
      </c>
      <c r="DE16" s="12">
        <v>0</v>
      </c>
      <c r="DF16" s="12">
        <v>0</v>
      </c>
      <c r="DG16" s="12">
        <v>0</v>
      </c>
      <c r="DH16" s="12">
        <v>0</v>
      </c>
      <c r="DI16" s="12">
        <v>0</v>
      </c>
      <c r="DJ16" s="12">
        <v>0</v>
      </c>
      <c r="DK16" s="12">
        <v>3.1</v>
      </c>
      <c r="DL16" s="12">
        <v>0</v>
      </c>
      <c r="DM16" s="12">
        <v>0</v>
      </c>
      <c r="DN16" s="12">
        <v>0</v>
      </c>
      <c r="DO16" s="12">
        <v>0</v>
      </c>
      <c r="DP16" s="12">
        <v>0</v>
      </c>
      <c r="DQ16" s="12">
        <v>0</v>
      </c>
      <c r="DR16" s="12">
        <v>0</v>
      </c>
      <c r="DS16" s="12">
        <v>0</v>
      </c>
      <c r="DT16" s="12">
        <v>0</v>
      </c>
      <c r="DU16" s="12">
        <v>0</v>
      </c>
      <c r="DV16" s="12">
        <v>0</v>
      </c>
      <c r="DW16" s="12">
        <v>0</v>
      </c>
      <c r="DX16" s="12">
        <v>0</v>
      </c>
      <c r="DY16" s="12">
        <v>0</v>
      </c>
      <c r="DZ16" s="12">
        <v>99.699999999999989</v>
      </c>
      <c r="EA16" s="9">
        <v>0</v>
      </c>
      <c r="EB16" s="9">
        <v>0</v>
      </c>
      <c r="EC16" s="9">
        <v>0</v>
      </c>
      <c r="ED16" s="9">
        <v>0.1217587582207391</v>
      </c>
      <c r="EE16" s="9">
        <v>0</v>
      </c>
      <c r="EF16" s="9">
        <v>0</v>
      </c>
      <c r="EG16" s="9">
        <v>0</v>
      </c>
      <c r="EH16" s="9">
        <v>0</v>
      </c>
      <c r="EI16" s="9">
        <v>0</v>
      </c>
      <c r="EJ16" s="9">
        <v>0.70790895589522351</v>
      </c>
      <c r="EK16" s="9">
        <v>0</v>
      </c>
      <c r="EL16" s="9">
        <v>0</v>
      </c>
      <c r="EM16" s="9">
        <v>0</v>
      </c>
      <c r="EN16" s="9">
        <v>0</v>
      </c>
      <c r="EO16" s="9">
        <v>0</v>
      </c>
      <c r="EP16" s="9">
        <v>0</v>
      </c>
      <c r="EQ16" s="9">
        <v>0</v>
      </c>
      <c r="ER16" s="9">
        <v>0</v>
      </c>
      <c r="ES16" s="9">
        <v>4.099195122694687E-2</v>
      </c>
      <c r="ET16" s="9">
        <v>0</v>
      </c>
      <c r="EU16" s="9">
        <v>0</v>
      </c>
      <c r="EV16" s="9">
        <v>0</v>
      </c>
      <c r="EW16" s="9">
        <v>0</v>
      </c>
      <c r="EX16" s="9">
        <v>0</v>
      </c>
      <c r="EY16" s="9">
        <v>0.12934033465709041</v>
      </c>
      <c r="EZ16" s="9">
        <v>0</v>
      </c>
      <c r="FA16" s="9">
        <v>0</v>
      </c>
      <c r="FB16" s="9">
        <v>0</v>
      </c>
      <c r="FC16" s="9">
        <v>0</v>
      </c>
      <c r="FD16" s="9">
        <v>0</v>
      </c>
      <c r="FE16" s="9">
        <v>0</v>
      </c>
      <c r="FF16" s="9">
        <v>0</v>
      </c>
      <c r="FG16" s="9">
        <v>0</v>
      </c>
      <c r="FH16" s="7">
        <v>0</v>
      </c>
      <c r="FI16" s="14">
        <v>0.65835028895634884</v>
      </c>
      <c r="FJ16" s="14">
        <v>0.70723086488419462</v>
      </c>
      <c r="FK16" s="14">
        <v>0</v>
      </c>
      <c r="FL16" s="14">
        <v>2.5939889192412219E-2</v>
      </c>
      <c r="FM16" s="14">
        <v>0</v>
      </c>
      <c r="FN16" s="14">
        <v>0</v>
      </c>
      <c r="FO16" s="14">
        <v>0</v>
      </c>
      <c r="FP16" s="14">
        <v>0</v>
      </c>
      <c r="FQ16" s="14">
        <v>0</v>
      </c>
      <c r="FR16" s="14">
        <v>1.7</v>
      </c>
      <c r="FS16" s="14">
        <v>1.3784808659333991E-3</v>
      </c>
      <c r="FT16" s="14">
        <v>0.9005407376214396</v>
      </c>
      <c r="FU16" s="14">
        <v>99.611933170547573</v>
      </c>
      <c r="FV16" s="14">
        <v>0.56849265364177359</v>
      </c>
      <c r="FW16" s="14" t="b">
        <v>1</v>
      </c>
      <c r="FX16" s="14" t="b">
        <v>0</v>
      </c>
      <c r="FY16" s="14" t="b">
        <v>0</v>
      </c>
      <c r="FZ16" s="14">
        <v>-5.058067389971824</v>
      </c>
      <c r="GA16" s="14">
        <v>-11.96226864927238</v>
      </c>
      <c r="GB16" s="14">
        <f>EY16*FL16</f>
        <v>3.355073949114439E-3</v>
      </c>
      <c r="GC16" s="14">
        <v>0.35395063666343157</v>
      </c>
    </row>
    <row r="17" spans="1:185" x14ac:dyDescent="0.2">
      <c r="A17" s="1" t="s">
        <v>153</v>
      </c>
      <c r="B17" s="18">
        <v>2</v>
      </c>
      <c r="C17" s="18" t="s">
        <v>450</v>
      </c>
      <c r="D17" s="18">
        <v>5</v>
      </c>
      <c r="E17" s="18" t="s">
        <v>468</v>
      </c>
      <c r="F17" s="19">
        <v>39</v>
      </c>
      <c r="G17" s="19">
        <v>1.5</v>
      </c>
      <c r="H17" s="19">
        <v>1883</v>
      </c>
      <c r="I17" s="19">
        <v>1609.85</v>
      </c>
      <c r="J17" s="19">
        <v>0</v>
      </c>
      <c r="K17" s="19">
        <v>1</v>
      </c>
      <c r="L17" s="19">
        <v>0</v>
      </c>
      <c r="M17" s="19" t="s">
        <v>489</v>
      </c>
      <c r="N17" s="19">
        <v>-4.82</v>
      </c>
      <c r="O17" s="19">
        <v>0</v>
      </c>
      <c r="P17" s="19" t="s">
        <v>492</v>
      </c>
      <c r="Q17" s="19" t="s">
        <v>501</v>
      </c>
      <c r="R17" s="19" t="s">
        <v>529</v>
      </c>
      <c r="S17" s="19" t="s">
        <v>494</v>
      </c>
      <c r="T17" s="19" t="s">
        <v>537</v>
      </c>
      <c r="U17" s="5">
        <v>62.78</v>
      </c>
      <c r="V17" s="5">
        <v>0.217</v>
      </c>
      <c r="W17" s="5">
        <v>7.97</v>
      </c>
      <c r="X17" s="5">
        <v>7.6999999999999999E-2</v>
      </c>
      <c r="Y17" s="5">
        <v>0</v>
      </c>
      <c r="Z17" s="5">
        <v>0.21</v>
      </c>
      <c r="AA17" s="5">
        <v>0.28000000000000003</v>
      </c>
      <c r="AB17" s="5">
        <v>0</v>
      </c>
      <c r="AC17" s="5">
        <v>0</v>
      </c>
      <c r="AD17" s="5">
        <v>0</v>
      </c>
      <c r="AE17" s="5">
        <v>19.07</v>
      </c>
      <c r="AF17" s="5">
        <v>8.75</v>
      </c>
      <c r="AG17" s="5">
        <v>0</v>
      </c>
      <c r="AH17" s="5">
        <v>0</v>
      </c>
      <c r="AI17" s="5">
        <v>0.23</v>
      </c>
      <c r="AJ17" s="5">
        <v>3.6999999999999998E-2</v>
      </c>
      <c r="AK17" s="5">
        <v>0</v>
      </c>
      <c r="AL17" s="5">
        <v>0</v>
      </c>
      <c r="AM17" s="5">
        <v>0</v>
      </c>
      <c r="AN17" s="5">
        <v>0</v>
      </c>
      <c r="AO17" s="5">
        <v>0</v>
      </c>
      <c r="AP17" s="5">
        <v>0</v>
      </c>
      <c r="AQ17" s="5">
        <v>0</v>
      </c>
      <c r="AR17" s="5">
        <v>0</v>
      </c>
      <c r="AS17" s="5">
        <v>0</v>
      </c>
      <c r="AT17" s="5">
        <v>0</v>
      </c>
      <c r="AU17" s="5">
        <v>0</v>
      </c>
      <c r="AV17" s="5">
        <v>0</v>
      </c>
      <c r="AW17" s="5">
        <v>0</v>
      </c>
      <c r="AX17" s="5">
        <v>0</v>
      </c>
      <c r="AY17" s="5">
        <v>0</v>
      </c>
      <c r="AZ17" s="5">
        <v>99.620999999999995</v>
      </c>
      <c r="BA17" s="16">
        <v>4.4251558746864407E-2</v>
      </c>
      <c r="BB17" s="16">
        <v>8.8333143895468647E-2</v>
      </c>
      <c r="BC17" s="16">
        <v>0</v>
      </c>
      <c r="BD17" s="16">
        <v>0</v>
      </c>
      <c r="BE17" s="16">
        <v>0</v>
      </c>
      <c r="BF17" s="16">
        <v>2.8679950845185399E-4</v>
      </c>
      <c r="BG17" s="16">
        <v>0</v>
      </c>
      <c r="BH17" s="16">
        <v>0</v>
      </c>
      <c r="BI17" s="16">
        <v>0</v>
      </c>
      <c r="BJ17" s="16">
        <v>1.6547378353854001E-3</v>
      </c>
      <c r="BK17" s="16">
        <v>0</v>
      </c>
      <c r="BL17" s="16">
        <v>0</v>
      </c>
      <c r="BM17" s="16">
        <v>2.2236760258546409E-4</v>
      </c>
      <c r="BN17" s="16">
        <v>0.26785696856466162</v>
      </c>
      <c r="BO17" s="16">
        <v>2.234525683467136E-3</v>
      </c>
      <c r="BP17" s="16">
        <v>0</v>
      </c>
      <c r="BQ17" s="16">
        <v>2.1008106535349439E-3</v>
      </c>
      <c r="BR17" s="16">
        <v>0</v>
      </c>
      <c r="BS17" s="16">
        <v>0</v>
      </c>
      <c r="BT17" s="16">
        <v>0</v>
      </c>
      <c r="BU17" s="16">
        <v>0</v>
      </c>
      <c r="BV17" s="16">
        <v>0</v>
      </c>
      <c r="BW17" s="16">
        <v>0</v>
      </c>
      <c r="BX17" s="16">
        <v>0</v>
      </c>
      <c r="BY17" s="16">
        <v>0.59152091996167333</v>
      </c>
      <c r="BZ17" s="16">
        <v>0</v>
      </c>
      <c r="CA17" s="16">
        <v>0</v>
      </c>
      <c r="CB17" s="16">
        <v>0</v>
      </c>
      <c r="CC17" s="16">
        <v>1.538167547907214E-3</v>
      </c>
      <c r="CD17" s="16">
        <v>0</v>
      </c>
      <c r="CE17" s="16">
        <v>0</v>
      </c>
      <c r="CF17" s="16">
        <v>0</v>
      </c>
      <c r="CG17" s="16">
        <v>0</v>
      </c>
      <c r="CH17" s="12">
        <v>2.87</v>
      </c>
      <c r="CI17" s="12">
        <v>0</v>
      </c>
      <c r="CJ17" s="12">
        <v>0</v>
      </c>
      <c r="CK17" s="12">
        <v>1.08</v>
      </c>
      <c r="CL17" s="12">
        <v>0</v>
      </c>
      <c r="CM17" s="12">
        <v>77.12</v>
      </c>
      <c r="CN17" s="12">
        <v>8.7999999999999995E-2</v>
      </c>
      <c r="CO17" s="12">
        <v>0</v>
      </c>
      <c r="CP17" s="12">
        <v>0</v>
      </c>
      <c r="CQ17" s="12">
        <v>2.74</v>
      </c>
      <c r="CR17" s="12">
        <v>0</v>
      </c>
      <c r="CS17" s="12">
        <v>0</v>
      </c>
      <c r="CT17" s="12">
        <v>0.08</v>
      </c>
      <c r="CU17" s="12">
        <v>1.79</v>
      </c>
      <c r="CV17" s="12">
        <v>0</v>
      </c>
      <c r="CW17" s="12">
        <v>0</v>
      </c>
      <c r="CX17" s="12">
        <v>0</v>
      </c>
      <c r="CY17" s="12">
        <v>2.5</v>
      </c>
      <c r="CZ17" s="12">
        <v>0</v>
      </c>
      <c r="DA17" s="12">
        <v>0</v>
      </c>
      <c r="DB17" s="12">
        <v>0</v>
      </c>
      <c r="DC17" s="12">
        <v>0</v>
      </c>
      <c r="DD17" s="12">
        <v>0.94</v>
      </c>
      <c r="DE17" s="12">
        <v>0</v>
      </c>
      <c r="DF17" s="12">
        <v>0</v>
      </c>
      <c r="DG17" s="12">
        <v>0</v>
      </c>
      <c r="DH17" s="12">
        <v>0</v>
      </c>
      <c r="DI17" s="12">
        <v>1.01</v>
      </c>
      <c r="DJ17" s="12">
        <v>0</v>
      </c>
      <c r="DK17" s="12">
        <v>3.66</v>
      </c>
      <c r="DL17" s="12">
        <v>0</v>
      </c>
      <c r="DM17" s="12">
        <v>0</v>
      </c>
      <c r="DN17" s="12">
        <v>2.66</v>
      </c>
      <c r="DO17" s="12">
        <v>0</v>
      </c>
      <c r="DP17" s="12">
        <v>0</v>
      </c>
      <c r="DQ17" s="12">
        <v>0</v>
      </c>
      <c r="DR17" s="12">
        <v>0</v>
      </c>
      <c r="DS17" s="12">
        <v>0</v>
      </c>
      <c r="DT17" s="12">
        <v>0</v>
      </c>
      <c r="DU17" s="12">
        <v>0</v>
      </c>
      <c r="DV17" s="12">
        <v>0</v>
      </c>
      <c r="DW17" s="12">
        <v>0</v>
      </c>
      <c r="DX17" s="12">
        <v>0</v>
      </c>
      <c r="DY17" s="12">
        <v>2.82</v>
      </c>
      <c r="DZ17" s="12">
        <v>99.35799999999999</v>
      </c>
      <c r="EA17" s="9">
        <v>0</v>
      </c>
      <c r="EB17" s="9">
        <v>0</v>
      </c>
      <c r="EC17" s="9">
        <v>0</v>
      </c>
      <c r="ED17" s="9">
        <v>0.156397082729371</v>
      </c>
      <c r="EE17" s="9">
        <v>0</v>
      </c>
      <c r="EF17" s="9">
        <v>1.0660552533850049E-2</v>
      </c>
      <c r="EG17" s="9">
        <v>6.4614278324517374E-4</v>
      </c>
      <c r="EH17" s="9">
        <v>0</v>
      </c>
      <c r="EI17" s="9">
        <v>0</v>
      </c>
      <c r="EJ17" s="9">
        <v>0.70877673720387302</v>
      </c>
      <c r="EK17" s="9">
        <v>0</v>
      </c>
      <c r="EL17" s="9">
        <v>0</v>
      </c>
      <c r="EM17" s="9">
        <v>0</v>
      </c>
      <c r="EN17" s="9">
        <v>0</v>
      </c>
      <c r="EO17" s="9">
        <v>8.2212188396273427E-4</v>
      </c>
      <c r="EP17" s="9">
        <v>1.508449789441842E-2</v>
      </c>
      <c r="EQ17" s="9">
        <v>0</v>
      </c>
      <c r="ER17" s="9">
        <v>0</v>
      </c>
      <c r="ES17" s="9">
        <v>2.396006678204619E-2</v>
      </c>
      <c r="ET17" s="9">
        <v>0</v>
      </c>
      <c r="EU17" s="9">
        <v>1.673609553782027E-2</v>
      </c>
      <c r="EV17" s="9">
        <v>0</v>
      </c>
      <c r="EW17" s="9">
        <v>0</v>
      </c>
      <c r="EX17" s="9">
        <v>0</v>
      </c>
      <c r="EY17" s="9">
        <v>5.2448635972387712E-2</v>
      </c>
      <c r="EZ17" s="9">
        <v>0</v>
      </c>
      <c r="FA17" s="9">
        <v>0</v>
      </c>
      <c r="FB17" s="9">
        <v>0</v>
      </c>
      <c r="FC17" s="9">
        <v>0</v>
      </c>
      <c r="FD17" s="9">
        <v>0</v>
      </c>
      <c r="FE17" s="9">
        <v>9.4707168874718899E-3</v>
      </c>
      <c r="FF17" s="9">
        <v>4.9973497915534624E-3</v>
      </c>
      <c r="FG17" s="9">
        <v>0</v>
      </c>
      <c r="FH17" s="7" t="s">
        <v>544</v>
      </c>
      <c r="FI17" s="14">
        <v>0.77348264246553766</v>
      </c>
      <c r="FJ17" s="14">
        <v>0.81673976571304518</v>
      </c>
      <c r="FK17" s="14">
        <v>16.21483664650356</v>
      </c>
      <c r="FL17" s="14">
        <v>1.190834033716302E-2</v>
      </c>
      <c r="FM17" s="14">
        <v>0.65174620592584276</v>
      </c>
      <c r="FN17" s="14">
        <v>0.3381847395746162</v>
      </c>
      <c r="FO17" s="14">
        <v>0</v>
      </c>
      <c r="FP17" s="14">
        <v>0</v>
      </c>
      <c r="FQ17" s="14">
        <v>0</v>
      </c>
      <c r="FR17" s="14">
        <v>1.7</v>
      </c>
      <c r="FS17" s="14">
        <v>2.8130543201551812E-3</v>
      </c>
      <c r="FT17" s="14">
        <v>0.93196748831078224</v>
      </c>
      <c r="FU17" s="14">
        <v>99.386023762200054</v>
      </c>
      <c r="FV17" s="14">
        <v>5.249935419020748E-2</v>
      </c>
      <c r="FW17" s="14" t="b">
        <v>1</v>
      </c>
      <c r="FX17" s="14" t="b">
        <v>0</v>
      </c>
      <c r="FY17" s="14" t="b">
        <v>0</v>
      </c>
      <c r="FZ17" s="14">
        <v>-4.579563817753316</v>
      </c>
      <c r="GA17" s="14">
        <v>-12.5595788847873</v>
      </c>
      <c r="GB17" s="14">
        <f>EY17*FL17</f>
        <v>6.2457620737916392E-4</v>
      </c>
      <c r="GC17" s="14">
        <v>0.31807634315599442</v>
      </c>
    </row>
    <row r="18" spans="1:185" x14ac:dyDescent="0.2">
      <c r="A18" s="1" t="s">
        <v>273</v>
      </c>
      <c r="B18" s="18">
        <v>1</v>
      </c>
      <c r="C18" s="18" t="s">
        <v>454</v>
      </c>
      <c r="D18" s="18">
        <v>3</v>
      </c>
      <c r="E18" s="18" t="s">
        <v>460</v>
      </c>
      <c r="F18" s="19">
        <v>26</v>
      </c>
      <c r="G18" s="19">
        <v>0.1</v>
      </c>
      <c r="H18" s="19">
        <v>1693.15</v>
      </c>
      <c r="I18" s="19">
        <v>1420</v>
      </c>
      <c r="J18" s="19">
        <v>0</v>
      </c>
      <c r="K18" s="19">
        <v>4</v>
      </c>
      <c r="L18" s="19">
        <v>0</v>
      </c>
      <c r="M18" s="19" t="s">
        <v>489</v>
      </c>
      <c r="N18" s="19">
        <v>-7.1</v>
      </c>
      <c r="O18" s="19">
        <v>0</v>
      </c>
      <c r="P18" s="19" t="s">
        <v>495</v>
      </c>
      <c r="Q18" s="19" t="s">
        <v>515</v>
      </c>
      <c r="R18" s="19" t="s">
        <v>494</v>
      </c>
      <c r="S18" s="19" t="s">
        <v>535</v>
      </c>
      <c r="T18" s="19" t="s">
        <v>74</v>
      </c>
      <c r="U18" s="5">
        <v>62.596949244271947</v>
      </c>
      <c r="V18" s="5">
        <v>0.18353433471911751</v>
      </c>
      <c r="W18" s="5">
        <v>11.435296981264941</v>
      </c>
      <c r="X18" s="5">
        <v>9.6155577052894348E-3</v>
      </c>
      <c r="Y18" s="5">
        <v>0</v>
      </c>
      <c r="Z18" s="5">
        <v>0.27016427612140748</v>
      </c>
      <c r="AA18" s="5">
        <v>1.2912264734791949E-2</v>
      </c>
      <c r="AB18" s="5">
        <v>0</v>
      </c>
      <c r="AC18" s="5">
        <v>0</v>
      </c>
      <c r="AD18" s="5">
        <v>0</v>
      </c>
      <c r="AE18" s="5">
        <v>5.555224850853735</v>
      </c>
      <c r="AF18" s="5">
        <v>3.49801636808224</v>
      </c>
      <c r="AG18" s="5">
        <v>0</v>
      </c>
      <c r="AH18" s="5">
        <v>0</v>
      </c>
      <c r="AI18" s="5">
        <v>5.121731993022963</v>
      </c>
      <c r="AJ18" s="5">
        <v>8.4552576454730771E-2</v>
      </c>
      <c r="AK18" s="5">
        <v>0</v>
      </c>
      <c r="AL18" s="5">
        <v>0</v>
      </c>
      <c r="AM18" s="5">
        <v>0</v>
      </c>
      <c r="AN18" s="5">
        <v>0</v>
      </c>
      <c r="AO18" s="5">
        <v>0</v>
      </c>
      <c r="AP18" s="5">
        <v>0</v>
      </c>
      <c r="AQ18" s="5">
        <v>0</v>
      </c>
      <c r="AR18" s="5">
        <v>0</v>
      </c>
      <c r="AS18" s="5">
        <v>0</v>
      </c>
      <c r="AT18" s="5">
        <v>0</v>
      </c>
      <c r="AU18" s="5">
        <v>0</v>
      </c>
      <c r="AV18" s="5">
        <v>0</v>
      </c>
      <c r="AW18" s="5">
        <v>0</v>
      </c>
      <c r="AX18" s="5">
        <v>6.82</v>
      </c>
      <c r="AY18" s="5">
        <v>3.4018113207547169</v>
      </c>
      <c r="AZ18" s="5">
        <v>92.186187126476426</v>
      </c>
      <c r="BA18" s="16">
        <v>6.7694658672975513E-2</v>
      </c>
      <c r="BB18" s="16">
        <v>3.7650797113165838E-2</v>
      </c>
      <c r="BC18" s="16">
        <v>0</v>
      </c>
      <c r="BD18" s="16">
        <v>0</v>
      </c>
      <c r="BE18" s="16">
        <v>0</v>
      </c>
      <c r="BF18" s="16">
        <v>3.8185533185398957E-5</v>
      </c>
      <c r="BG18" s="16">
        <v>0</v>
      </c>
      <c r="BH18" s="16">
        <v>0</v>
      </c>
      <c r="BI18" s="16">
        <v>0</v>
      </c>
      <c r="BJ18" s="16">
        <v>2.269731719952657E-3</v>
      </c>
      <c r="BK18" s="16">
        <v>0</v>
      </c>
      <c r="BL18" s="16">
        <v>0</v>
      </c>
      <c r="BM18" s="16">
        <v>5.417929363529814E-4</v>
      </c>
      <c r="BN18" s="16">
        <v>8.3193730962827409E-2</v>
      </c>
      <c r="BO18" s="16">
        <v>1.098667920920149E-4</v>
      </c>
      <c r="BP18" s="16">
        <v>0</v>
      </c>
      <c r="BQ18" s="16">
        <v>4.9878413052187758E-2</v>
      </c>
      <c r="BR18" s="16">
        <v>0</v>
      </c>
      <c r="BS18" s="16">
        <v>0</v>
      </c>
      <c r="BT18" s="16">
        <v>0</v>
      </c>
      <c r="BU18" s="16">
        <v>0</v>
      </c>
      <c r="BV18" s="16">
        <v>0</v>
      </c>
      <c r="BW18" s="16">
        <v>0</v>
      </c>
      <c r="BX18" s="16">
        <v>0.12839791345767879</v>
      </c>
      <c r="BY18" s="16">
        <v>0.62883784117525621</v>
      </c>
      <c r="BZ18" s="16">
        <v>0</v>
      </c>
      <c r="CA18" s="16">
        <v>0</v>
      </c>
      <c r="CB18" s="16">
        <v>0</v>
      </c>
      <c r="CC18" s="16">
        <v>1.387068584325564E-3</v>
      </c>
      <c r="CD18" s="16">
        <v>0</v>
      </c>
      <c r="CE18" s="16">
        <v>0</v>
      </c>
      <c r="CF18" s="16">
        <v>0</v>
      </c>
      <c r="CG18" s="16">
        <v>0</v>
      </c>
      <c r="CH18" s="12">
        <v>15.01</v>
      </c>
      <c r="CI18" s="12">
        <v>0.06</v>
      </c>
      <c r="CJ18" s="12">
        <v>0</v>
      </c>
      <c r="CK18" s="12">
        <v>0.02</v>
      </c>
      <c r="CL18" s="12">
        <v>0</v>
      </c>
      <c r="CM18" s="12">
        <v>80.14</v>
      </c>
      <c r="CN18" s="12">
        <v>0.02</v>
      </c>
      <c r="CO18" s="12">
        <v>0</v>
      </c>
      <c r="CP18" s="12">
        <v>0</v>
      </c>
      <c r="CQ18" s="12">
        <v>3.06</v>
      </c>
      <c r="CR18" s="12">
        <v>0</v>
      </c>
      <c r="CS18" s="12">
        <v>0</v>
      </c>
      <c r="CT18" s="12">
        <v>0</v>
      </c>
      <c r="CU18" s="12">
        <v>0</v>
      </c>
      <c r="CV18" s="12">
        <v>0</v>
      </c>
      <c r="CW18" s="12">
        <v>0</v>
      </c>
      <c r="CX18" s="12">
        <v>0</v>
      </c>
      <c r="CY18" s="12">
        <v>0</v>
      </c>
      <c r="CZ18" s="12">
        <v>0</v>
      </c>
      <c r="DA18" s="12">
        <v>0</v>
      </c>
      <c r="DB18" s="12">
        <v>0</v>
      </c>
      <c r="DC18" s="12">
        <v>0</v>
      </c>
      <c r="DD18" s="12">
        <v>0</v>
      </c>
      <c r="DE18" s="12">
        <v>0</v>
      </c>
      <c r="DF18" s="12">
        <v>0</v>
      </c>
      <c r="DG18" s="12">
        <v>0</v>
      </c>
      <c r="DH18" s="12">
        <v>0</v>
      </c>
      <c r="DI18" s="12">
        <v>0</v>
      </c>
      <c r="DJ18" s="12">
        <v>0</v>
      </c>
      <c r="DK18" s="12">
        <v>0</v>
      </c>
      <c r="DL18" s="12">
        <v>0.01</v>
      </c>
      <c r="DM18" s="12">
        <v>0</v>
      </c>
      <c r="DN18" s="12">
        <v>0</v>
      </c>
      <c r="DO18" s="12">
        <v>0</v>
      </c>
      <c r="DP18" s="12">
        <v>0</v>
      </c>
      <c r="DQ18" s="12">
        <v>0</v>
      </c>
      <c r="DR18" s="12">
        <v>0</v>
      </c>
      <c r="DS18" s="12">
        <v>0</v>
      </c>
      <c r="DT18" s="12">
        <v>0</v>
      </c>
      <c r="DU18" s="12">
        <v>0</v>
      </c>
      <c r="DV18" s="12">
        <v>0</v>
      </c>
      <c r="DW18" s="12">
        <v>0</v>
      </c>
      <c r="DX18" s="12">
        <v>0</v>
      </c>
      <c r="DY18" s="12">
        <v>0</v>
      </c>
      <c r="DZ18" s="12">
        <v>98.320000000000007</v>
      </c>
      <c r="EA18" s="9">
        <v>0</v>
      </c>
      <c r="EB18" s="9">
        <v>0</v>
      </c>
      <c r="EC18" s="9">
        <v>0</v>
      </c>
      <c r="ED18" s="9">
        <v>0</v>
      </c>
      <c r="EE18" s="9">
        <v>0</v>
      </c>
      <c r="EF18" s="9">
        <v>1.9004707897324829E-4</v>
      </c>
      <c r="EG18" s="9">
        <v>0</v>
      </c>
      <c r="EH18" s="9">
        <v>0</v>
      </c>
      <c r="EI18" s="9">
        <v>0</v>
      </c>
      <c r="EJ18" s="9">
        <v>0.70903392676989307</v>
      </c>
      <c r="EK18" s="9">
        <v>0</v>
      </c>
      <c r="EL18" s="9">
        <v>0</v>
      </c>
      <c r="EM18" s="9">
        <v>0</v>
      </c>
      <c r="EN18" s="9">
        <v>0</v>
      </c>
      <c r="EO18" s="9">
        <v>1.7987001726892419E-4</v>
      </c>
      <c r="EP18" s="9">
        <v>0</v>
      </c>
      <c r="EQ18" s="9">
        <v>0</v>
      </c>
      <c r="ER18" s="9">
        <v>0</v>
      </c>
      <c r="ES18" s="9">
        <v>2.5759304440007569E-2</v>
      </c>
      <c r="ET18" s="9">
        <v>0</v>
      </c>
      <c r="EU18" s="9">
        <v>0</v>
      </c>
      <c r="EV18" s="9">
        <v>0</v>
      </c>
      <c r="EW18" s="9">
        <v>0</v>
      </c>
      <c r="EX18" s="9">
        <v>1.541127093418733E-4</v>
      </c>
      <c r="EY18" s="9">
        <v>0.26406341626178348</v>
      </c>
      <c r="EZ18" s="9">
        <v>0</v>
      </c>
      <c r="FA18" s="9">
        <v>0</v>
      </c>
      <c r="FB18" s="9">
        <v>0</v>
      </c>
      <c r="FC18" s="9">
        <v>6.1932272273179342E-4</v>
      </c>
      <c r="FD18" s="9">
        <v>0</v>
      </c>
      <c r="FE18" s="9">
        <v>0</v>
      </c>
      <c r="FF18" s="9">
        <v>0</v>
      </c>
      <c r="FG18" s="9">
        <v>0</v>
      </c>
      <c r="FH18" s="7" t="s">
        <v>550</v>
      </c>
      <c r="FI18" s="14">
        <v>2.0913936213037512</v>
      </c>
      <c r="FJ18" s="14">
        <v>2.010079901246645</v>
      </c>
      <c r="FK18" s="14">
        <v>0</v>
      </c>
      <c r="FL18" s="14">
        <v>9.5365645963931003E-2</v>
      </c>
      <c r="FM18" s="14">
        <v>0.96681084272494477</v>
      </c>
      <c r="FN18" s="14">
        <v>2.108082133644658</v>
      </c>
      <c r="FO18" s="14">
        <v>0</v>
      </c>
      <c r="FP18" s="14">
        <v>0</v>
      </c>
      <c r="FQ18" s="14">
        <v>0</v>
      </c>
      <c r="FR18" s="14">
        <v>1.7</v>
      </c>
      <c r="FS18" s="14">
        <v>3.8585439239195172E-3</v>
      </c>
      <c r="FT18" s="14">
        <v>0.27664304256388378</v>
      </c>
      <c r="FU18" s="14">
        <v>97.344208099340236</v>
      </c>
      <c r="FV18" s="14">
        <v>0.74481808427625729</v>
      </c>
      <c r="FW18" s="14" t="b">
        <v>1</v>
      </c>
      <c r="FX18" s="14" t="b">
        <v>0</v>
      </c>
      <c r="FY18" s="14" t="b">
        <v>0</v>
      </c>
      <c r="FZ18" s="14">
        <v>-5.169358694069313</v>
      </c>
      <c r="GA18" s="14">
        <v>-15.22976381852172</v>
      </c>
      <c r="GB18" s="14">
        <f>EY18*FL18</f>
        <v>2.5182578267247385E-2</v>
      </c>
      <c r="GC18" s="14">
        <v>0.52638817708370411</v>
      </c>
    </row>
    <row r="19" spans="1:185" x14ac:dyDescent="0.2">
      <c r="A19" s="1" t="s">
        <v>148</v>
      </c>
      <c r="B19" s="18">
        <v>3</v>
      </c>
      <c r="C19" s="18" t="s">
        <v>452</v>
      </c>
      <c r="D19" s="18">
        <v>5</v>
      </c>
      <c r="E19" s="18" t="s">
        <v>468</v>
      </c>
      <c r="F19" s="19">
        <v>20</v>
      </c>
      <c r="G19" s="19">
        <v>3</v>
      </c>
      <c r="H19" s="19">
        <v>1873</v>
      </c>
      <c r="I19" s="19">
        <v>1599.85</v>
      </c>
      <c r="J19" s="19">
        <v>0</v>
      </c>
      <c r="K19" s="19">
        <v>2</v>
      </c>
      <c r="L19" s="19">
        <v>0</v>
      </c>
      <c r="M19" s="19" t="s">
        <v>489</v>
      </c>
      <c r="N19" s="19">
        <v>-5</v>
      </c>
      <c r="O19" s="19">
        <v>0</v>
      </c>
      <c r="P19" s="19" t="s">
        <v>492</v>
      </c>
      <c r="Q19" s="19" t="s">
        <v>501</v>
      </c>
      <c r="R19" s="19" t="s">
        <v>529</v>
      </c>
      <c r="S19" s="19">
        <v>0</v>
      </c>
      <c r="T19" s="19" t="s">
        <v>536</v>
      </c>
      <c r="U19" s="5">
        <v>53.6</v>
      </c>
      <c r="V19" s="5">
        <v>3.3</v>
      </c>
      <c r="W19" s="5">
        <v>11.6</v>
      </c>
      <c r="X19" s="5">
        <v>0</v>
      </c>
      <c r="Y19" s="5">
        <v>0</v>
      </c>
      <c r="Z19" s="5">
        <v>0.28999999999999998</v>
      </c>
      <c r="AA19" s="5">
        <v>0.16</v>
      </c>
      <c r="AB19" s="5">
        <v>0</v>
      </c>
      <c r="AC19" s="5">
        <v>0</v>
      </c>
      <c r="AD19" s="5">
        <v>0</v>
      </c>
      <c r="AE19" s="5">
        <v>13.5</v>
      </c>
      <c r="AF19" s="5">
        <v>12.2</v>
      </c>
      <c r="AG19" s="5">
        <v>0</v>
      </c>
      <c r="AH19" s="5">
        <v>0</v>
      </c>
      <c r="AI19" s="5">
        <v>3.1</v>
      </c>
      <c r="AJ19" s="5">
        <v>1.9</v>
      </c>
      <c r="AK19" s="5">
        <v>0</v>
      </c>
      <c r="AL19" s="5">
        <v>0</v>
      </c>
      <c r="AM19" s="5">
        <v>0</v>
      </c>
      <c r="AN19" s="5">
        <v>0</v>
      </c>
      <c r="AO19" s="5">
        <v>0</v>
      </c>
      <c r="AP19" s="5">
        <v>0</v>
      </c>
      <c r="AQ19" s="5">
        <v>0</v>
      </c>
      <c r="AR19" s="5">
        <v>0</v>
      </c>
      <c r="AS19" s="5">
        <v>0</v>
      </c>
      <c r="AT19" s="5">
        <v>0</v>
      </c>
      <c r="AU19" s="5">
        <v>0</v>
      </c>
      <c r="AV19" s="5">
        <v>0</v>
      </c>
      <c r="AW19" s="5">
        <v>0</v>
      </c>
      <c r="AX19" s="5">
        <v>0.69</v>
      </c>
      <c r="AY19" s="5">
        <v>0.34417152658662092</v>
      </c>
      <c r="AZ19" s="5">
        <v>99.995828473413383</v>
      </c>
      <c r="BA19" s="16">
        <v>6.7014063180363112E-2</v>
      </c>
      <c r="BB19" s="16">
        <v>0.12814839618895749</v>
      </c>
      <c r="BC19" s="16">
        <v>0</v>
      </c>
      <c r="BD19" s="16">
        <v>0</v>
      </c>
      <c r="BE19" s="16">
        <v>0</v>
      </c>
      <c r="BF19" s="16">
        <v>0</v>
      </c>
      <c r="BG19" s="16">
        <v>0</v>
      </c>
      <c r="BH19" s="16">
        <v>0</v>
      </c>
      <c r="BI19" s="16">
        <v>0</v>
      </c>
      <c r="BJ19" s="16">
        <v>2.3776373259954508E-3</v>
      </c>
      <c r="BK19" s="16">
        <v>0</v>
      </c>
      <c r="BL19" s="16">
        <v>0</v>
      </c>
      <c r="BM19" s="16">
        <v>1.188122171944017E-2</v>
      </c>
      <c r="BN19" s="16">
        <v>0.19729847783218499</v>
      </c>
      <c r="BO19" s="16">
        <v>1.3285717445851799E-3</v>
      </c>
      <c r="BP19" s="16">
        <v>0</v>
      </c>
      <c r="BQ19" s="16">
        <v>2.9461745844474242E-2</v>
      </c>
      <c r="BR19" s="16">
        <v>0</v>
      </c>
      <c r="BS19" s="16">
        <v>0</v>
      </c>
      <c r="BT19" s="16">
        <v>0</v>
      </c>
      <c r="BU19" s="16">
        <v>0</v>
      </c>
      <c r="BV19" s="16">
        <v>0</v>
      </c>
      <c r="BW19" s="16">
        <v>0</v>
      </c>
      <c r="BX19" s="16">
        <v>1.267721013118548E-2</v>
      </c>
      <c r="BY19" s="16">
        <v>0.52547407788287126</v>
      </c>
      <c r="BZ19" s="16">
        <v>0</v>
      </c>
      <c r="CA19" s="16">
        <v>0</v>
      </c>
      <c r="CB19" s="16">
        <v>0</v>
      </c>
      <c r="CC19" s="16">
        <v>2.4338598149942541E-2</v>
      </c>
      <c r="CD19" s="16">
        <v>0</v>
      </c>
      <c r="CE19" s="16">
        <v>0</v>
      </c>
      <c r="CF19" s="16">
        <v>0</v>
      </c>
      <c r="CG19" s="16">
        <v>0</v>
      </c>
      <c r="CH19" s="12">
        <v>1</v>
      </c>
      <c r="CI19" s="12">
        <v>0</v>
      </c>
      <c r="CJ19" s="12">
        <v>0</v>
      </c>
      <c r="CK19" s="12">
        <v>0</v>
      </c>
      <c r="CL19" s="12">
        <v>0</v>
      </c>
      <c r="CM19" s="12">
        <v>85.35</v>
      </c>
      <c r="CN19" s="12">
        <v>0</v>
      </c>
      <c r="CO19" s="12">
        <v>0</v>
      </c>
      <c r="CP19" s="12">
        <v>0</v>
      </c>
      <c r="CQ19" s="12">
        <v>5.26</v>
      </c>
      <c r="CR19" s="12">
        <v>0</v>
      </c>
      <c r="CS19" s="12">
        <v>0</v>
      </c>
      <c r="CT19" s="12">
        <v>0</v>
      </c>
      <c r="CU19" s="12">
        <v>0</v>
      </c>
      <c r="CV19" s="12">
        <v>0</v>
      </c>
      <c r="CW19" s="12">
        <v>0</v>
      </c>
      <c r="CX19" s="12">
        <v>0</v>
      </c>
      <c r="CY19" s="12">
        <v>0</v>
      </c>
      <c r="CZ19" s="12">
        <v>0</v>
      </c>
      <c r="DA19" s="12">
        <v>0</v>
      </c>
      <c r="DB19" s="12">
        <v>0</v>
      </c>
      <c r="DC19" s="12">
        <v>0</v>
      </c>
      <c r="DD19" s="12">
        <v>0</v>
      </c>
      <c r="DE19" s="12">
        <v>0</v>
      </c>
      <c r="DF19" s="12">
        <v>0</v>
      </c>
      <c r="DG19" s="12">
        <v>0</v>
      </c>
      <c r="DH19" s="12">
        <v>0</v>
      </c>
      <c r="DI19" s="12">
        <v>0</v>
      </c>
      <c r="DJ19" s="12">
        <v>0</v>
      </c>
      <c r="DK19" s="12">
        <v>5.2</v>
      </c>
      <c r="DL19" s="12">
        <v>2.21</v>
      </c>
      <c r="DM19" s="12">
        <v>0</v>
      </c>
      <c r="DN19" s="12">
        <v>0</v>
      </c>
      <c r="DO19" s="12">
        <v>0</v>
      </c>
      <c r="DP19" s="12">
        <v>0</v>
      </c>
      <c r="DQ19" s="12">
        <v>0</v>
      </c>
      <c r="DR19" s="12">
        <v>0</v>
      </c>
      <c r="DS19" s="12">
        <v>0</v>
      </c>
      <c r="DT19" s="12">
        <v>0</v>
      </c>
      <c r="DU19" s="12">
        <v>0</v>
      </c>
      <c r="DV19" s="12">
        <v>0</v>
      </c>
      <c r="DW19" s="12">
        <v>0</v>
      </c>
      <c r="DX19" s="12">
        <v>0</v>
      </c>
      <c r="DY19" s="12">
        <v>0</v>
      </c>
      <c r="DZ19" s="12">
        <v>99.02</v>
      </c>
      <c r="EA19" s="9">
        <v>0</v>
      </c>
      <c r="EB19" s="9">
        <v>0</v>
      </c>
      <c r="EC19" s="9">
        <v>0</v>
      </c>
      <c r="ED19" s="9">
        <v>0.2008583745722714</v>
      </c>
      <c r="EE19" s="9">
        <v>0</v>
      </c>
      <c r="EF19" s="9">
        <v>0</v>
      </c>
      <c r="EG19" s="9">
        <v>0</v>
      </c>
      <c r="EH19" s="9">
        <v>0</v>
      </c>
      <c r="EI19" s="9">
        <v>0</v>
      </c>
      <c r="EJ19" s="9">
        <v>0.70906328340767222</v>
      </c>
      <c r="EK19" s="9">
        <v>0</v>
      </c>
      <c r="EL19" s="9">
        <v>0</v>
      </c>
      <c r="EM19" s="9">
        <v>0</v>
      </c>
      <c r="EN19" s="9">
        <v>0</v>
      </c>
      <c r="EO19" s="9">
        <v>0</v>
      </c>
      <c r="EP19" s="9">
        <v>0</v>
      </c>
      <c r="EQ19" s="9">
        <v>0</v>
      </c>
      <c r="ER19" s="9">
        <v>0</v>
      </c>
      <c r="ES19" s="9">
        <v>4.1577870597147883E-2</v>
      </c>
      <c r="ET19" s="9">
        <v>0</v>
      </c>
      <c r="EU19" s="9">
        <v>0</v>
      </c>
      <c r="EV19" s="9">
        <v>0</v>
      </c>
      <c r="EW19" s="9">
        <v>0</v>
      </c>
      <c r="EX19" s="9">
        <v>3.1981182882710839E-2</v>
      </c>
      <c r="EY19" s="9">
        <v>1.6519288540197699E-2</v>
      </c>
      <c r="EZ19" s="9">
        <v>0</v>
      </c>
      <c r="FA19" s="9">
        <v>0</v>
      </c>
      <c r="FB19" s="9">
        <v>0</v>
      </c>
      <c r="FC19" s="9">
        <v>0</v>
      </c>
      <c r="FD19" s="9">
        <v>0</v>
      </c>
      <c r="FE19" s="9">
        <v>0</v>
      </c>
      <c r="FF19" s="9">
        <v>0</v>
      </c>
      <c r="FG19" s="9">
        <v>0</v>
      </c>
      <c r="FH19" s="7" t="s">
        <v>542</v>
      </c>
      <c r="FI19" s="14">
        <v>1.289809414844816</v>
      </c>
      <c r="FJ19" s="14">
        <v>1.50025668296465</v>
      </c>
      <c r="FK19" s="14">
        <v>0</v>
      </c>
      <c r="FL19" s="14">
        <v>2.6722764675083711E-2</v>
      </c>
      <c r="FM19" s="14">
        <v>0</v>
      </c>
      <c r="FN19" s="14">
        <v>0</v>
      </c>
      <c r="FO19" s="14">
        <v>0</v>
      </c>
      <c r="FP19" s="14">
        <v>0</v>
      </c>
      <c r="FQ19" s="14">
        <v>0</v>
      </c>
      <c r="FR19" s="14">
        <v>1.7</v>
      </c>
      <c r="FS19" s="14">
        <v>4.041983454192267E-3</v>
      </c>
      <c r="FT19" s="14">
        <v>0.88758081241436404</v>
      </c>
      <c r="FU19" s="14">
        <v>98.809253012503817</v>
      </c>
      <c r="FV19" s="14">
        <v>0.61692972492420062</v>
      </c>
      <c r="FW19" s="14" t="b">
        <v>1</v>
      </c>
      <c r="FX19" s="14" t="b">
        <v>0</v>
      </c>
      <c r="FY19" s="14" t="b">
        <v>0</v>
      </c>
      <c r="FZ19" s="14">
        <v>-4.709232017392794</v>
      </c>
      <c r="GA19" s="14">
        <v>-12.331476974467011</v>
      </c>
      <c r="GB19" s="14">
        <f>EY19*FL19</f>
        <v>4.4144106025951021E-4</v>
      </c>
      <c r="GC19" s="14">
        <v>0.36373026972087219</v>
      </c>
    </row>
    <row r="20" spans="1:185" x14ac:dyDescent="0.2">
      <c r="A20" s="1" t="s">
        <v>204</v>
      </c>
      <c r="B20" s="18">
        <v>10</v>
      </c>
      <c r="C20" s="18" t="s">
        <v>458</v>
      </c>
      <c r="D20" s="18">
        <v>18</v>
      </c>
      <c r="E20" s="18" t="s">
        <v>472</v>
      </c>
      <c r="F20" s="19">
        <v>40</v>
      </c>
      <c r="G20" s="19">
        <v>91</v>
      </c>
      <c r="H20" s="19">
        <v>4100</v>
      </c>
      <c r="I20" s="19">
        <v>3826.85</v>
      </c>
      <c r="J20" s="19">
        <v>0</v>
      </c>
      <c r="K20" s="19" t="s">
        <v>484</v>
      </c>
      <c r="L20" s="19">
        <v>0</v>
      </c>
      <c r="M20" s="19" t="s">
        <v>489</v>
      </c>
      <c r="N20" s="19">
        <v>0</v>
      </c>
      <c r="O20" s="19">
        <v>0</v>
      </c>
      <c r="P20" s="19" t="s">
        <v>492</v>
      </c>
      <c r="Q20" s="19" t="s">
        <v>501</v>
      </c>
      <c r="R20" s="19" t="s">
        <v>530</v>
      </c>
      <c r="S20" s="19" t="s">
        <v>494</v>
      </c>
      <c r="T20" s="19" t="s">
        <v>494</v>
      </c>
      <c r="U20" s="5">
        <v>35.58</v>
      </c>
      <c r="V20" s="5">
        <v>3.96</v>
      </c>
      <c r="W20" s="5">
        <v>28.64</v>
      </c>
      <c r="X20" s="5">
        <v>0</v>
      </c>
      <c r="Y20" s="5">
        <v>0</v>
      </c>
      <c r="Z20" s="5">
        <v>15.55</v>
      </c>
      <c r="AA20" s="5">
        <v>0</v>
      </c>
      <c r="AB20" s="5">
        <v>0</v>
      </c>
      <c r="AC20" s="5">
        <v>0</v>
      </c>
      <c r="AD20" s="5">
        <v>0</v>
      </c>
      <c r="AE20" s="5">
        <v>8.64</v>
      </c>
      <c r="AF20" s="5">
        <v>3.53</v>
      </c>
      <c r="AG20" s="5">
        <v>0</v>
      </c>
      <c r="AH20" s="5">
        <v>0</v>
      </c>
      <c r="AI20" s="5">
        <v>3.25</v>
      </c>
      <c r="AJ20" s="5">
        <v>0.77</v>
      </c>
      <c r="AK20" s="5">
        <v>0</v>
      </c>
      <c r="AL20" s="5">
        <v>0</v>
      </c>
      <c r="AM20" s="5">
        <v>0</v>
      </c>
      <c r="AN20" s="5">
        <v>0</v>
      </c>
      <c r="AO20" s="5">
        <v>0</v>
      </c>
      <c r="AP20" s="5">
        <v>0</v>
      </c>
      <c r="AQ20" s="5">
        <v>0</v>
      </c>
      <c r="AR20" s="5">
        <v>0</v>
      </c>
      <c r="AS20" s="5">
        <v>0</v>
      </c>
      <c r="AT20" s="5">
        <v>0</v>
      </c>
      <c r="AU20" s="5">
        <v>0</v>
      </c>
      <c r="AV20" s="5">
        <v>0</v>
      </c>
      <c r="AW20" s="5">
        <v>0</v>
      </c>
      <c r="AX20" s="5">
        <v>0.21199999999999999</v>
      </c>
      <c r="AY20" s="5">
        <v>0.1057454545454545</v>
      </c>
      <c r="AZ20" s="5">
        <v>100.02625454545451</v>
      </c>
      <c r="BA20" s="16">
        <v>0.18932720435039921</v>
      </c>
      <c r="BB20" s="16">
        <v>4.2428736292028979E-2</v>
      </c>
      <c r="BC20" s="16">
        <v>0</v>
      </c>
      <c r="BD20" s="16">
        <v>0</v>
      </c>
      <c r="BE20" s="16">
        <v>0</v>
      </c>
      <c r="BF20" s="16">
        <v>0</v>
      </c>
      <c r="BG20" s="16">
        <v>0</v>
      </c>
      <c r="BH20" s="16">
        <v>0</v>
      </c>
      <c r="BI20" s="16">
        <v>0</v>
      </c>
      <c r="BJ20" s="16">
        <v>0.14588480269770099</v>
      </c>
      <c r="BK20" s="16">
        <v>0</v>
      </c>
      <c r="BL20" s="16">
        <v>0</v>
      </c>
      <c r="BM20" s="16">
        <v>5.5097294220735459E-3</v>
      </c>
      <c r="BN20" s="16">
        <v>0.1444893227702862</v>
      </c>
      <c r="BO20" s="16">
        <v>0</v>
      </c>
      <c r="BP20" s="16">
        <v>0</v>
      </c>
      <c r="BQ20" s="16">
        <v>3.5343714688656262E-2</v>
      </c>
      <c r="BR20" s="16">
        <v>0</v>
      </c>
      <c r="BS20" s="16">
        <v>0</v>
      </c>
      <c r="BT20" s="16">
        <v>0</v>
      </c>
      <c r="BU20" s="16">
        <v>0</v>
      </c>
      <c r="BV20" s="16">
        <v>0</v>
      </c>
      <c r="BW20" s="16">
        <v>0</v>
      </c>
      <c r="BX20" s="16">
        <v>4.4569986865120037E-3</v>
      </c>
      <c r="BY20" s="16">
        <v>0.39913930582435442</v>
      </c>
      <c r="BZ20" s="16">
        <v>0</v>
      </c>
      <c r="CA20" s="16">
        <v>0</v>
      </c>
      <c r="CB20" s="16">
        <v>0</v>
      </c>
      <c r="CC20" s="16">
        <v>3.3420185267988567E-2</v>
      </c>
      <c r="CD20" s="16">
        <v>0</v>
      </c>
      <c r="CE20" s="16">
        <v>0</v>
      </c>
      <c r="CF20" s="16">
        <v>0</v>
      </c>
      <c r="CG20" s="16">
        <v>0</v>
      </c>
      <c r="CH20" s="12">
        <v>3.38</v>
      </c>
      <c r="CI20" s="12">
        <v>0</v>
      </c>
      <c r="CJ20" s="12">
        <v>0.99</v>
      </c>
      <c r="CK20" s="12">
        <v>0</v>
      </c>
      <c r="CL20" s="12">
        <v>0</v>
      </c>
      <c r="CM20" s="12">
        <v>83.97</v>
      </c>
      <c r="CN20" s="12">
        <v>1.05</v>
      </c>
      <c r="CO20" s="12">
        <v>0.35</v>
      </c>
      <c r="CP20" s="12">
        <v>0</v>
      </c>
      <c r="CQ20" s="12">
        <v>0</v>
      </c>
      <c r="CR20" s="12">
        <v>0</v>
      </c>
      <c r="CS20" s="12">
        <v>0</v>
      </c>
      <c r="CT20" s="12">
        <v>0</v>
      </c>
      <c r="CU20" s="12">
        <v>0</v>
      </c>
      <c r="CV20" s="12">
        <v>0</v>
      </c>
      <c r="CW20" s="12">
        <v>0</v>
      </c>
      <c r="CX20" s="12">
        <v>0</v>
      </c>
      <c r="CY20" s="12">
        <v>0</v>
      </c>
      <c r="CZ20" s="12">
        <v>0</v>
      </c>
      <c r="DA20" s="12">
        <v>0</v>
      </c>
      <c r="DB20" s="12">
        <v>0</v>
      </c>
      <c r="DC20" s="12">
        <v>0</v>
      </c>
      <c r="DD20" s="12">
        <v>0</v>
      </c>
      <c r="DE20" s="12">
        <v>0</v>
      </c>
      <c r="DF20" s="12">
        <v>0</v>
      </c>
      <c r="DG20" s="12">
        <v>0</v>
      </c>
      <c r="DH20" s="12">
        <v>0</v>
      </c>
      <c r="DI20" s="12">
        <v>0</v>
      </c>
      <c r="DJ20" s="12">
        <v>5.84</v>
      </c>
      <c r="DK20" s="12">
        <v>0</v>
      </c>
      <c r="DL20" s="12">
        <v>1.96</v>
      </c>
      <c r="DM20" s="12">
        <v>0</v>
      </c>
      <c r="DN20" s="12">
        <v>0</v>
      </c>
      <c r="DO20" s="12">
        <v>0</v>
      </c>
      <c r="DP20" s="12">
        <v>0</v>
      </c>
      <c r="DQ20" s="12">
        <v>0</v>
      </c>
      <c r="DR20" s="12">
        <v>0</v>
      </c>
      <c r="DS20" s="12">
        <v>0</v>
      </c>
      <c r="DT20" s="12">
        <v>0</v>
      </c>
      <c r="DU20" s="12">
        <v>0</v>
      </c>
      <c r="DV20" s="12">
        <v>0</v>
      </c>
      <c r="DW20" s="12">
        <v>0</v>
      </c>
      <c r="DX20" s="12">
        <v>0</v>
      </c>
      <c r="DY20" s="12">
        <v>0</v>
      </c>
      <c r="DZ20" s="12">
        <v>97.539999999999992</v>
      </c>
      <c r="EA20" s="9">
        <v>1.730467463421221E-2</v>
      </c>
      <c r="EB20" s="9">
        <v>0</v>
      </c>
      <c r="EC20" s="9">
        <v>0</v>
      </c>
      <c r="ED20" s="9">
        <v>0</v>
      </c>
      <c r="EE20" s="9">
        <v>0</v>
      </c>
      <c r="EF20" s="9">
        <v>0</v>
      </c>
      <c r="EG20" s="9">
        <v>0</v>
      </c>
      <c r="EH20" s="9">
        <v>0</v>
      </c>
      <c r="EI20" s="9">
        <v>0</v>
      </c>
      <c r="EJ20" s="9">
        <v>0.70914461775935178</v>
      </c>
      <c r="EK20" s="9">
        <v>0</v>
      </c>
      <c r="EL20" s="9">
        <v>0</v>
      </c>
      <c r="EM20" s="9">
        <v>0</v>
      </c>
      <c r="EN20" s="9">
        <v>6.7915260693975138E-3</v>
      </c>
      <c r="EO20" s="9">
        <v>9.0138652069614959E-3</v>
      </c>
      <c r="EP20" s="9">
        <v>0</v>
      </c>
      <c r="EQ20" s="9">
        <v>0</v>
      </c>
      <c r="ER20" s="9">
        <v>0</v>
      </c>
      <c r="ES20" s="9">
        <v>0</v>
      </c>
      <c r="ET20" s="9">
        <v>0.17215314530757569</v>
      </c>
      <c r="EU20" s="9">
        <v>0</v>
      </c>
      <c r="EV20" s="9">
        <v>0</v>
      </c>
      <c r="EW20" s="9">
        <v>0</v>
      </c>
      <c r="EX20" s="9">
        <v>2.8832845609905081E-2</v>
      </c>
      <c r="EY20" s="9">
        <v>5.6759325412596269E-2</v>
      </c>
      <c r="EZ20" s="9">
        <v>0</v>
      </c>
      <c r="FA20" s="9">
        <v>0</v>
      </c>
      <c r="FB20" s="9">
        <v>0</v>
      </c>
      <c r="FC20" s="9">
        <v>0</v>
      </c>
      <c r="FD20" s="9">
        <v>0</v>
      </c>
      <c r="FE20" s="9">
        <v>0</v>
      </c>
      <c r="FF20" s="9">
        <v>0</v>
      </c>
      <c r="FG20" s="9">
        <v>0</v>
      </c>
      <c r="FH20" s="7" t="s">
        <v>542</v>
      </c>
      <c r="FI20" s="14">
        <v>0.9708583083281076</v>
      </c>
      <c r="FJ20" s="14">
        <v>0</v>
      </c>
      <c r="FK20" s="14">
        <v>0</v>
      </c>
      <c r="FL20" s="14">
        <v>3.7679901582567697E-2</v>
      </c>
      <c r="FM20" s="14">
        <v>0.63927855143345558</v>
      </c>
      <c r="FN20" s="14">
        <v>0</v>
      </c>
      <c r="FO20" s="14">
        <v>0</v>
      </c>
      <c r="FP20" s="14">
        <v>0</v>
      </c>
      <c r="FQ20" s="14">
        <v>0</v>
      </c>
      <c r="FR20" s="14">
        <v>1.7</v>
      </c>
      <c r="FS20" s="14">
        <v>0.24800416458609159</v>
      </c>
      <c r="FT20" s="14">
        <v>0.45445252249092533</v>
      </c>
      <c r="FU20" s="14">
        <v>49.759710007707177</v>
      </c>
      <c r="FV20" s="14">
        <v>0.2157822181492729</v>
      </c>
      <c r="FW20" s="14" t="b">
        <v>0</v>
      </c>
      <c r="FX20" s="14" t="b">
        <v>1</v>
      </c>
      <c r="FY20" s="14" t="b">
        <v>0</v>
      </c>
      <c r="FZ20" s="14">
        <v>-0.88686337769758117</v>
      </c>
      <c r="GA20" s="14">
        <v>9.0864194187414427</v>
      </c>
      <c r="GB20" s="14">
        <f>EY20*FL20</f>
        <v>2.138685795439561E-3</v>
      </c>
      <c r="GC20" s="14">
        <v>0.24902764366067431</v>
      </c>
    </row>
    <row r="21" spans="1:185" x14ac:dyDescent="0.2">
      <c r="A21" s="1" t="s">
        <v>143</v>
      </c>
      <c r="B21" s="18">
        <v>1</v>
      </c>
      <c r="C21" s="18" t="s">
        <v>454</v>
      </c>
      <c r="D21" s="18">
        <v>4</v>
      </c>
      <c r="E21" s="18" t="s">
        <v>469</v>
      </c>
      <c r="F21" s="19">
        <v>10</v>
      </c>
      <c r="G21" s="19">
        <v>0</v>
      </c>
      <c r="H21" s="19">
        <v>1773</v>
      </c>
      <c r="I21" s="19">
        <v>1499.85</v>
      </c>
      <c r="J21" s="19">
        <v>0</v>
      </c>
      <c r="K21" s="19">
        <v>4</v>
      </c>
      <c r="L21" s="19">
        <v>0</v>
      </c>
      <c r="M21" s="19">
        <v>0</v>
      </c>
      <c r="N21" s="19">
        <v>0</v>
      </c>
      <c r="O21" s="19">
        <v>0</v>
      </c>
      <c r="P21" s="19">
        <v>0</v>
      </c>
      <c r="Q21" s="19" t="s">
        <v>501</v>
      </c>
      <c r="R21" s="19" t="s">
        <v>494</v>
      </c>
      <c r="S21" s="19">
        <v>0</v>
      </c>
      <c r="T21" s="19" t="s">
        <v>25</v>
      </c>
      <c r="U21" s="5">
        <v>38.721967919389009</v>
      </c>
      <c r="V21" s="5">
        <v>0.50054818559759329</v>
      </c>
      <c r="W21" s="5">
        <v>37.033514074458417</v>
      </c>
      <c r="X21" s="5">
        <v>0</v>
      </c>
      <c r="Y21" s="5">
        <v>0</v>
      </c>
      <c r="Z21" s="5">
        <v>0.16724455188468079</v>
      </c>
      <c r="AA21" s="5">
        <v>0</v>
      </c>
      <c r="AB21" s="5">
        <v>0</v>
      </c>
      <c r="AC21" s="5">
        <v>0</v>
      </c>
      <c r="AD21" s="5">
        <v>0</v>
      </c>
      <c r="AE21" s="5">
        <v>15.09031228142358</v>
      </c>
      <c r="AF21" s="5">
        <v>6.9960327361644792</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5.6</v>
      </c>
      <c r="AY21" s="5">
        <v>2.7932761578044589</v>
      </c>
      <c r="AZ21" s="5">
        <v>101.3163435911133</v>
      </c>
      <c r="BA21" s="16">
        <v>0.2149043166189028</v>
      </c>
      <c r="BB21" s="16">
        <v>7.3815477102446153E-2</v>
      </c>
      <c r="BC21" s="16">
        <v>0</v>
      </c>
      <c r="BD21" s="16">
        <v>0</v>
      </c>
      <c r="BE21" s="16">
        <v>0</v>
      </c>
      <c r="BF21" s="16">
        <v>0</v>
      </c>
      <c r="BG21" s="16">
        <v>0</v>
      </c>
      <c r="BH21" s="16">
        <v>0</v>
      </c>
      <c r="BI21" s="16">
        <v>0</v>
      </c>
      <c r="BJ21" s="16">
        <v>1.3773421714658111E-3</v>
      </c>
      <c r="BK21" s="16">
        <v>0</v>
      </c>
      <c r="BL21" s="16">
        <v>0</v>
      </c>
      <c r="BM21" s="16">
        <v>0</v>
      </c>
      <c r="BN21" s="16">
        <v>0.22152892854685541</v>
      </c>
      <c r="BO21" s="16">
        <v>0</v>
      </c>
      <c r="BP21" s="16">
        <v>0</v>
      </c>
      <c r="BQ21" s="16">
        <v>0</v>
      </c>
      <c r="BR21" s="16">
        <v>0</v>
      </c>
      <c r="BS21" s="16">
        <v>0</v>
      </c>
      <c r="BT21" s="16">
        <v>0</v>
      </c>
      <c r="BU21" s="16">
        <v>0</v>
      </c>
      <c r="BV21" s="16">
        <v>0</v>
      </c>
      <c r="BW21" s="16">
        <v>0</v>
      </c>
      <c r="BX21" s="16">
        <v>0.10334866687216999</v>
      </c>
      <c r="BY21" s="16">
        <v>0.38131701219899811</v>
      </c>
      <c r="BZ21" s="16">
        <v>0</v>
      </c>
      <c r="CA21" s="16">
        <v>0</v>
      </c>
      <c r="CB21" s="16">
        <v>0</v>
      </c>
      <c r="CC21" s="16">
        <v>3.7082564891617151E-3</v>
      </c>
      <c r="CD21" s="16">
        <v>0</v>
      </c>
      <c r="CE21" s="16">
        <v>0</v>
      </c>
      <c r="CF21" s="16">
        <v>0</v>
      </c>
      <c r="CG21" s="16">
        <v>0</v>
      </c>
      <c r="CH21" s="12">
        <v>16.5</v>
      </c>
      <c r="CI21" s="12">
        <v>0</v>
      </c>
      <c r="CJ21" s="12">
        <v>0</v>
      </c>
      <c r="CK21" s="12">
        <v>0</v>
      </c>
      <c r="CL21" s="12">
        <v>0</v>
      </c>
      <c r="CM21" s="12">
        <v>82</v>
      </c>
      <c r="CN21" s="12">
        <v>0</v>
      </c>
      <c r="CO21" s="12">
        <v>0</v>
      </c>
      <c r="CP21" s="12">
        <v>0</v>
      </c>
      <c r="CQ21" s="12">
        <v>0</v>
      </c>
      <c r="CR21" s="12">
        <v>0</v>
      </c>
      <c r="CS21" s="12">
        <v>0</v>
      </c>
      <c r="CT21" s="12">
        <v>0</v>
      </c>
      <c r="CU21" s="12">
        <v>0</v>
      </c>
      <c r="CV21" s="12">
        <v>0</v>
      </c>
      <c r="CW21" s="12">
        <v>0</v>
      </c>
      <c r="CX21" s="12">
        <v>0</v>
      </c>
      <c r="CY21" s="12">
        <v>0</v>
      </c>
      <c r="CZ21" s="12">
        <v>0</v>
      </c>
      <c r="DA21" s="12">
        <v>0</v>
      </c>
      <c r="DB21" s="12">
        <v>0</v>
      </c>
      <c r="DC21" s="12">
        <v>0</v>
      </c>
      <c r="DD21" s="12">
        <v>0</v>
      </c>
      <c r="DE21" s="12">
        <v>0</v>
      </c>
      <c r="DF21" s="12">
        <v>0</v>
      </c>
      <c r="DG21" s="12">
        <v>0</v>
      </c>
      <c r="DH21" s="12">
        <v>0</v>
      </c>
      <c r="DI21" s="12">
        <v>0</v>
      </c>
      <c r="DJ21" s="12">
        <v>0</v>
      </c>
      <c r="DK21" s="12">
        <v>0</v>
      </c>
      <c r="DL21" s="12">
        <v>0.4</v>
      </c>
      <c r="DM21" s="12">
        <v>0</v>
      </c>
      <c r="DN21" s="12">
        <v>0</v>
      </c>
      <c r="DO21" s="12">
        <v>0</v>
      </c>
      <c r="DP21" s="12">
        <v>0</v>
      </c>
      <c r="DQ21" s="12">
        <v>0</v>
      </c>
      <c r="DR21" s="12">
        <v>0</v>
      </c>
      <c r="DS21" s="12">
        <v>0</v>
      </c>
      <c r="DT21" s="12">
        <v>0</v>
      </c>
      <c r="DU21" s="12">
        <v>0</v>
      </c>
      <c r="DV21" s="12">
        <v>0</v>
      </c>
      <c r="DW21" s="12">
        <v>0</v>
      </c>
      <c r="DX21" s="12">
        <v>0</v>
      </c>
      <c r="DY21" s="12">
        <v>0</v>
      </c>
      <c r="DZ21" s="12">
        <v>98.9</v>
      </c>
      <c r="EA21" s="9">
        <v>0</v>
      </c>
      <c r="EB21" s="9">
        <v>0</v>
      </c>
      <c r="EC21" s="9">
        <v>0</v>
      </c>
      <c r="ED21" s="9">
        <v>0</v>
      </c>
      <c r="EE21" s="9">
        <v>0</v>
      </c>
      <c r="EF21" s="9">
        <v>0</v>
      </c>
      <c r="EG21" s="9">
        <v>0</v>
      </c>
      <c r="EH21" s="9">
        <v>0</v>
      </c>
      <c r="EI21" s="9">
        <v>0</v>
      </c>
      <c r="EJ21" s="9">
        <v>0.70992095047568571</v>
      </c>
      <c r="EK21" s="9">
        <v>0</v>
      </c>
      <c r="EL21" s="9">
        <v>0</v>
      </c>
      <c r="EM21" s="9">
        <v>0</v>
      </c>
      <c r="EN21" s="9">
        <v>0</v>
      </c>
      <c r="EO21" s="9">
        <v>0</v>
      </c>
      <c r="EP21" s="9">
        <v>0</v>
      </c>
      <c r="EQ21" s="9">
        <v>0</v>
      </c>
      <c r="ER21" s="9">
        <v>0</v>
      </c>
      <c r="ES21" s="9">
        <v>0</v>
      </c>
      <c r="ET21" s="9">
        <v>0</v>
      </c>
      <c r="EU21" s="9">
        <v>0</v>
      </c>
      <c r="EV21" s="9">
        <v>0</v>
      </c>
      <c r="EW21" s="9">
        <v>0</v>
      </c>
      <c r="EX21" s="9">
        <v>6.0322163442500598E-3</v>
      </c>
      <c r="EY21" s="9">
        <v>0.28404683318006402</v>
      </c>
      <c r="EZ21" s="9">
        <v>0</v>
      </c>
      <c r="FA21" s="9">
        <v>0</v>
      </c>
      <c r="FB21" s="9">
        <v>0</v>
      </c>
      <c r="FC21" s="9">
        <v>0</v>
      </c>
      <c r="FD21" s="9">
        <v>0</v>
      </c>
      <c r="FE21" s="9">
        <v>0</v>
      </c>
      <c r="FF21" s="9">
        <v>0</v>
      </c>
      <c r="FG21" s="9">
        <v>0</v>
      </c>
      <c r="FH21" s="7" t="s">
        <v>540</v>
      </c>
      <c r="FI21" s="14">
        <v>0.50639088488938178</v>
      </c>
      <c r="FJ21" s="14">
        <v>0</v>
      </c>
      <c r="FK21" s="14">
        <v>0</v>
      </c>
      <c r="FL21" s="14">
        <v>3.9444905793836652E-2</v>
      </c>
      <c r="FM21" s="14">
        <v>0</v>
      </c>
      <c r="FN21" s="14">
        <v>0</v>
      </c>
      <c r="FO21" s="14">
        <v>0</v>
      </c>
      <c r="FP21" s="14">
        <v>0</v>
      </c>
      <c r="FQ21" s="14">
        <v>0</v>
      </c>
      <c r="FR21" s="14">
        <v>1.7</v>
      </c>
      <c r="FS21" s="14">
        <v>2.3414816914918788E-3</v>
      </c>
      <c r="FT21" s="14">
        <v>0.20081989963470709</v>
      </c>
      <c r="FU21" s="14">
        <v>99.382098059858393</v>
      </c>
      <c r="FV21" s="14">
        <v>0</v>
      </c>
      <c r="FW21" s="14" t="b">
        <v>0</v>
      </c>
      <c r="FX21" s="14" t="b">
        <v>1</v>
      </c>
      <c r="FY21" s="14" t="b">
        <v>0</v>
      </c>
      <c r="FZ21" s="14">
        <v>-4.3724102124895268</v>
      </c>
      <c r="GA21" s="14">
        <v>-13.716065384514341</v>
      </c>
      <c r="GB21" s="14">
        <f>EY21*FL21</f>
        <v>1.120420057582526E-2</v>
      </c>
      <c r="GC21" s="14">
        <v>0.47759519202361828</v>
      </c>
    </row>
    <row r="22" spans="1:185" x14ac:dyDescent="0.2">
      <c r="A22" s="1" t="s">
        <v>154</v>
      </c>
      <c r="B22" s="18">
        <v>2</v>
      </c>
      <c r="C22" s="18" t="s">
        <v>450</v>
      </c>
      <c r="D22" s="18">
        <v>5</v>
      </c>
      <c r="E22" s="18" t="s">
        <v>468</v>
      </c>
      <c r="F22" s="19">
        <v>39</v>
      </c>
      <c r="G22" s="19">
        <v>2.5</v>
      </c>
      <c r="H22" s="19">
        <v>1883</v>
      </c>
      <c r="I22" s="19">
        <v>1609.85</v>
      </c>
      <c r="J22" s="19">
        <v>0</v>
      </c>
      <c r="K22" s="19">
        <v>1</v>
      </c>
      <c r="L22" s="19">
        <v>0</v>
      </c>
      <c r="M22" s="19" t="s">
        <v>489</v>
      </c>
      <c r="N22" s="19">
        <v>-4.22</v>
      </c>
      <c r="O22" s="19">
        <v>0</v>
      </c>
      <c r="P22" s="19" t="s">
        <v>492</v>
      </c>
      <c r="Q22" s="19" t="s">
        <v>501</v>
      </c>
      <c r="R22" s="19" t="s">
        <v>529</v>
      </c>
      <c r="S22" s="19" t="s">
        <v>494</v>
      </c>
      <c r="T22" s="19" t="s">
        <v>537</v>
      </c>
      <c r="U22" s="5">
        <v>63.21</v>
      </c>
      <c r="V22" s="5">
        <v>0.20699999999999999</v>
      </c>
      <c r="W22" s="5">
        <v>9.4</v>
      </c>
      <c r="X22" s="5">
        <v>6.5000000000000002E-2</v>
      </c>
      <c r="Y22" s="5">
        <v>0</v>
      </c>
      <c r="Z22" s="5">
        <v>0.54</v>
      </c>
      <c r="AA22" s="5">
        <v>0.28999999999999998</v>
      </c>
      <c r="AB22" s="5">
        <v>0</v>
      </c>
      <c r="AC22" s="5">
        <v>0</v>
      </c>
      <c r="AD22" s="5">
        <v>0</v>
      </c>
      <c r="AE22" s="5">
        <v>15.78</v>
      </c>
      <c r="AF22" s="5">
        <v>10.01</v>
      </c>
      <c r="AG22" s="5">
        <v>0</v>
      </c>
      <c r="AH22" s="5">
        <v>0</v>
      </c>
      <c r="AI22" s="5">
        <v>0.44</v>
      </c>
      <c r="AJ22" s="5">
        <v>5.5E-2</v>
      </c>
      <c r="AK22" s="5">
        <v>0</v>
      </c>
      <c r="AL22" s="5">
        <v>0</v>
      </c>
      <c r="AM22" s="5">
        <v>0</v>
      </c>
      <c r="AN22" s="5">
        <v>0</v>
      </c>
      <c r="AO22" s="5">
        <v>0</v>
      </c>
      <c r="AP22" s="5">
        <v>0</v>
      </c>
      <c r="AQ22" s="5">
        <v>0</v>
      </c>
      <c r="AR22" s="5">
        <v>0</v>
      </c>
      <c r="AS22" s="5">
        <v>0</v>
      </c>
      <c r="AT22" s="5">
        <v>0</v>
      </c>
      <c r="AU22" s="5">
        <v>0</v>
      </c>
      <c r="AV22" s="5">
        <v>0</v>
      </c>
      <c r="AW22" s="5">
        <v>0</v>
      </c>
      <c r="AX22" s="5">
        <v>0</v>
      </c>
      <c r="AY22" s="5">
        <v>0</v>
      </c>
      <c r="AZ22" s="5">
        <v>99.997000000000028</v>
      </c>
      <c r="BA22" s="16">
        <v>5.3088993042062493E-2</v>
      </c>
      <c r="BB22" s="16">
        <v>0.102791237584787</v>
      </c>
      <c r="BC22" s="16">
        <v>0</v>
      </c>
      <c r="BD22" s="16">
        <v>0</v>
      </c>
      <c r="BE22" s="16">
        <v>0</v>
      </c>
      <c r="BF22" s="16">
        <v>2.4626767867589179E-4</v>
      </c>
      <c r="BG22" s="16">
        <v>0</v>
      </c>
      <c r="BH22" s="16">
        <v>0</v>
      </c>
      <c r="BI22" s="16">
        <v>0</v>
      </c>
      <c r="BJ22" s="16">
        <v>4.328227148697213E-3</v>
      </c>
      <c r="BK22" s="16">
        <v>0</v>
      </c>
      <c r="BL22" s="16">
        <v>0</v>
      </c>
      <c r="BM22" s="16">
        <v>3.3623185906271667E-4</v>
      </c>
      <c r="BN22" s="16">
        <v>0.22545799364902749</v>
      </c>
      <c r="BO22" s="16">
        <v>2.3541368197419802E-3</v>
      </c>
      <c r="BP22" s="16">
        <v>0</v>
      </c>
      <c r="BQ22" s="16">
        <v>4.0880682170803392E-3</v>
      </c>
      <c r="BR22" s="16">
        <v>0</v>
      </c>
      <c r="BS22" s="16">
        <v>0</v>
      </c>
      <c r="BT22" s="16">
        <v>0</v>
      </c>
      <c r="BU22" s="16">
        <v>0</v>
      </c>
      <c r="BV22" s="16">
        <v>0</v>
      </c>
      <c r="BW22" s="16">
        <v>0</v>
      </c>
      <c r="BX22" s="16">
        <v>0</v>
      </c>
      <c r="BY22" s="16">
        <v>0.60581632235407901</v>
      </c>
      <c r="BZ22" s="16">
        <v>0</v>
      </c>
      <c r="CA22" s="16">
        <v>0</v>
      </c>
      <c r="CB22" s="16">
        <v>0</v>
      </c>
      <c r="CC22" s="16">
        <v>1.4925216467858379E-3</v>
      </c>
      <c r="CD22" s="16">
        <v>0</v>
      </c>
      <c r="CE22" s="16">
        <v>0</v>
      </c>
      <c r="CF22" s="16">
        <v>0</v>
      </c>
      <c r="CG22" s="16">
        <v>0</v>
      </c>
      <c r="CH22" s="12">
        <v>2.71</v>
      </c>
      <c r="CI22" s="12">
        <v>0</v>
      </c>
      <c r="CJ22" s="12">
        <v>0</v>
      </c>
      <c r="CK22" s="12">
        <v>0.92</v>
      </c>
      <c r="CL22" s="12">
        <v>0</v>
      </c>
      <c r="CM22" s="12">
        <v>75.38</v>
      </c>
      <c r="CN22" s="12">
        <v>9.1999999999999998E-2</v>
      </c>
      <c r="CO22" s="12">
        <v>0</v>
      </c>
      <c r="CP22" s="12">
        <v>0</v>
      </c>
      <c r="CQ22" s="12">
        <v>2.91</v>
      </c>
      <c r="CR22" s="12">
        <v>0</v>
      </c>
      <c r="CS22" s="12">
        <v>0</v>
      </c>
      <c r="CT22" s="12">
        <v>0.36</v>
      </c>
      <c r="CU22" s="12">
        <v>1.95</v>
      </c>
      <c r="CV22" s="12">
        <v>0</v>
      </c>
      <c r="CW22" s="12">
        <v>0</v>
      </c>
      <c r="CX22" s="12">
        <v>0</v>
      </c>
      <c r="CY22" s="12">
        <v>2.02</v>
      </c>
      <c r="CZ22" s="12">
        <v>0</v>
      </c>
      <c r="DA22" s="12">
        <v>0</v>
      </c>
      <c r="DB22" s="12">
        <v>0</v>
      </c>
      <c r="DC22" s="12">
        <v>0</v>
      </c>
      <c r="DD22" s="12">
        <v>1.05</v>
      </c>
      <c r="DE22" s="12">
        <v>0</v>
      </c>
      <c r="DF22" s="12">
        <v>0</v>
      </c>
      <c r="DG22" s="12">
        <v>0</v>
      </c>
      <c r="DH22" s="12">
        <v>0</v>
      </c>
      <c r="DI22" s="12">
        <v>0.6</v>
      </c>
      <c r="DJ22" s="12">
        <v>0</v>
      </c>
      <c r="DK22" s="12">
        <v>3.6</v>
      </c>
      <c r="DL22" s="12">
        <v>0</v>
      </c>
      <c r="DM22" s="12">
        <v>0</v>
      </c>
      <c r="DN22" s="12">
        <v>2.88</v>
      </c>
      <c r="DO22" s="12">
        <v>0</v>
      </c>
      <c r="DP22" s="12">
        <v>0</v>
      </c>
      <c r="DQ22" s="12">
        <v>0</v>
      </c>
      <c r="DR22" s="12">
        <v>0</v>
      </c>
      <c r="DS22" s="12">
        <v>0</v>
      </c>
      <c r="DT22" s="12">
        <v>0</v>
      </c>
      <c r="DU22" s="12">
        <v>0</v>
      </c>
      <c r="DV22" s="12">
        <v>0</v>
      </c>
      <c r="DW22" s="12">
        <v>0</v>
      </c>
      <c r="DX22" s="12">
        <v>0</v>
      </c>
      <c r="DY22" s="12">
        <v>2.85</v>
      </c>
      <c r="DZ22" s="12">
        <v>97.32199999999996</v>
      </c>
      <c r="EA22" s="9">
        <v>0</v>
      </c>
      <c r="EB22" s="9">
        <v>0</v>
      </c>
      <c r="EC22" s="9">
        <v>0</v>
      </c>
      <c r="ED22" s="9">
        <v>0.15767280707049791</v>
      </c>
      <c r="EE22" s="9">
        <v>0</v>
      </c>
      <c r="EF22" s="9">
        <v>9.3078745802615218E-3</v>
      </c>
      <c r="EG22" s="9">
        <v>2.9802160414876631E-3</v>
      </c>
      <c r="EH22" s="9">
        <v>0</v>
      </c>
      <c r="EI22" s="9">
        <v>0</v>
      </c>
      <c r="EJ22" s="9">
        <v>0.7100767675503441</v>
      </c>
      <c r="EK22" s="9">
        <v>0</v>
      </c>
      <c r="EL22" s="9">
        <v>0</v>
      </c>
      <c r="EM22" s="9">
        <v>0</v>
      </c>
      <c r="EN22" s="9">
        <v>0</v>
      </c>
      <c r="EO22" s="9">
        <v>8.8094359067959554E-4</v>
      </c>
      <c r="EP22" s="9">
        <v>1.562547925514645E-2</v>
      </c>
      <c r="EQ22" s="9">
        <v>0</v>
      </c>
      <c r="ER22" s="9">
        <v>0</v>
      </c>
      <c r="ES22" s="9">
        <v>2.6081777552956521E-2</v>
      </c>
      <c r="ET22" s="9">
        <v>0</v>
      </c>
      <c r="EU22" s="9">
        <v>1.0190388916087719E-2</v>
      </c>
      <c r="EV22" s="9">
        <v>0</v>
      </c>
      <c r="EW22" s="9">
        <v>0</v>
      </c>
      <c r="EX22" s="9">
        <v>0</v>
      </c>
      <c r="EY22" s="9">
        <v>5.0760784842752767E-2</v>
      </c>
      <c r="EZ22" s="9">
        <v>0</v>
      </c>
      <c r="FA22" s="9">
        <v>0</v>
      </c>
      <c r="FB22" s="9">
        <v>0</v>
      </c>
      <c r="FC22" s="9">
        <v>0</v>
      </c>
      <c r="FD22" s="9">
        <v>0</v>
      </c>
      <c r="FE22" s="9">
        <v>1.084303940145907E-2</v>
      </c>
      <c r="FF22" s="9">
        <v>5.5799211983266128E-3</v>
      </c>
      <c r="FG22" s="9">
        <v>0</v>
      </c>
      <c r="FH22" s="7" t="s">
        <v>544</v>
      </c>
      <c r="FI22" s="14">
        <v>0.76898924098741084</v>
      </c>
      <c r="FJ22" s="14">
        <v>0.81415187786579857</v>
      </c>
      <c r="FK22" s="14">
        <v>15.864203356532339</v>
      </c>
      <c r="FL22" s="14">
        <v>1.1856450668591669E-2</v>
      </c>
      <c r="FM22" s="14">
        <v>0.6466191286926376</v>
      </c>
      <c r="FN22" s="14">
        <v>0.33734234766560628</v>
      </c>
      <c r="FO22" s="14">
        <v>0</v>
      </c>
      <c r="FP22" s="14">
        <v>0</v>
      </c>
      <c r="FQ22" s="14">
        <v>0</v>
      </c>
      <c r="FR22" s="14">
        <v>1.7</v>
      </c>
      <c r="FS22" s="14">
        <v>7.3579861527852623E-3</v>
      </c>
      <c r="FT22" s="14">
        <v>0.801201402733694</v>
      </c>
      <c r="FU22" s="14">
        <v>98.116411361102791</v>
      </c>
      <c r="FV22" s="14">
        <v>8.3337426886919405E-2</v>
      </c>
      <c r="FW22" s="14" t="b">
        <v>1</v>
      </c>
      <c r="FX22" s="14" t="b">
        <v>0</v>
      </c>
      <c r="FY22" s="14" t="b">
        <v>0</v>
      </c>
      <c r="FZ22" s="14">
        <v>-3.740933201871953</v>
      </c>
      <c r="GA22" s="14">
        <v>-11.431979740042429</v>
      </c>
      <c r="GB22" s="14">
        <f>EY22*FL22</f>
        <v>6.0184274138709386E-4</v>
      </c>
      <c r="GC22" s="14">
        <v>0.60842407384094632</v>
      </c>
    </row>
    <row r="23" spans="1:185" x14ac:dyDescent="0.2">
      <c r="A23" s="1" t="s">
        <v>333</v>
      </c>
      <c r="B23" s="18">
        <v>3</v>
      </c>
      <c r="C23" s="18" t="s">
        <v>452</v>
      </c>
      <c r="D23" s="18">
        <v>9</v>
      </c>
      <c r="E23" s="18" t="s">
        <v>465</v>
      </c>
      <c r="F23" s="19">
        <v>12</v>
      </c>
      <c r="G23" s="19">
        <v>3.6</v>
      </c>
      <c r="H23" s="19">
        <v>2273</v>
      </c>
      <c r="I23" s="19">
        <v>1999.85</v>
      </c>
      <c r="J23" s="19">
        <v>0</v>
      </c>
      <c r="K23" s="19">
        <v>0</v>
      </c>
      <c r="L23" s="19">
        <v>0</v>
      </c>
      <c r="M23" s="19" t="s">
        <v>489</v>
      </c>
      <c r="N23" s="19">
        <v>-3.2</v>
      </c>
      <c r="O23" s="19">
        <v>0</v>
      </c>
      <c r="P23" s="19">
        <v>0</v>
      </c>
      <c r="Q23" s="19">
        <v>0</v>
      </c>
      <c r="R23" s="19" t="s">
        <v>527</v>
      </c>
      <c r="S23" s="19" t="s">
        <v>532</v>
      </c>
      <c r="T23" s="19" t="s">
        <v>536</v>
      </c>
      <c r="U23" s="5">
        <v>53.757981488074037</v>
      </c>
      <c r="V23" s="5">
        <v>0.85106516290726819</v>
      </c>
      <c r="W23" s="5">
        <v>3.588888888888889</v>
      </c>
      <c r="X23" s="5">
        <v>0.19</v>
      </c>
      <c r="Y23" s="5">
        <v>0</v>
      </c>
      <c r="Z23" s="5">
        <v>0.64324082363473578</v>
      </c>
      <c r="AA23" s="5">
        <v>0.32</v>
      </c>
      <c r="AB23" s="5">
        <v>0</v>
      </c>
      <c r="AC23" s="5">
        <v>0</v>
      </c>
      <c r="AD23" s="5">
        <v>0</v>
      </c>
      <c r="AE23" s="5">
        <v>33.467242798353908</v>
      </c>
      <c r="AF23" s="5">
        <v>2.8263872255489022</v>
      </c>
      <c r="AG23" s="5">
        <v>0</v>
      </c>
      <c r="AH23" s="5">
        <v>0</v>
      </c>
      <c r="AI23" s="5">
        <v>0</v>
      </c>
      <c r="AJ23" s="5">
        <v>0</v>
      </c>
      <c r="AK23" s="5">
        <v>0</v>
      </c>
      <c r="AL23" s="5">
        <v>0</v>
      </c>
      <c r="AM23" s="5">
        <v>0</v>
      </c>
      <c r="AN23" s="5">
        <v>0</v>
      </c>
      <c r="AO23" s="5">
        <v>0</v>
      </c>
      <c r="AP23" s="5">
        <v>0</v>
      </c>
      <c r="AQ23" s="5">
        <v>0</v>
      </c>
      <c r="AR23" s="5">
        <v>0</v>
      </c>
      <c r="AS23" s="5">
        <v>0</v>
      </c>
      <c r="AT23" s="5">
        <v>0</v>
      </c>
      <c r="AU23" s="5">
        <v>0</v>
      </c>
      <c r="AV23" s="5">
        <v>0</v>
      </c>
      <c r="AW23" s="5">
        <v>0</v>
      </c>
      <c r="AX23" s="5">
        <v>0</v>
      </c>
      <c r="AY23" s="5">
        <v>0</v>
      </c>
      <c r="AZ23" s="5">
        <v>95.644806387407741</v>
      </c>
      <c r="BA23" s="16">
        <v>1.917081193506924E-2</v>
      </c>
      <c r="BB23" s="16">
        <v>2.7450960095821118E-2</v>
      </c>
      <c r="BC23" s="16">
        <v>0</v>
      </c>
      <c r="BD23" s="16">
        <v>0</v>
      </c>
      <c r="BE23" s="16">
        <v>0</v>
      </c>
      <c r="BF23" s="16">
        <v>6.808501234634788E-4</v>
      </c>
      <c r="BG23" s="16">
        <v>0</v>
      </c>
      <c r="BH23" s="16">
        <v>0</v>
      </c>
      <c r="BI23" s="16">
        <v>0</v>
      </c>
      <c r="BJ23" s="16">
        <v>4.8763373603501019E-3</v>
      </c>
      <c r="BK23" s="16">
        <v>0</v>
      </c>
      <c r="BL23" s="16">
        <v>0</v>
      </c>
      <c r="BM23" s="16">
        <v>0</v>
      </c>
      <c r="BN23" s="16">
        <v>0.45225401694015988</v>
      </c>
      <c r="BO23" s="16">
        <v>2.4569003368852941E-3</v>
      </c>
      <c r="BP23" s="16">
        <v>0</v>
      </c>
      <c r="BQ23" s="16">
        <v>0</v>
      </c>
      <c r="BR23" s="16">
        <v>0</v>
      </c>
      <c r="BS23" s="16">
        <v>0</v>
      </c>
      <c r="BT23" s="16">
        <v>0</v>
      </c>
      <c r="BU23" s="16">
        <v>0</v>
      </c>
      <c r="BV23" s="16">
        <v>0</v>
      </c>
      <c r="BW23" s="16">
        <v>0</v>
      </c>
      <c r="BX23" s="16">
        <v>0</v>
      </c>
      <c r="BY23" s="16">
        <v>0.48730626269415012</v>
      </c>
      <c r="BZ23" s="16">
        <v>0</v>
      </c>
      <c r="CA23" s="16">
        <v>0</v>
      </c>
      <c r="CB23" s="16">
        <v>0</v>
      </c>
      <c r="CC23" s="16">
        <v>5.8038605141007187E-3</v>
      </c>
      <c r="CD23" s="16">
        <v>0</v>
      </c>
      <c r="CE23" s="16">
        <v>0</v>
      </c>
      <c r="CF23" s="16">
        <v>0</v>
      </c>
      <c r="CG23" s="16">
        <v>0</v>
      </c>
      <c r="CH23" s="12">
        <v>9.0299999999999994</v>
      </c>
      <c r="CI23" s="12">
        <v>0.1273</v>
      </c>
      <c r="CJ23" s="12">
        <v>0</v>
      </c>
      <c r="CK23" s="12">
        <v>1.163</v>
      </c>
      <c r="CL23" s="12">
        <v>0</v>
      </c>
      <c r="CM23" s="12">
        <v>82.19</v>
      </c>
      <c r="CN23" s="12">
        <v>0.22720000000000001</v>
      </c>
      <c r="CO23" s="12">
        <v>0</v>
      </c>
      <c r="CP23" s="12">
        <v>0</v>
      </c>
      <c r="CQ23" s="12">
        <v>4.63</v>
      </c>
      <c r="CR23" s="12">
        <v>0</v>
      </c>
      <c r="CS23" s="12">
        <v>0.43509999999999999</v>
      </c>
      <c r="CT23" s="12">
        <v>0</v>
      </c>
      <c r="CU23" s="12">
        <v>0</v>
      </c>
      <c r="CV23" s="12">
        <v>0.36780000000000002</v>
      </c>
      <c r="CW23" s="12">
        <v>0</v>
      </c>
      <c r="CX23" s="12">
        <v>0</v>
      </c>
      <c r="CY23" s="12">
        <v>0</v>
      </c>
      <c r="CZ23" s="12">
        <v>0</v>
      </c>
      <c r="DA23" s="12">
        <v>0</v>
      </c>
      <c r="DB23" s="12">
        <v>0</v>
      </c>
      <c r="DC23" s="12">
        <v>0</v>
      </c>
      <c r="DD23" s="12">
        <v>0</v>
      </c>
      <c r="DE23" s="12">
        <v>0</v>
      </c>
      <c r="DF23" s="12">
        <v>0</v>
      </c>
      <c r="DG23" s="12">
        <v>0</v>
      </c>
      <c r="DH23" s="12">
        <v>0</v>
      </c>
      <c r="DI23" s="12">
        <v>0</v>
      </c>
      <c r="DJ23" s="12">
        <v>0.22</v>
      </c>
      <c r="DK23" s="12">
        <v>1.7</v>
      </c>
      <c r="DL23" s="12">
        <v>0</v>
      </c>
      <c r="DM23" s="12">
        <v>0</v>
      </c>
      <c r="DN23" s="12">
        <v>0</v>
      </c>
      <c r="DO23" s="12">
        <v>0</v>
      </c>
      <c r="DP23" s="12">
        <v>0</v>
      </c>
      <c r="DQ23" s="12">
        <v>0</v>
      </c>
      <c r="DR23" s="12">
        <v>0</v>
      </c>
      <c r="DS23" s="12">
        <v>0.497</v>
      </c>
      <c r="DT23" s="12">
        <v>0</v>
      </c>
      <c r="DU23" s="12">
        <v>0</v>
      </c>
      <c r="DV23" s="12">
        <v>0</v>
      </c>
      <c r="DW23" s="12">
        <v>0</v>
      </c>
      <c r="DX23" s="12">
        <v>0</v>
      </c>
      <c r="DY23" s="12">
        <v>0</v>
      </c>
      <c r="DZ23" s="12">
        <v>100.5874</v>
      </c>
      <c r="EA23" s="9">
        <v>0</v>
      </c>
      <c r="EB23" s="9">
        <v>0</v>
      </c>
      <c r="EC23" s="9">
        <v>0</v>
      </c>
      <c r="ED23" s="9">
        <v>6.8360315067599653E-2</v>
      </c>
      <c r="EE23" s="9">
        <v>0</v>
      </c>
      <c r="EF23" s="9">
        <v>1.080297188119517E-2</v>
      </c>
      <c r="EG23" s="9">
        <v>0</v>
      </c>
      <c r="EH23" s="9">
        <v>0</v>
      </c>
      <c r="EI23" s="9">
        <v>0</v>
      </c>
      <c r="EJ23" s="9">
        <v>0.71083529961734049</v>
      </c>
      <c r="EK23" s="9">
        <v>3.4428224369006341E-3</v>
      </c>
      <c r="EL23" s="9">
        <v>0</v>
      </c>
      <c r="EM23" s="9">
        <v>0</v>
      </c>
      <c r="EN23" s="9">
        <v>0</v>
      </c>
      <c r="EO23" s="9">
        <v>1.9974201901682802E-3</v>
      </c>
      <c r="EP23" s="9">
        <v>0</v>
      </c>
      <c r="EQ23" s="9">
        <v>0</v>
      </c>
      <c r="ER23" s="9">
        <v>2.2619233962289532E-3</v>
      </c>
      <c r="ES23" s="9">
        <v>3.8100091983508208E-2</v>
      </c>
      <c r="ET23" s="9">
        <v>6.6414689058112699E-3</v>
      </c>
      <c r="EU23" s="9">
        <v>0</v>
      </c>
      <c r="EV23" s="9">
        <v>0</v>
      </c>
      <c r="EW23" s="9">
        <v>0</v>
      </c>
      <c r="EX23" s="9">
        <v>0</v>
      </c>
      <c r="EY23" s="9">
        <v>0.1552914779884754</v>
      </c>
      <c r="EZ23" s="9">
        <v>9.8173104986350483E-4</v>
      </c>
      <c r="FA23" s="9">
        <v>0</v>
      </c>
      <c r="FB23" s="9">
        <v>0</v>
      </c>
      <c r="FC23" s="9">
        <v>1.284477482908579E-3</v>
      </c>
      <c r="FD23" s="9">
        <v>0</v>
      </c>
      <c r="FE23" s="9">
        <v>0</v>
      </c>
      <c r="FF23" s="9">
        <v>0</v>
      </c>
      <c r="FG23" s="9">
        <v>0</v>
      </c>
      <c r="FH23" s="7">
        <v>0</v>
      </c>
      <c r="FI23" s="14">
        <v>1.0295255764681279</v>
      </c>
      <c r="FJ23" s="14">
        <v>1.00853366124469</v>
      </c>
      <c r="FK23" s="14">
        <v>0</v>
      </c>
      <c r="FL23" s="14">
        <v>4.8460055254642642E-2</v>
      </c>
      <c r="FM23" s="14">
        <v>0.72722752376459943</v>
      </c>
      <c r="FN23" s="14">
        <v>0.73613817935202353</v>
      </c>
      <c r="FO23" s="14">
        <v>2.7985406664471348</v>
      </c>
      <c r="FP23" s="14">
        <v>0.52100250971702922</v>
      </c>
      <c r="FQ23" s="14">
        <v>1.140387918057202E-4</v>
      </c>
      <c r="FR23" s="14">
        <v>3</v>
      </c>
      <c r="FS23" s="14">
        <v>1.4629012081050311E-2</v>
      </c>
      <c r="FT23" s="14">
        <v>1.7536590152516811</v>
      </c>
      <c r="FU23" s="14">
        <v>98.933272027447885</v>
      </c>
      <c r="FV23" s="14">
        <v>0</v>
      </c>
      <c r="FW23" s="14" t="b">
        <v>0</v>
      </c>
      <c r="FX23" s="14" t="b">
        <v>1</v>
      </c>
      <c r="FY23" s="14" t="b">
        <v>0</v>
      </c>
      <c r="FZ23" s="14">
        <v>-3.398382256274366</v>
      </c>
      <c r="GA23" s="14">
        <v>-8.3845425764264103</v>
      </c>
      <c r="GB23" s="14">
        <f>EY23*FL23</f>
        <v>7.5254336038966391E-3</v>
      </c>
      <c r="GC23" s="14">
        <v>0.50345748560605508</v>
      </c>
    </row>
    <row r="24" spans="1:185" x14ac:dyDescent="0.2">
      <c r="A24" s="1" t="s">
        <v>230</v>
      </c>
      <c r="B24" s="18">
        <v>1</v>
      </c>
      <c r="C24" s="18" t="s">
        <v>454</v>
      </c>
      <c r="D24" s="18">
        <v>6</v>
      </c>
      <c r="E24" s="18" t="s">
        <v>461</v>
      </c>
      <c r="F24" s="19">
        <v>9</v>
      </c>
      <c r="G24" s="19">
        <v>1</v>
      </c>
      <c r="H24" s="19">
        <v>1973.15</v>
      </c>
      <c r="I24" s="19">
        <v>1700</v>
      </c>
      <c r="J24" s="19">
        <v>0</v>
      </c>
      <c r="K24" s="19">
        <v>0.75</v>
      </c>
      <c r="L24" s="19">
        <v>0</v>
      </c>
      <c r="M24" s="19" t="s">
        <v>489</v>
      </c>
      <c r="N24" s="19">
        <v>-3.46</v>
      </c>
      <c r="O24" s="19">
        <v>0</v>
      </c>
      <c r="P24" s="19" t="s">
        <v>490</v>
      </c>
      <c r="Q24" s="19" t="s">
        <v>509</v>
      </c>
      <c r="R24" s="19" t="s">
        <v>494</v>
      </c>
      <c r="S24" s="19" t="s">
        <v>534</v>
      </c>
      <c r="T24" s="19" t="s">
        <v>536</v>
      </c>
      <c r="U24" s="5">
        <v>53.71813749158818</v>
      </c>
      <c r="V24" s="5">
        <v>7.9658668393674151E-2</v>
      </c>
      <c r="W24" s="5">
        <v>2.0982111920757398</v>
      </c>
      <c r="X24" s="5">
        <v>2.6508662732265219E-2</v>
      </c>
      <c r="Y24" s="5">
        <v>0</v>
      </c>
      <c r="Z24" s="5">
        <v>0.42011259657186067</v>
      </c>
      <c r="AA24" s="5">
        <v>0.25420534063897737</v>
      </c>
      <c r="AB24" s="5">
        <v>0</v>
      </c>
      <c r="AC24" s="5">
        <v>0</v>
      </c>
      <c r="AD24" s="5">
        <v>1.358644345020053E-2</v>
      </c>
      <c r="AE24" s="5">
        <v>24.322503742087171</v>
      </c>
      <c r="AF24" s="5">
        <v>1.3779328966678239</v>
      </c>
      <c r="AG24" s="5">
        <v>0</v>
      </c>
      <c r="AH24" s="5">
        <v>0</v>
      </c>
      <c r="AI24" s="5">
        <v>1.0821146249645881</v>
      </c>
      <c r="AJ24" s="5">
        <v>12.904393035317799</v>
      </c>
      <c r="AK24" s="5">
        <v>0</v>
      </c>
      <c r="AL24" s="5">
        <v>0</v>
      </c>
      <c r="AM24" s="5">
        <v>0</v>
      </c>
      <c r="AN24" s="5">
        <v>0</v>
      </c>
      <c r="AO24" s="5">
        <v>0</v>
      </c>
      <c r="AP24" s="5">
        <v>0</v>
      </c>
      <c r="AQ24" s="5">
        <v>0</v>
      </c>
      <c r="AR24" s="5">
        <v>0</v>
      </c>
      <c r="AS24" s="5">
        <v>0</v>
      </c>
      <c r="AT24" s="5">
        <v>0</v>
      </c>
      <c r="AU24" s="5">
        <v>0</v>
      </c>
      <c r="AV24" s="5">
        <v>0</v>
      </c>
      <c r="AW24" s="5">
        <v>0</v>
      </c>
      <c r="AX24" s="5">
        <v>5.9468571428571426</v>
      </c>
      <c r="AY24" s="5">
        <v>2.966288262680715</v>
      </c>
      <c r="AZ24" s="5">
        <v>99.277933574664701</v>
      </c>
      <c r="BA24" s="16">
        <v>1.0868538291743279E-2</v>
      </c>
      <c r="BB24" s="16">
        <v>1.297763012350126E-2</v>
      </c>
      <c r="BC24" s="16">
        <v>0</v>
      </c>
      <c r="BD24" s="16">
        <v>0</v>
      </c>
      <c r="BE24" s="16">
        <v>0</v>
      </c>
      <c r="BF24" s="16">
        <v>9.211432752369502E-5</v>
      </c>
      <c r="BG24" s="16">
        <v>0</v>
      </c>
      <c r="BH24" s="16">
        <v>0</v>
      </c>
      <c r="BI24" s="16">
        <v>0</v>
      </c>
      <c r="BJ24" s="16">
        <v>3.088355560842436E-3</v>
      </c>
      <c r="BK24" s="16">
        <v>0</v>
      </c>
      <c r="BL24" s="16">
        <v>0</v>
      </c>
      <c r="BM24" s="16">
        <v>7.2353419407803335E-2</v>
      </c>
      <c r="BN24" s="16">
        <v>0.3187221336134215</v>
      </c>
      <c r="BO24" s="16">
        <v>1.892621104835222E-3</v>
      </c>
      <c r="BP24" s="16">
        <v>0</v>
      </c>
      <c r="BQ24" s="16">
        <v>9.2211275736167886E-3</v>
      </c>
      <c r="BR24" s="16">
        <v>0</v>
      </c>
      <c r="BS24" s="16">
        <v>9.6068601035196604E-5</v>
      </c>
      <c r="BT24" s="16">
        <v>0</v>
      </c>
      <c r="BU24" s="16">
        <v>0</v>
      </c>
      <c r="BV24" s="16">
        <v>0</v>
      </c>
      <c r="BW24" s="16">
        <v>0</v>
      </c>
      <c r="BX24" s="16">
        <v>9.7966159530313249E-2</v>
      </c>
      <c r="BY24" s="16">
        <v>0.47219505263722478</v>
      </c>
      <c r="BZ24" s="16">
        <v>0</v>
      </c>
      <c r="CA24" s="16">
        <v>0</v>
      </c>
      <c r="CB24" s="16">
        <v>0</v>
      </c>
      <c r="CC24" s="16">
        <v>5.2677922813929598E-4</v>
      </c>
      <c r="CD24" s="16">
        <v>0</v>
      </c>
      <c r="CE24" s="16">
        <v>0</v>
      </c>
      <c r="CF24" s="16">
        <v>0</v>
      </c>
      <c r="CG24" s="16">
        <v>0</v>
      </c>
      <c r="CH24" s="12">
        <v>6.5159999999999991</v>
      </c>
      <c r="CI24" s="12">
        <v>0</v>
      </c>
      <c r="CJ24" s="12">
        <v>0</v>
      </c>
      <c r="CK24" s="12">
        <v>0.58071428571428574</v>
      </c>
      <c r="CL24" s="12">
        <v>0</v>
      </c>
      <c r="CM24" s="12">
        <v>82.813571428571436</v>
      </c>
      <c r="CN24" s="12">
        <v>6.1428571428571426E-3</v>
      </c>
      <c r="CO24" s="12">
        <v>0</v>
      </c>
      <c r="CP24" s="12">
        <v>0.30414285714285721</v>
      </c>
      <c r="CQ24" s="12">
        <v>5.4091428571428564</v>
      </c>
      <c r="CR24" s="12">
        <v>0</v>
      </c>
      <c r="CS24" s="12">
        <v>0</v>
      </c>
      <c r="CT24" s="12">
        <v>0</v>
      </c>
      <c r="CU24" s="12">
        <v>0</v>
      </c>
      <c r="CV24" s="12">
        <v>0</v>
      </c>
      <c r="CW24" s="12">
        <v>0</v>
      </c>
      <c r="CX24" s="12">
        <v>0</v>
      </c>
      <c r="CY24" s="12">
        <v>0</v>
      </c>
      <c r="CZ24" s="12">
        <v>0</v>
      </c>
      <c r="DA24" s="12">
        <v>0</v>
      </c>
      <c r="DB24" s="12">
        <v>0</v>
      </c>
      <c r="DC24" s="12">
        <v>0</v>
      </c>
      <c r="DD24" s="12">
        <v>0</v>
      </c>
      <c r="DE24" s="12">
        <v>0</v>
      </c>
      <c r="DF24" s="12">
        <v>0</v>
      </c>
      <c r="DG24" s="12">
        <v>0</v>
      </c>
      <c r="DH24" s="12">
        <v>0.2167</v>
      </c>
      <c r="DI24" s="12">
        <v>0</v>
      </c>
      <c r="DJ24" s="12">
        <v>0</v>
      </c>
      <c r="DK24" s="12">
        <v>2.9201666666666668</v>
      </c>
      <c r="DL24" s="12">
        <v>0.26342857142857151</v>
      </c>
      <c r="DM24" s="12">
        <v>0</v>
      </c>
      <c r="DN24" s="12">
        <v>0</v>
      </c>
      <c r="DO24" s="12">
        <v>0</v>
      </c>
      <c r="DP24" s="12">
        <v>0</v>
      </c>
      <c r="DQ24" s="12">
        <v>0</v>
      </c>
      <c r="DR24" s="12">
        <v>0</v>
      </c>
      <c r="DS24" s="12">
        <v>0</v>
      </c>
      <c r="DT24" s="12">
        <v>0</v>
      </c>
      <c r="DU24" s="12">
        <v>0</v>
      </c>
      <c r="DV24" s="12">
        <v>0</v>
      </c>
      <c r="DW24" s="12">
        <v>0</v>
      </c>
      <c r="DX24" s="12">
        <v>0</v>
      </c>
      <c r="DY24" s="12">
        <v>0</v>
      </c>
      <c r="DZ24" s="12">
        <v>99.030009523809539</v>
      </c>
      <c r="EA24" s="9">
        <v>0</v>
      </c>
      <c r="EB24" s="9">
        <v>0</v>
      </c>
      <c r="EC24" s="9">
        <v>0</v>
      </c>
      <c r="ED24" s="9">
        <v>0.11686355533242759</v>
      </c>
      <c r="EE24" s="9">
        <v>2.4806658310311249E-3</v>
      </c>
      <c r="EF24" s="9">
        <v>5.3683690268606374E-3</v>
      </c>
      <c r="EG24" s="9">
        <v>0</v>
      </c>
      <c r="EH24" s="9">
        <v>0</v>
      </c>
      <c r="EI24" s="9">
        <v>0</v>
      </c>
      <c r="EJ24" s="9">
        <v>0.71280024717988422</v>
      </c>
      <c r="EK24" s="9">
        <v>0</v>
      </c>
      <c r="EL24" s="9">
        <v>0</v>
      </c>
      <c r="EM24" s="9">
        <v>2.6641069721825721E-3</v>
      </c>
      <c r="EN24" s="9">
        <v>0</v>
      </c>
      <c r="EO24" s="9">
        <v>5.3746210054108842E-5</v>
      </c>
      <c r="EP24" s="9">
        <v>0</v>
      </c>
      <c r="EQ24" s="9">
        <v>0</v>
      </c>
      <c r="ER24" s="9">
        <v>0</v>
      </c>
      <c r="ES24" s="9">
        <v>4.4298580071355557E-2</v>
      </c>
      <c r="ET24" s="9">
        <v>0</v>
      </c>
      <c r="EU24" s="9">
        <v>0</v>
      </c>
      <c r="EV24" s="9">
        <v>0</v>
      </c>
      <c r="EW24" s="9">
        <v>0</v>
      </c>
      <c r="EX24" s="9">
        <v>3.9495715067222456E-3</v>
      </c>
      <c r="EY24" s="9">
        <v>0.111521157869482</v>
      </c>
      <c r="EZ24" s="9">
        <v>0</v>
      </c>
      <c r="FA24" s="9">
        <v>0</v>
      </c>
      <c r="FB24" s="9">
        <v>0</v>
      </c>
      <c r="FC24" s="9">
        <v>0</v>
      </c>
      <c r="FD24" s="9">
        <v>0</v>
      </c>
      <c r="FE24" s="9">
        <v>0</v>
      </c>
      <c r="FF24" s="9">
        <v>0</v>
      </c>
      <c r="FG24" s="9">
        <v>0</v>
      </c>
      <c r="FH24" s="7" t="s">
        <v>547</v>
      </c>
      <c r="FI24" s="14">
        <v>1.175247329576951</v>
      </c>
      <c r="FJ24" s="14">
        <v>1.2189260492185079</v>
      </c>
      <c r="FK24" s="14">
        <v>0</v>
      </c>
      <c r="FL24" s="14">
        <v>3.4774575071046303E-2</v>
      </c>
      <c r="FM24" s="14">
        <v>0.83328576803077492</v>
      </c>
      <c r="FN24" s="14">
        <v>0.60950204100716987</v>
      </c>
      <c r="FO24" s="14">
        <v>0</v>
      </c>
      <c r="FP24" s="14">
        <v>0</v>
      </c>
      <c r="FQ24" s="14">
        <v>0</v>
      </c>
      <c r="FR24" s="14">
        <v>2.1322503742087169</v>
      </c>
      <c r="FS24" s="14">
        <v>6.585147300295858E-3</v>
      </c>
      <c r="FT24" s="14">
        <v>1.646822139894373</v>
      </c>
      <c r="FU24" s="14">
        <v>99.040318552460221</v>
      </c>
      <c r="FV24" s="14">
        <v>7.505567426982477</v>
      </c>
      <c r="FW24" s="14" t="b">
        <v>0</v>
      </c>
      <c r="FX24" s="14" t="b">
        <v>0</v>
      </c>
      <c r="FY24" s="14" t="b">
        <v>1</v>
      </c>
      <c r="FZ24" s="14">
        <v>-4.2090632414549471</v>
      </c>
      <c r="GA24" s="14">
        <v>-11.663888238814501</v>
      </c>
      <c r="GB24" s="14">
        <f>EY24*FL24</f>
        <v>3.878100876342308E-3</v>
      </c>
      <c r="GC24" s="14">
        <v>6.5381470310059094E-4</v>
      </c>
    </row>
    <row r="25" spans="1:185" x14ac:dyDescent="0.2">
      <c r="A25" s="1" t="s">
        <v>146</v>
      </c>
      <c r="B25" s="18">
        <v>3</v>
      </c>
      <c r="C25" s="18" t="s">
        <v>452</v>
      </c>
      <c r="D25" s="18">
        <v>5</v>
      </c>
      <c r="E25" s="18" t="s">
        <v>468</v>
      </c>
      <c r="F25" s="19">
        <v>20</v>
      </c>
      <c r="G25" s="19">
        <v>3</v>
      </c>
      <c r="H25" s="19">
        <v>1873</v>
      </c>
      <c r="I25" s="19">
        <v>1599.85</v>
      </c>
      <c r="J25" s="19">
        <v>0</v>
      </c>
      <c r="K25" s="19">
        <v>2</v>
      </c>
      <c r="L25" s="19">
        <v>0</v>
      </c>
      <c r="M25" s="19" t="s">
        <v>489</v>
      </c>
      <c r="N25" s="19">
        <v>-5.4</v>
      </c>
      <c r="O25" s="19">
        <v>0</v>
      </c>
      <c r="P25" s="19" t="s">
        <v>492</v>
      </c>
      <c r="Q25" s="19" t="s">
        <v>501</v>
      </c>
      <c r="R25" s="19" t="s">
        <v>529</v>
      </c>
      <c r="S25" s="19">
        <v>0</v>
      </c>
      <c r="T25" s="19" t="s">
        <v>536</v>
      </c>
      <c r="U25" s="5">
        <v>53.9</v>
      </c>
      <c r="V25" s="5">
        <v>2.6</v>
      </c>
      <c r="W25" s="5">
        <v>13.1</v>
      </c>
      <c r="X25" s="5">
        <v>0</v>
      </c>
      <c r="Y25" s="5">
        <v>0</v>
      </c>
      <c r="Z25" s="5">
        <v>0.17</v>
      </c>
      <c r="AA25" s="5">
        <v>0.09</v>
      </c>
      <c r="AB25" s="5">
        <v>0</v>
      </c>
      <c r="AC25" s="5">
        <v>0</v>
      </c>
      <c r="AD25" s="5">
        <v>0</v>
      </c>
      <c r="AE25" s="5">
        <v>13</v>
      </c>
      <c r="AF25" s="5">
        <v>11.3</v>
      </c>
      <c r="AG25" s="5">
        <v>0</v>
      </c>
      <c r="AH25" s="5">
        <v>0</v>
      </c>
      <c r="AI25" s="5">
        <v>3.3</v>
      </c>
      <c r="AJ25" s="5">
        <v>2.5</v>
      </c>
      <c r="AK25" s="5">
        <v>0</v>
      </c>
      <c r="AL25" s="5">
        <v>0</v>
      </c>
      <c r="AM25" s="5">
        <v>0</v>
      </c>
      <c r="AN25" s="5">
        <v>0</v>
      </c>
      <c r="AO25" s="5">
        <v>0</v>
      </c>
      <c r="AP25" s="5">
        <v>0</v>
      </c>
      <c r="AQ25" s="5">
        <v>0</v>
      </c>
      <c r="AR25" s="5">
        <v>0</v>
      </c>
      <c r="AS25" s="5">
        <v>0</v>
      </c>
      <c r="AT25" s="5">
        <v>0</v>
      </c>
      <c r="AU25" s="5">
        <v>0</v>
      </c>
      <c r="AV25" s="5">
        <v>0</v>
      </c>
      <c r="AW25" s="5">
        <v>0</v>
      </c>
      <c r="AX25" s="5">
        <v>0</v>
      </c>
      <c r="AY25" s="5">
        <v>0</v>
      </c>
      <c r="AZ25" s="5">
        <v>99.96</v>
      </c>
      <c r="BA25" s="16">
        <v>7.7138089477825827E-2</v>
      </c>
      <c r="BB25" s="16">
        <v>0.1209821808992321</v>
      </c>
      <c r="BC25" s="16">
        <v>0</v>
      </c>
      <c r="BD25" s="16">
        <v>0</v>
      </c>
      <c r="BE25" s="16">
        <v>0</v>
      </c>
      <c r="BF25" s="16">
        <v>0</v>
      </c>
      <c r="BG25" s="16">
        <v>0</v>
      </c>
      <c r="BH25" s="16">
        <v>0</v>
      </c>
      <c r="BI25" s="16">
        <v>0</v>
      </c>
      <c r="BJ25" s="16">
        <v>1.4206469214624079E-3</v>
      </c>
      <c r="BK25" s="16">
        <v>0</v>
      </c>
      <c r="BL25" s="16">
        <v>0</v>
      </c>
      <c r="BM25" s="16">
        <v>1.5934451887965231E-2</v>
      </c>
      <c r="BN25" s="16">
        <v>0.19365242488442069</v>
      </c>
      <c r="BO25" s="16">
        <v>7.6172315871082287E-4</v>
      </c>
      <c r="BP25" s="16">
        <v>0</v>
      </c>
      <c r="BQ25" s="16">
        <v>3.1966886994964708E-2</v>
      </c>
      <c r="BR25" s="16">
        <v>0</v>
      </c>
      <c r="BS25" s="16">
        <v>0</v>
      </c>
      <c r="BT25" s="16">
        <v>0</v>
      </c>
      <c r="BU25" s="16">
        <v>0</v>
      </c>
      <c r="BV25" s="16">
        <v>0</v>
      </c>
      <c r="BW25" s="16">
        <v>0</v>
      </c>
      <c r="BX25" s="16">
        <v>0</v>
      </c>
      <c r="BY25" s="16">
        <v>0.53859819457954594</v>
      </c>
      <c r="BZ25" s="16">
        <v>0</v>
      </c>
      <c r="CA25" s="16">
        <v>0</v>
      </c>
      <c r="CB25" s="16">
        <v>0</v>
      </c>
      <c r="CC25" s="16">
        <v>1.954540119587226E-2</v>
      </c>
      <c r="CD25" s="16">
        <v>0</v>
      </c>
      <c r="CE25" s="16">
        <v>0</v>
      </c>
      <c r="CF25" s="16">
        <v>0</v>
      </c>
      <c r="CG25" s="16">
        <v>0</v>
      </c>
      <c r="CH25" s="12">
        <v>9.8699999999999992</v>
      </c>
      <c r="CI25" s="12">
        <v>0</v>
      </c>
      <c r="CJ25" s="12">
        <v>0</v>
      </c>
      <c r="CK25" s="12">
        <v>0</v>
      </c>
      <c r="CL25" s="12">
        <v>0</v>
      </c>
      <c r="CM25" s="12">
        <v>82.37</v>
      </c>
      <c r="CN25" s="12">
        <v>0</v>
      </c>
      <c r="CO25" s="12">
        <v>0</v>
      </c>
      <c r="CP25" s="12">
        <v>0</v>
      </c>
      <c r="CQ25" s="12">
        <v>5.13</v>
      </c>
      <c r="CR25" s="12">
        <v>0</v>
      </c>
      <c r="CS25" s="12">
        <v>0</v>
      </c>
      <c r="CT25" s="12">
        <v>0</v>
      </c>
      <c r="CU25" s="12">
        <v>0</v>
      </c>
      <c r="CV25" s="12">
        <v>0</v>
      </c>
      <c r="CW25" s="12">
        <v>0</v>
      </c>
      <c r="CX25" s="12">
        <v>0</v>
      </c>
      <c r="CY25" s="12">
        <v>0</v>
      </c>
      <c r="CZ25" s="12">
        <v>0</v>
      </c>
      <c r="DA25" s="12">
        <v>0</v>
      </c>
      <c r="DB25" s="12">
        <v>0</v>
      </c>
      <c r="DC25" s="12">
        <v>0</v>
      </c>
      <c r="DD25" s="12">
        <v>0</v>
      </c>
      <c r="DE25" s="12">
        <v>0</v>
      </c>
      <c r="DF25" s="12">
        <v>0</v>
      </c>
      <c r="DG25" s="12">
        <v>0</v>
      </c>
      <c r="DH25" s="12">
        <v>0</v>
      </c>
      <c r="DI25" s="12">
        <v>0</v>
      </c>
      <c r="DJ25" s="12">
        <v>0</v>
      </c>
      <c r="DK25" s="12">
        <v>1.82</v>
      </c>
      <c r="DL25" s="12">
        <v>0</v>
      </c>
      <c r="DM25" s="12">
        <v>0</v>
      </c>
      <c r="DN25" s="12">
        <v>0</v>
      </c>
      <c r="DO25" s="12">
        <v>0</v>
      </c>
      <c r="DP25" s="12">
        <v>0</v>
      </c>
      <c r="DQ25" s="12">
        <v>0</v>
      </c>
      <c r="DR25" s="12">
        <v>0</v>
      </c>
      <c r="DS25" s="12">
        <v>0</v>
      </c>
      <c r="DT25" s="12">
        <v>0</v>
      </c>
      <c r="DU25" s="12">
        <v>0</v>
      </c>
      <c r="DV25" s="12">
        <v>0</v>
      </c>
      <c r="DW25" s="12">
        <v>0</v>
      </c>
      <c r="DX25" s="12">
        <v>0</v>
      </c>
      <c r="DY25" s="12">
        <v>0</v>
      </c>
      <c r="DZ25" s="12">
        <v>99.19</v>
      </c>
      <c r="EA25" s="9">
        <v>0</v>
      </c>
      <c r="EB25" s="9">
        <v>0</v>
      </c>
      <c r="EC25" s="9">
        <v>0</v>
      </c>
      <c r="ED25" s="9">
        <v>7.3366996267796192E-2</v>
      </c>
      <c r="EE25" s="9">
        <v>0</v>
      </c>
      <c r="EF25" s="9">
        <v>0</v>
      </c>
      <c r="EG25" s="9">
        <v>0</v>
      </c>
      <c r="EH25" s="9">
        <v>0</v>
      </c>
      <c r="EI25" s="9">
        <v>0</v>
      </c>
      <c r="EJ25" s="9">
        <v>0.7141563277601054</v>
      </c>
      <c r="EK25" s="9">
        <v>0</v>
      </c>
      <c r="EL25" s="9">
        <v>0</v>
      </c>
      <c r="EM25" s="9">
        <v>0</v>
      </c>
      <c r="EN25" s="9">
        <v>0</v>
      </c>
      <c r="EO25" s="9">
        <v>0</v>
      </c>
      <c r="EP25" s="9">
        <v>0</v>
      </c>
      <c r="EQ25" s="9">
        <v>0</v>
      </c>
      <c r="ER25" s="9">
        <v>0</v>
      </c>
      <c r="ES25" s="9">
        <v>4.2319118699091468E-2</v>
      </c>
      <c r="ET25" s="9">
        <v>0</v>
      </c>
      <c r="EU25" s="9">
        <v>0</v>
      </c>
      <c r="EV25" s="9">
        <v>0</v>
      </c>
      <c r="EW25" s="9">
        <v>0</v>
      </c>
      <c r="EX25" s="9">
        <v>0</v>
      </c>
      <c r="EY25" s="9">
        <v>0.17015755727300699</v>
      </c>
      <c r="EZ25" s="9">
        <v>0</v>
      </c>
      <c r="FA25" s="9">
        <v>0</v>
      </c>
      <c r="FB25" s="9">
        <v>0</v>
      </c>
      <c r="FC25" s="9">
        <v>0</v>
      </c>
      <c r="FD25" s="9">
        <v>0</v>
      </c>
      <c r="FE25" s="9">
        <v>0</v>
      </c>
      <c r="FF25" s="9">
        <v>0</v>
      </c>
      <c r="FG25" s="9">
        <v>0</v>
      </c>
      <c r="FH25" s="7" t="s">
        <v>542</v>
      </c>
      <c r="FI25" s="14">
        <v>0.65900086720489714</v>
      </c>
      <c r="FJ25" s="14">
        <v>0.66344970930648006</v>
      </c>
      <c r="FK25" s="14">
        <v>0</v>
      </c>
      <c r="FL25" s="14">
        <v>2.2707712800992801E-2</v>
      </c>
      <c r="FM25" s="14">
        <v>0</v>
      </c>
      <c r="FN25" s="14">
        <v>0</v>
      </c>
      <c r="FO25" s="14">
        <v>0</v>
      </c>
      <c r="FP25" s="14">
        <v>0</v>
      </c>
      <c r="FQ25" s="14">
        <v>0</v>
      </c>
      <c r="FR25" s="14">
        <v>1.7</v>
      </c>
      <c r="FS25" s="14">
        <v>2.4150997664860929E-3</v>
      </c>
      <c r="FT25" s="14">
        <v>0.80733364083693027</v>
      </c>
      <c r="FU25" s="14">
        <v>99.271736017528809</v>
      </c>
      <c r="FV25" s="14">
        <v>0.62098166038581615</v>
      </c>
      <c r="FW25" s="14" t="b">
        <v>1</v>
      </c>
      <c r="FX25" s="14" t="b">
        <v>0</v>
      </c>
      <c r="FY25" s="14" t="b">
        <v>0</v>
      </c>
      <c r="FZ25" s="14">
        <v>-4.5794883975349503</v>
      </c>
      <c r="GA25" s="14">
        <v>-12.201733354609161</v>
      </c>
      <c r="GB25" s="14">
        <f>EY25*FL25</f>
        <v>3.8638889414739268E-3</v>
      </c>
      <c r="GC25" s="14">
        <v>0.35016764652938098</v>
      </c>
    </row>
    <row r="26" spans="1:185" x14ac:dyDescent="0.2">
      <c r="A26" s="1" t="s">
        <v>124</v>
      </c>
      <c r="B26" s="18">
        <v>4</v>
      </c>
      <c r="C26" s="18" t="s">
        <v>453</v>
      </c>
      <c r="D26" s="18">
        <v>9</v>
      </c>
      <c r="E26" s="18" t="s">
        <v>465</v>
      </c>
      <c r="F26" s="19">
        <v>7</v>
      </c>
      <c r="G26" s="19">
        <v>8</v>
      </c>
      <c r="H26" s="19">
        <v>2273</v>
      </c>
      <c r="I26" s="19">
        <v>1999.85</v>
      </c>
      <c r="J26" s="19">
        <v>0</v>
      </c>
      <c r="K26" s="19">
        <v>8.3333333333333329E-2</v>
      </c>
      <c r="L26" s="19">
        <v>0</v>
      </c>
      <c r="M26" s="19" t="s">
        <v>489</v>
      </c>
      <c r="N26" s="19">
        <v>-2.82</v>
      </c>
      <c r="O26" s="19">
        <v>0</v>
      </c>
      <c r="P26" s="19" t="s">
        <v>493</v>
      </c>
      <c r="Q26" s="19" t="s">
        <v>499</v>
      </c>
      <c r="R26" s="19" t="s">
        <v>527</v>
      </c>
      <c r="S26" s="19" t="s">
        <v>532</v>
      </c>
      <c r="T26" s="19" t="s">
        <v>536</v>
      </c>
      <c r="U26" s="5">
        <v>54.4</v>
      </c>
      <c r="V26" s="5">
        <v>3.4</v>
      </c>
      <c r="W26" s="5">
        <v>11.4</v>
      </c>
      <c r="X26" s="5">
        <v>0</v>
      </c>
      <c r="Y26" s="5">
        <v>0</v>
      </c>
      <c r="Z26" s="5">
        <v>1.5</v>
      </c>
      <c r="AA26" s="5">
        <v>0.1</v>
      </c>
      <c r="AB26" s="5">
        <v>0</v>
      </c>
      <c r="AC26" s="5">
        <v>0</v>
      </c>
      <c r="AD26" s="5">
        <v>0.01</v>
      </c>
      <c r="AE26" s="5">
        <v>13</v>
      </c>
      <c r="AF26" s="5">
        <v>12.3</v>
      </c>
      <c r="AG26" s="5">
        <v>0</v>
      </c>
      <c r="AH26" s="5">
        <v>0</v>
      </c>
      <c r="AI26" s="5">
        <v>2.9</v>
      </c>
      <c r="AJ26" s="5">
        <v>1.8</v>
      </c>
      <c r="AK26" s="5">
        <v>0</v>
      </c>
      <c r="AL26" s="5">
        <v>0</v>
      </c>
      <c r="AM26" s="5">
        <v>0</v>
      </c>
      <c r="AN26" s="5">
        <v>0</v>
      </c>
      <c r="AO26" s="5">
        <v>0</v>
      </c>
      <c r="AP26" s="5">
        <v>0</v>
      </c>
      <c r="AQ26" s="5">
        <v>0</v>
      </c>
      <c r="AR26" s="5">
        <v>0</v>
      </c>
      <c r="AS26" s="5">
        <v>0</v>
      </c>
      <c r="AT26" s="5">
        <v>0</v>
      </c>
      <c r="AU26" s="5">
        <v>0.27</v>
      </c>
      <c r="AV26" s="5">
        <v>0</v>
      </c>
      <c r="AW26" s="5">
        <v>0</v>
      </c>
      <c r="AX26" s="5">
        <v>0.2</v>
      </c>
      <c r="AY26" s="5">
        <v>9.9759862778730723E-2</v>
      </c>
      <c r="AZ26" s="5">
        <v>101.1802401372213</v>
      </c>
      <c r="BA26" s="16">
        <v>6.5337998549254164E-2</v>
      </c>
      <c r="BB26" s="16">
        <v>0.12817740357357391</v>
      </c>
      <c r="BC26" s="16">
        <v>0</v>
      </c>
      <c r="BD26" s="16">
        <v>0</v>
      </c>
      <c r="BE26" s="16">
        <v>0</v>
      </c>
      <c r="BF26" s="16">
        <v>0</v>
      </c>
      <c r="BG26" s="16">
        <v>0</v>
      </c>
      <c r="BH26" s="16">
        <v>0</v>
      </c>
      <c r="BI26" s="16">
        <v>0</v>
      </c>
      <c r="BJ26" s="16">
        <v>1.2200900494763221E-2</v>
      </c>
      <c r="BK26" s="16">
        <v>0</v>
      </c>
      <c r="BL26" s="16">
        <v>8.7583163544956086E-3</v>
      </c>
      <c r="BM26" s="16">
        <v>1.1166910069843199E-2</v>
      </c>
      <c r="BN26" s="16">
        <v>0.18848913981895921</v>
      </c>
      <c r="BO26" s="16">
        <v>8.2379289739952974E-4</v>
      </c>
      <c r="BP26" s="16">
        <v>0</v>
      </c>
      <c r="BQ26" s="16">
        <v>2.7343102897484959E-2</v>
      </c>
      <c r="BR26" s="16">
        <v>0</v>
      </c>
      <c r="BS26" s="16">
        <v>7.8237455229337831E-5</v>
      </c>
      <c r="BT26" s="16">
        <v>0</v>
      </c>
      <c r="BU26" s="16">
        <v>0</v>
      </c>
      <c r="BV26" s="16">
        <v>0</v>
      </c>
      <c r="BW26" s="16">
        <v>0</v>
      </c>
      <c r="BX26" s="16">
        <v>3.6455042426523959E-3</v>
      </c>
      <c r="BY26" s="16">
        <v>0.52910080317704755</v>
      </c>
      <c r="BZ26" s="16">
        <v>0</v>
      </c>
      <c r="CA26" s="16">
        <v>0</v>
      </c>
      <c r="CB26" s="16">
        <v>0</v>
      </c>
      <c r="CC26" s="16">
        <v>2.4877890469297049E-2</v>
      </c>
      <c r="CD26" s="16">
        <v>0</v>
      </c>
      <c r="CE26" s="16">
        <v>0</v>
      </c>
      <c r="CF26" s="16">
        <v>0</v>
      </c>
      <c r="CG26" s="16">
        <v>0</v>
      </c>
      <c r="CH26" s="12">
        <v>0.8</v>
      </c>
      <c r="CI26" s="12">
        <v>0</v>
      </c>
      <c r="CJ26" s="12">
        <v>0</v>
      </c>
      <c r="CK26" s="12">
        <v>0</v>
      </c>
      <c r="CL26" s="12">
        <v>0</v>
      </c>
      <c r="CM26" s="12">
        <v>86.5</v>
      </c>
      <c r="CN26" s="12">
        <v>0</v>
      </c>
      <c r="CO26" s="12">
        <v>0</v>
      </c>
      <c r="CP26" s="12">
        <v>0</v>
      </c>
      <c r="CQ26" s="12">
        <v>5.0999999999999996</v>
      </c>
      <c r="CR26" s="12">
        <v>0</v>
      </c>
      <c r="CS26" s="12">
        <v>0</v>
      </c>
      <c r="CT26" s="12">
        <v>0</v>
      </c>
      <c r="CU26" s="12">
        <v>0</v>
      </c>
      <c r="CV26" s="12">
        <v>0</v>
      </c>
      <c r="CW26" s="12">
        <v>0</v>
      </c>
      <c r="CX26" s="12">
        <v>0</v>
      </c>
      <c r="CY26" s="12">
        <v>0</v>
      </c>
      <c r="CZ26" s="12">
        <v>0</v>
      </c>
      <c r="DA26" s="12">
        <v>0</v>
      </c>
      <c r="DB26" s="12">
        <v>0</v>
      </c>
      <c r="DC26" s="12">
        <v>0</v>
      </c>
      <c r="DD26" s="12">
        <v>0</v>
      </c>
      <c r="DE26" s="12">
        <v>0</v>
      </c>
      <c r="DF26" s="12">
        <v>0</v>
      </c>
      <c r="DG26" s="12">
        <v>0</v>
      </c>
      <c r="DH26" s="12">
        <v>0</v>
      </c>
      <c r="DI26" s="12">
        <v>0</v>
      </c>
      <c r="DJ26" s="12">
        <v>0</v>
      </c>
      <c r="DK26" s="12">
        <v>5.0999999999999996</v>
      </c>
      <c r="DL26" s="12">
        <v>2.5</v>
      </c>
      <c r="DM26" s="12">
        <v>0</v>
      </c>
      <c r="DN26" s="12">
        <v>0</v>
      </c>
      <c r="DO26" s="12">
        <v>0</v>
      </c>
      <c r="DP26" s="12">
        <v>0</v>
      </c>
      <c r="DQ26" s="12">
        <v>0</v>
      </c>
      <c r="DR26" s="12">
        <v>0</v>
      </c>
      <c r="DS26" s="12">
        <v>0</v>
      </c>
      <c r="DT26" s="12">
        <v>0</v>
      </c>
      <c r="DU26" s="12">
        <v>0</v>
      </c>
      <c r="DV26" s="12">
        <v>0</v>
      </c>
      <c r="DW26" s="12">
        <v>0</v>
      </c>
      <c r="DX26" s="12">
        <v>0</v>
      </c>
      <c r="DY26" s="12">
        <v>0</v>
      </c>
      <c r="DZ26" s="12">
        <v>99.999999999999986</v>
      </c>
      <c r="EA26" s="9">
        <v>0</v>
      </c>
      <c r="EB26" s="9">
        <v>0</v>
      </c>
      <c r="EC26" s="9">
        <v>0</v>
      </c>
      <c r="ED26" s="9">
        <v>0.19595338834156359</v>
      </c>
      <c r="EE26" s="9">
        <v>0</v>
      </c>
      <c r="EF26" s="9">
        <v>0</v>
      </c>
      <c r="EG26" s="9">
        <v>0</v>
      </c>
      <c r="EH26" s="9">
        <v>0</v>
      </c>
      <c r="EI26" s="9">
        <v>0</v>
      </c>
      <c r="EJ26" s="9">
        <v>0.71481487361745344</v>
      </c>
      <c r="EK26" s="9">
        <v>0</v>
      </c>
      <c r="EL26" s="9">
        <v>0</v>
      </c>
      <c r="EM26" s="9">
        <v>0</v>
      </c>
      <c r="EN26" s="9">
        <v>0</v>
      </c>
      <c r="EO26" s="9">
        <v>0</v>
      </c>
      <c r="EP26" s="9">
        <v>0</v>
      </c>
      <c r="EQ26" s="9">
        <v>0</v>
      </c>
      <c r="ER26" s="9">
        <v>0</v>
      </c>
      <c r="ES26" s="9">
        <v>4.0099843378821491E-2</v>
      </c>
      <c r="ET26" s="9">
        <v>0</v>
      </c>
      <c r="EU26" s="9">
        <v>0</v>
      </c>
      <c r="EV26" s="9">
        <v>0</v>
      </c>
      <c r="EW26" s="9">
        <v>0</v>
      </c>
      <c r="EX26" s="9">
        <v>3.5986388073993021E-2</v>
      </c>
      <c r="EY26" s="9">
        <v>1.314550658816839E-2</v>
      </c>
      <c r="EZ26" s="9">
        <v>0</v>
      </c>
      <c r="FA26" s="9">
        <v>0</v>
      </c>
      <c r="FB26" s="9">
        <v>0</v>
      </c>
      <c r="FC26" s="9">
        <v>0</v>
      </c>
      <c r="FD26" s="9">
        <v>0</v>
      </c>
      <c r="FE26" s="9">
        <v>0</v>
      </c>
      <c r="FF26" s="9">
        <v>0</v>
      </c>
      <c r="FG26" s="9">
        <v>0</v>
      </c>
      <c r="FH26" s="7">
        <v>0</v>
      </c>
      <c r="FI26" s="14">
        <v>1.2202065683014029</v>
      </c>
      <c r="FJ26" s="14">
        <v>1.3589276045544461</v>
      </c>
      <c r="FK26" s="14">
        <v>0</v>
      </c>
      <c r="FL26" s="14">
        <v>4.6937984198685438E-2</v>
      </c>
      <c r="FM26" s="14">
        <v>0</v>
      </c>
      <c r="FN26" s="14">
        <v>0</v>
      </c>
      <c r="FO26" s="14">
        <v>0</v>
      </c>
      <c r="FP26" s="14">
        <v>0</v>
      </c>
      <c r="FQ26" s="14">
        <v>0</v>
      </c>
      <c r="FR26" s="14">
        <v>1.7</v>
      </c>
      <c r="FS26" s="14">
        <v>2.0741530841097471E-2</v>
      </c>
      <c r="FT26" s="14">
        <v>0.88471825373248303</v>
      </c>
      <c r="FU26" s="14">
        <v>93.920525166226213</v>
      </c>
      <c r="FV26" s="14">
        <v>0.58939688729978335</v>
      </c>
      <c r="FW26" s="14" t="b">
        <v>1</v>
      </c>
      <c r="FX26" s="14" t="b">
        <v>0</v>
      </c>
      <c r="FY26" s="14" t="b">
        <v>0</v>
      </c>
      <c r="FZ26" s="14">
        <v>-3.247572264839385</v>
      </c>
      <c r="GA26" s="14">
        <v>-7.1958333777298371</v>
      </c>
      <c r="GB26" s="14">
        <f>EY26*FL26</f>
        <v>6.1702358051916319E-4</v>
      </c>
      <c r="GC26" s="14">
        <v>0.38112953588830412</v>
      </c>
    </row>
    <row r="27" spans="1:185" x14ac:dyDescent="0.2">
      <c r="A27" s="1" t="s">
        <v>156</v>
      </c>
      <c r="B27" s="18">
        <v>2</v>
      </c>
      <c r="C27" s="18" t="s">
        <v>450</v>
      </c>
      <c r="D27" s="18">
        <v>5</v>
      </c>
      <c r="E27" s="18" t="s">
        <v>468</v>
      </c>
      <c r="F27" s="19">
        <v>39</v>
      </c>
      <c r="G27" s="19">
        <v>2</v>
      </c>
      <c r="H27" s="19">
        <v>1883</v>
      </c>
      <c r="I27" s="19">
        <v>1609.85</v>
      </c>
      <c r="J27" s="19">
        <v>0</v>
      </c>
      <c r="K27" s="19">
        <v>1</v>
      </c>
      <c r="L27" s="19">
        <v>0</v>
      </c>
      <c r="M27" s="19" t="s">
        <v>489</v>
      </c>
      <c r="N27" s="19">
        <v>-3.8</v>
      </c>
      <c r="O27" s="19">
        <v>0</v>
      </c>
      <c r="P27" s="19" t="s">
        <v>492</v>
      </c>
      <c r="Q27" s="19" t="s">
        <v>501</v>
      </c>
      <c r="R27" s="19" t="s">
        <v>529</v>
      </c>
      <c r="S27" s="19" t="s">
        <v>494</v>
      </c>
      <c r="T27" s="19" t="s">
        <v>537</v>
      </c>
      <c r="U27" s="5">
        <v>63.03</v>
      </c>
      <c r="V27" s="5">
        <v>0.25</v>
      </c>
      <c r="W27" s="5">
        <v>7.56</v>
      </c>
      <c r="X27" s="5">
        <v>0.39</v>
      </c>
      <c r="Y27" s="5">
        <v>0.17</v>
      </c>
      <c r="Z27" s="5">
        <v>0.85</v>
      </c>
      <c r="AA27" s="5">
        <v>0.45</v>
      </c>
      <c r="AB27" s="5">
        <v>0</v>
      </c>
      <c r="AC27" s="5">
        <v>0</v>
      </c>
      <c r="AD27" s="5">
        <v>0</v>
      </c>
      <c r="AE27" s="5">
        <v>17.79</v>
      </c>
      <c r="AF27" s="5">
        <v>7.91</v>
      </c>
      <c r="AG27" s="5">
        <v>0</v>
      </c>
      <c r="AH27" s="5">
        <v>0</v>
      </c>
      <c r="AI27" s="5">
        <v>0.68</v>
      </c>
      <c r="AJ27" s="5">
        <v>0.31</v>
      </c>
      <c r="AK27" s="5">
        <v>0</v>
      </c>
      <c r="AL27" s="5">
        <v>0</v>
      </c>
      <c r="AM27" s="5">
        <v>0</v>
      </c>
      <c r="AN27" s="5">
        <v>0</v>
      </c>
      <c r="AO27" s="5">
        <v>0</v>
      </c>
      <c r="AP27" s="5">
        <v>0</v>
      </c>
      <c r="AQ27" s="5">
        <v>0</v>
      </c>
      <c r="AR27" s="5">
        <v>0</v>
      </c>
      <c r="AS27" s="5">
        <v>0</v>
      </c>
      <c r="AT27" s="5">
        <v>0</v>
      </c>
      <c r="AU27" s="5">
        <v>0</v>
      </c>
      <c r="AV27" s="5">
        <v>0</v>
      </c>
      <c r="AW27" s="5">
        <v>0</v>
      </c>
      <c r="AX27" s="5">
        <v>0</v>
      </c>
      <c r="AY27" s="5">
        <v>0</v>
      </c>
      <c r="AZ27" s="5">
        <v>99.390000000000015</v>
      </c>
      <c r="BA27" s="16">
        <v>4.2493001372142028E-2</v>
      </c>
      <c r="BB27" s="16">
        <v>8.0838357044234782E-2</v>
      </c>
      <c r="BC27" s="16">
        <v>0</v>
      </c>
      <c r="BD27" s="16">
        <v>0</v>
      </c>
      <c r="BE27" s="16">
        <v>0</v>
      </c>
      <c r="BF27" s="16">
        <v>1.470542716773683E-3</v>
      </c>
      <c r="BG27" s="16">
        <v>0</v>
      </c>
      <c r="BH27" s="16">
        <v>0</v>
      </c>
      <c r="BI27" s="16">
        <v>0</v>
      </c>
      <c r="BJ27" s="16">
        <v>6.7803824035060252E-3</v>
      </c>
      <c r="BK27" s="16">
        <v>0</v>
      </c>
      <c r="BL27" s="16">
        <v>0</v>
      </c>
      <c r="BM27" s="16">
        <v>1.886065815403654E-3</v>
      </c>
      <c r="BN27" s="16">
        <v>0.25296099714351189</v>
      </c>
      <c r="BO27" s="16">
        <v>3.6355087415733791E-3</v>
      </c>
      <c r="BP27" s="16">
        <v>0</v>
      </c>
      <c r="BQ27" s="16">
        <v>6.2877222305060664E-3</v>
      </c>
      <c r="BR27" s="16">
        <v>0</v>
      </c>
      <c r="BS27" s="16">
        <v>0</v>
      </c>
      <c r="BT27" s="16">
        <v>0</v>
      </c>
      <c r="BU27" s="16">
        <v>0</v>
      </c>
      <c r="BV27" s="16">
        <v>0</v>
      </c>
      <c r="BW27" s="16">
        <v>0</v>
      </c>
      <c r="BX27" s="16">
        <v>0</v>
      </c>
      <c r="BY27" s="16">
        <v>0.60120345047867307</v>
      </c>
      <c r="BZ27" s="16">
        <v>0</v>
      </c>
      <c r="CA27" s="16">
        <v>0</v>
      </c>
      <c r="CB27" s="16">
        <v>0</v>
      </c>
      <c r="CC27" s="16">
        <v>1.793945641348772E-3</v>
      </c>
      <c r="CD27" s="16">
        <v>0</v>
      </c>
      <c r="CE27" s="16">
        <v>6.5002641232651034E-4</v>
      </c>
      <c r="CF27" s="16">
        <v>0</v>
      </c>
      <c r="CG27" s="16">
        <v>0</v>
      </c>
      <c r="CH27" s="12">
        <v>6.48</v>
      </c>
      <c r="CI27" s="12">
        <v>0</v>
      </c>
      <c r="CJ27" s="12">
        <v>0</v>
      </c>
      <c r="CK27" s="12">
        <v>1</v>
      </c>
      <c r="CL27" s="12">
        <v>0</v>
      </c>
      <c r="CM27" s="12">
        <v>75.66</v>
      </c>
      <c r="CN27" s="12">
        <v>0.03</v>
      </c>
      <c r="CO27" s="12">
        <v>0</v>
      </c>
      <c r="CP27" s="12">
        <v>0</v>
      </c>
      <c r="CQ27" s="12">
        <v>3.74</v>
      </c>
      <c r="CR27" s="12">
        <v>0</v>
      </c>
      <c r="CS27" s="12">
        <v>0</v>
      </c>
      <c r="CT27" s="12">
        <v>0.55000000000000004</v>
      </c>
      <c r="CU27" s="12">
        <v>1.21</v>
      </c>
      <c r="CV27" s="12">
        <v>0</v>
      </c>
      <c r="CW27" s="12">
        <v>0</v>
      </c>
      <c r="CX27" s="12">
        <v>0</v>
      </c>
      <c r="CY27" s="12">
        <v>2.5499999999999998</v>
      </c>
      <c r="CZ27" s="12">
        <v>0</v>
      </c>
      <c r="DA27" s="12">
        <v>0</v>
      </c>
      <c r="DB27" s="12">
        <v>0</v>
      </c>
      <c r="DC27" s="12">
        <v>0</v>
      </c>
      <c r="DD27" s="12">
        <v>0.79</v>
      </c>
      <c r="DE27" s="12">
        <v>0</v>
      </c>
      <c r="DF27" s="12">
        <v>0</v>
      </c>
      <c r="DG27" s="12">
        <v>0</v>
      </c>
      <c r="DH27" s="12">
        <v>0</v>
      </c>
      <c r="DI27" s="12">
        <v>0.69</v>
      </c>
      <c r="DJ27" s="12">
        <v>0</v>
      </c>
      <c r="DK27" s="12">
        <v>1.71</v>
      </c>
      <c r="DL27" s="12">
        <v>0</v>
      </c>
      <c r="DM27" s="12">
        <v>0</v>
      </c>
      <c r="DN27" s="12">
        <v>2.13</v>
      </c>
      <c r="DO27" s="12">
        <v>0</v>
      </c>
      <c r="DP27" s="12">
        <v>0</v>
      </c>
      <c r="DQ27" s="12">
        <v>0</v>
      </c>
      <c r="DR27" s="12">
        <v>0</v>
      </c>
      <c r="DS27" s="12">
        <v>0</v>
      </c>
      <c r="DT27" s="12">
        <v>0</v>
      </c>
      <c r="DU27" s="12">
        <v>0</v>
      </c>
      <c r="DV27" s="12">
        <v>0</v>
      </c>
      <c r="DW27" s="12">
        <v>0</v>
      </c>
      <c r="DX27" s="12">
        <v>0</v>
      </c>
      <c r="DY27" s="12">
        <v>2.94</v>
      </c>
      <c r="DZ27" s="12">
        <v>99.479999999999976</v>
      </c>
      <c r="EA27" s="9">
        <v>0</v>
      </c>
      <c r="EB27" s="9">
        <v>0</v>
      </c>
      <c r="EC27" s="9">
        <v>0</v>
      </c>
      <c r="ED27" s="9">
        <v>7.5125806266031547E-2</v>
      </c>
      <c r="EE27" s="9">
        <v>0</v>
      </c>
      <c r="EF27" s="9">
        <v>1.0148490096061131E-2</v>
      </c>
      <c r="EG27" s="9">
        <v>4.5671647033029969E-3</v>
      </c>
      <c r="EH27" s="9">
        <v>0</v>
      </c>
      <c r="EI27" s="9">
        <v>0</v>
      </c>
      <c r="EJ27" s="9">
        <v>0.71491472825084801</v>
      </c>
      <c r="EK27" s="9">
        <v>0</v>
      </c>
      <c r="EL27" s="9">
        <v>0</v>
      </c>
      <c r="EM27" s="9">
        <v>0</v>
      </c>
      <c r="EN27" s="9">
        <v>0</v>
      </c>
      <c r="EO27" s="9">
        <v>2.8815108846092381E-4</v>
      </c>
      <c r="EP27" s="9">
        <v>1.6168679554959701E-2</v>
      </c>
      <c r="EQ27" s="9">
        <v>0</v>
      </c>
      <c r="ER27" s="9">
        <v>0</v>
      </c>
      <c r="ES27" s="9">
        <v>3.3624399472605572E-2</v>
      </c>
      <c r="ET27" s="9">
        <v>0</v>
      </c>
      <c r="EU27" s="9">
        <v>1.175512729397659E-2</v>
      </c>
      <c r="EV27" s="9">
        <v>0</v>
      </c>
      <c r="EW27" s="9">
        <v>0</v>
      </c>
      <c r="EX27" s="9">
        <v>0</v>
      </c>
      <c r="EY27" s="9">
        <v>0.1217510681903881</v>
      </c>
      <c r="EZ27" s="9">
        <v>0</v>
      </c>
      <c r="FA27" s="9">
        <v>0</v>
      </c>
      <c r="FB27" s="9">
        <v>0</v>
      </c>
      <c r="FC27" s="9">
        <v>0</v>
      </c>
      <c r="FD27" s="9">
        <v>0</v>
      </c>
      <c r="FE27" s="9">
        <v>8.1832828960318252E-3</v>
      </c>
      <c r="FF27" s="9">
        <v>3.4731021873335658E-3</v>
      </c>
      <c r="FG27" s="9">
        <v>0</v>
      </c>
      <c r="FH27" s="7" t="s">
        <v>544</v>
      </c>
      <c r="FI27" s="14">
        <v>0.95845913751737544</v>
      </c>
      <c r="FJ27" s="14">
        <v>0.89875738566045327</v>
      </c>
      <c r="FK27" s="14">
        <v>18.018740631266411</v>
      </c>
      <c r="FL27" s="14">
        <v>1.6223870640920349E-2</v>
      </c>
      <c r="FM27" s="14">
        <v>0.73495678218311922</v>
      </c>
      <c r="FN27" s="14">
        <v>0.66967263497297402</v>
      </c>
      <c r="FO27" s="14">
        <v>0</v>
      </c>
      <c r="FP27" s="14">
        <v>0</v>
      </c>
      <c r="FQ27" s="14">
        <v>0</v>
      </c>
      <c r="FR27" s="14">
        <v>1.7</v>
      </c>
      <c r="FS27" s="14">
        <v>1.152665008596024E-2</v>
      </c>
      <c r="FT27" s="14">
        <v>0.89279073559900013</v>
      </c>
      <c r="FU27" s="14">
        <v>97.389564028907969</v>
      </c>
      <c r="FV27" s="14">
        <v>0.19235610058056221</v>
      </c>
      <c r="FW27" s="14" t="b">
        <v>1</v>
      </c>
      <c r="FX27" s="14" t="b">
        <v>0</v>
      </c>
      <c r="FY27" s="14" t="b">
        <v>0</v>
      </c>
      <c r="FZ27" s="14">
        <v>-3.5482494736887991</v>
      </c>
      <c r="GA27" s="14">
        <v>-11.383631238107281</v>
      </c>
      <c r="GB27" s="14">
        <f>EY27*FL27</f>
        <v>1.975273580714729E-3</v>
      </c>
      <c r="GC27" s="14">
        <v>0.67816150587465873</v>
      </c>
    </row>
    <row r="28" spans="1:185" x14ac:dyDescent="0.2">
      <c r="A28" s="1" t="s">
        <v>213</v>
      </c>
      <c r="B28" s="18">
        <v>2</v>
      </c>
      <c r="C28" s="18" t="s">
        <v>450</v>
      </c>
      <c r="D28" s="18">
        <v>6</v>
      </c>
      <c r="E28" s="18" t="s">
        <v>461</v>
      </c>
      <c r="F28" s="19">
        <v>45</v>
      </c>
      <c r="G28" s="19">
        <v>2.5</v>
      </c>
      <c r="H28" s="19">
        <v>2023</v>
      </c>
      <c r="I28" s="19">
        <v>1749.85</v>
      </c>
      <c r="J28" s="19">
        <v>0</v>
      </c>
      <c r="K28" s="19">
        <v>0.75</v>
      </c>
      <c r="L28" s="19">
        <v>0</v>
      </c>
      <c r="M28" s="19">
        <v>0</v>
      </c>
      <c r="N28" s="19">
        <v>0</v>
      </c>
      <c r="O28" s="19">
        <v>0</v>
      </c>
      <c r="P28" s="19">
        <v>0</v>
      </c>
      <c r="Q28" s="19" t="s">
        <v>501</v>
      </c>
      <c r="R28" s="19" t="s">
        <v>528</v>
      </c>
      <c r="S28" s="19" t="s">
        <v>534</v>
      </c>
      <c r="T28" s="19" t="s">
        <v>33</v>
      </c>
      <c r="U28" s="5">
        <v>38.807541329155612</v>
      </c>
      <c r="V28" s="5">
        <v>2.6862752627070838</v>
      </c>
      <c r="W28" s="5">
        <v>12.92394062598447</v>
      </c>
      <c r="X28" s="5">
        <v>0.1607711347581838</v>
      </c>
      <c r="Y28" s="5">
        <v>0.13239998822178381</v>
      </c>
      <c r="Z28" s="5">
        <v>0.24443434506222581</v>
      </c>
      <c r="AA28" s="5">
        <v>2.337119916997342</v>
      </c>
      <c r="AB28" s="5">
        <v>0</v>
      </c>
      <c r="AC28" s="5">
        <v>0</v>
      </c>
      <c r="AD28" s="5">
        <v>0</v>
      </c>
      <c r="AE28" s="5">
        <v>26.515834437358571</v>
      </c>
      <c r="AF28" s="5">
        <v>11.5994222765607</v>
      </c>
      <c r="AG28" s="5">
        <v>0</v>
      </c>
      <c r="AH28" s="5">
        <v>0</v>
      </c>
      <c r="AI28" s="5">
        <v>1.8062782898428431</v>
      </c>
      <c r="AJ28" s="5">
        <v>0.28910515290946148</v>
      </c>
      <c r="AK28" s="5">
        <v>0</v>
      </c>
      <c r="AL28" s="5">
        <v>0</v>
      </c>
      <c r="AM28" s="5">
        <v>0</v>
      </c>
      <c r="AN28" s="5">
        <v>0</v>
      </c>
      <c r="AO28" s="5">
        <v>0</v>
      </c>
      <c r="AP28" s="5">
        <v>0.80589287855786118</v>
      </c>
      <c r="AQ28" s="5">
        <v>0</v>
      </c>
      <c r="AR28" s="5">
        <v>0</v>
      </c>
      <c r="AS28" s="5">
        <v>0</v>
      </c>
      <c r="AT28" s="5">
        <v>0</v>
      </c>
      <c r="AU28" s="5">
        <v>0</v>
      </c>
      <c r="AV28" s="5">
        <v>0</v>
      </c>
      <c r="AW28" s="5">
        <v>0</v>
      </c>
      <c r="AX28" s="5">
        <v>2.54</v>
      </c>
      <c r="AY28" s="5">
        <v>1.2669502572898801</v>
      </c>
      <c r="AZ28" s="5">
        <v>99.582065380826251</v>
      </c>
      <c r="BA28" s="16">
        <v>6.954674672123376E-2</v>
      </c>
      <c r="BB28" s="16">
        <v>0.1134915708861801</v>
      </c>
      <c r="BC28" s="16">
        <v>0</v>
      </c>
      <c r="BD28" s="16">
        <v>0</v>
      </c>
      <c r="BE28" s="16">
        <v>0</v>
      </c>
      <c r="BF28" s="16">
        <v>5.8037322428440487E-4</v>
      </c>
      <c r="BG28" s="16">
        <v>0</v>
      </c>
      <c r="BH28" s="16">
        <v>0</v>
      </c>
      <c r="BI28" s="16">
        <v>0</v>
      </c>
      <c r="BJ28" s="16">
        <v>1.8667396131701001E-3</v>
      </c>
      <c r="BK28" s="16">
        <v>0</v>
      </c>
      <c r="BL28" s="16">
        <v>0</v>
      </c>
      <c r="BM28" s="16">
        <v>1.683981187590423E-3</v>
      </c>
      <c r="BN28" s="16">
        <v>0.36096838664475361</v>
      </c>
      <c r="BO28" s="16">
        <v>1.8076732410971859E-2</v>
      </c>
      <c r="BP28" s="16">
        <v>0</v>
      </c>
      <c r="BQ28" s="16">
        <v>1.599025355942121E-2</v>
      </c>
      <c r="BR28" s="16">
        <v>0</v>
      </c>
      <c r="BS28" s="16">
        <v>0</v>
      </c>
      <c r="BT28" s="16">
        <v>0</v>
      </c>
      <c r="BU28" s="16">
        <v>0</v>
      </c>
      <c r="BV28" s="16">
        <v>0</v>
      </c>
      <c r="BW28" s="16">
        <v>0</v>
      </c>
      <c r="BX28" s="16">
        <v>4.3469257141126462E-2</v>
      </c>
      <c r="BY28" s="16">
        <v>0.35438598572005431</v>
      </c>
      <c r="BZ28" s="16">
        <v>1.0006320691429819E-3</v>
      </c>
      <c r="CA28" s="16">
        <v>0</v>
      </c>
      <c r="CB28" s="16">
        <v>0</v>
      </c>
      <c r="CC28" s="16">
        <v>1.8454659502159639E-2</v>
      </c>
      <c r="CD28" s="16">
        <v>0</v>
      </c>
      <c r="CE28" s="16">
        <v>4.8468131991116368E-4</v>
      </c>
      <c r="CF28" s="16">
        <v>0</v>
      </c>
      <c r="CG28" s="16">
        <v>0</v>
      </c>
      <c r="CH28" s="12">
        <v>7.2</v>
      </c>
      <c r="CI28" s="12">
        <v>0.09</v>
      </c>
      <c r="CJ28" s="12">
        <v>0</v>
      </c>
      <c r="CK28" s="12">
        <v>1.47</v>
      </c>
      <c r="CL28" s="12">
        <v>0</v>
      </c>
      <c r="CM28" s="12">
        <v>74.989999999999995</v>
      </c>
      <c r="CN28" s="12">
        <v>2.21</v>
      </c>
      <c r="CO28" s="12">
        <v>0</v>
      </c>
      <c r="CP28" s="12">
        <v>1.99</v>
      </c>
      <c r="CQ28" s="12">
        <v>1.85</v>
      </c>
      <c r="CR28" s="12">
        <v>0</v>
      </c>
      <c r="CS28" s="12">
        <v>0</v>
      </c>
      <c r="CT28" s="12">
        <v>0</v>
      </c>
      <c r="CU28" s="12">
        <v>1.63</v>
      </c>
      <c r="CV28" s="12">
        <v>0.74</v>
      </c>
      <c r="CW28" s="12">
        <v>0</v>
      </c>
      <c r="CX28" s="12">
        <v>0</v>
      </c>
      <c r="CY28" s="12">
        <v>0</v>
      </c>
      <c r="CZ28" s="12">
        <v>0</v>
      </c>
      <c r="DA28" s="12">
        <v>0</v>
      </c>
      <c r="DB28" s="12">
        <v>0</v>
      </c>
      <c r="DC28" s="12">
        <v>0</v>
      </c>
      <c r="DD28" s="12">
        <v>1.77</v>
      </c>
      <c r="DE28" s="12">
        <v>0</v>
      </c>
      <c r="DF28" s="12">
        <v>0</v>
      </c>
      <c r="DG28" s="12">
        <v>0</v>
      </c>
      <c r="DH28" s="12">
        <v>0</v>
      </c>
      <c r="DI28" s="12">
        <v>0</v>
      </c>
      <c r="DJ28" s="12">
        <v>0</v>
      </c>
      <c r="DK28" s="12">
        <v>0</v>
      </c>
      <c r="DL28" s="12">
        <v>2.5299999999999998</v>
      </c>
      <c r="DM28" s="12">
        <v>0</v>
      </c>
      <c r="DN28" s="12">
        <v>0</v>
      </c>
      <c r="DO28" s="12">
        <v>0</v>
      </c>
      <c r="DP28" s="12">
        <v>0</v>
      </c>
      <c r="DQ28" s="12">
        <v>0</v>
      </c>
      <c r="DR28" s="12">
        <v>0</v>
      </c>
      <c r="DS28" s="12">
        <v>0</v>
      </c>
      <c r="DT28" s="12">
        <v>0</v>
      </c>
      <c r="DU28" s="12">
        <v>0</v>
      </c>
      <c r="DV28" s="12">
        <v>0</v>
      </c>
      <c r="DW28" s="12">
        <v>0</v>
      </c>
      <c r="DX28" s="12">
        <v>0</v>
      </c>
      <c r="DY28" s="12">
        <v>1.59</v>
      </c>
      <c r="DZ28" s="12">
        <v>98.059999999999974</v>
      </c>
      <c r="EA28" s="9">
        <v>0</v>
      </c>
      <c r="EB28" s="9">
        <v>0</v>
      </c>
      <c r="EC28" s="9">
        <v>0</v>
      </c>
      <c r="ED28" s="9">
        <v>0</v>
      </c>
      <c r="EE28" s="9">
        <v>1.7979927952750049E-2</v>
      </c>
      <c r="EF28" s="9">
        <v>1.505363613281625E-2</v>
      </c>
      <c r="EG28" s="9">
        <v>0</v>
      </c>
      <c r="EH28" s="9">
        <v>0</v>
      </c>
      <c r="EI28" s="9">
        <v>0</v>
      </c>
      <c r="EJ28" s="9">
        <v>0.71501295100344286</v>
      </c>
      <c r="EK28" s="9">
        <v>0</v>
      </c>
      <c r="EL28" s="9">
        <v>0</v>
      </c>
      <c r="EM28" s="9">
        <v>0</v>
      </c>
      <c r="EN28" s="9">
        <v>0</v>
      </c>
      <c r="EO28" s="9">
        <v>2.1419726970706061E-2</v>
      </c>
      <c r="EP28" s="9">
        <v>8.8236240379136553E-3</v>
      </c>
      <c r="EQ28" s="9">
        <v>0</v>
      </c>
      <c r="ER28" s="9">
        <v>0</v>
      </c>
      <c r="ES28" s="9">
        <v>1.6783298167217651E-2</v>
      </c>
      <c r="ET28" s="9">
        <v>0</v>
      </c>
      <c r="EU28" s="9">
        <v>0</v>
      </c>
      <c r="EV28" s="9">
        <v>0</v>
      </c>
      <c r="EW28" s="9">
        <v>0</v>
      </c>
      <c r="EX28" s="9">
        <v>4.2019594115743519E-2</v>
      </c>
      <c r="EY28" s="9">
        <v>0.13650637004583499</v>
      </c>
      <c r="EZ28" s="9">
        <v>2.1775747417383889E-3</v>
      </c>
      <c r="FA28" s="9">
        <v>0</v>
      </c>
      <c r="FB28" s="9">
        <v>0</v>
      </c>
      <c r="FC28" s="9">
        <v>1.0011546061841339E-3</v>
      </c>
      <c r="FD28" s="9">
        <v>0</v>
      </c>
      <c r="FE28" s="9">
        <v>1.8501050450148649E-2</v>
      </c>
      <c r="FF28" s="9">
        <v>4.7210917755035782E-3</v>
      </c>
      <c r="FG28" s="9">
        <v>0</v>
      </c>
      <c r="FH28" s="7">
        <v>0</v>
      </c>
      <c r="FI28" s="14">
        <v>1.0946543468668231</v>
      </c>
      <c r="FJ28" s="14">
        <v>0.84757857324985064</v>
      </c>
      <c r="FK28" s="14">
        <v>0</v>
      </c>
      <c r="FL28" s="14">
        <v>1.9235055052093681E-2</v>
      </c>
      <c r="FM28" s="14">
        <v>0.75286084294099564</v>
      </c>
      <c r="FN28" s="14">
        <v>0.45968084687263422</v>
      </c>
      <c r="FO28" s="14">
        <v>0</v>
      </c>
      <c r="FP28" s="14">
        <v>0</v>
      </c>
      <c r="FQ28" s="14">
        <v>1.361399936527147</v>
      </c>
      <c r="FR28" s="14">
        <v>2.3515834437358571</v>
      </c>
      <c r="FS28" s="14">
        <v>4.3897939680966856E-3</v>
      </c>
      <c r="FT28" s="14">
        <v>1.722685441539811</v>
      </c>
      <c r="FU28" s="14">
        <v>99.48551298425194</v>
      </c>
      <c r="FV28" s="14">
        <v>0.25413460126116022</v>
      </c>
      <c r="FW28" s="14" t="b">
        <v>1</v>
      </c>
      <c r="FX28" s="14" t="b">
        <v>0</v>
      </c>
      <c r="FY28" s="14" t="b">
        <v>0</v>
      </c>
      <c r="FZ28" s="14">
        <v>-4.5022935536042539</v>
      </c>
      <c r="GA28" s="14">
        <v>-11.20820600608819</v>
      </c>
      <c r="GB28" s="14">
        <f>EY28*FL28</f>
        <v>2.6257075427931079E-3</v>
      </c>
      <c r="GC28" s="14">
        <v>9.4000373892888456E-2</v>
      </c>
    </row>
    <row r="29" spans="1:185" x14ac:dyDescent="0.2">
      <c r="A29" s="1" t="s">
        <v>129</v>
      </c>
      <c r="B29" s="18">
        <v>3</v>
      </c>
      <c r="C29" s="18" t="s">
        <v>452</v>
      </c>
      <c r="D29" s="18">
        <v>7</v>
      </c>
      <c r="E29" s="18" t="s">
        <v>467</v>
      </c>
      <c r="F29" s="19">
        <v>7</v>
      </c>
      <c r="G29" s="19">
        <v>3</v>
      </c>
      <c r="H29" s="19">
        <v>2073</v>
      </c>
      <c r="I29" s="19">
        <v>1799.85</v>
      </c>
      <c r="J29" s="19">
        <v>0</v>
      </c>
      <c r="K29" s="19">
        <v>0.33333333333333331</v>
      </c>
      <c r="L29" s="19">
        <v>0</v>
      </c>
      <c r="M29" s="19" t="s">
        <v>489</v>
      </c>
      <c r="N29" s="19">
        <v>-4.79</v>
      </c>
      <c r="O29" s="19">
        <v>0</v>
      </c>
      <c r="P29" s="19" t="s">
        <v>493</v>
      </c>
      <c r="Q29" s="19" t="s">
        <v>499</v>
      </c>
      <c r="R29" s="19" t="s">
        <v>529</v>
      </c>
      <c r="S29" s="19" t="s">
        <v>534</v>
      </c>
      <c r="T29" s="19" t="s">
        <v>536</v>
      </c>
      <c r="U29" s="5">
        <v>54.1</v>
      </c>
      <c r="V29" s="5">
        <v>2.7</v>
      </c>
      <c r="W29" s="5">
        <v>11.9</v>
      </c>
      <c r="X29" s="5">
        <v>0</v>
      </c>
      <c r="Y29" s="5">
        <v>0</v>
      </c>
      <c r="Z29" s="5">
        <v>0.2</v>
      </c>
      <c r="AA29" s="5">
        <v>0.09</v>
      </c>
      <c r="AB29" s="5">
        <v>0</v>
      </c>
      <c r="AC29" s="5">
        <v>0</v>
      </c>
      <c r="AD29" s="5">
        <v>0</v>
      </c>
      <c r="AE29" s="5">
        <v>14</v>
      </c>
      <c r="AF29" s="5">
        <v>12.6</v>
      </c>
      <c r="AG29" s="5">
        <v>0</v>
      </c>
      <c r="AH29" s="5">
        <v>0</v>
      </c>
      <c r="AI29" s="5">
        <v>3.1</v>
      </c>
      <c r="AJ29" s="5">
        <v>2</v>
      </c>
      <c r="AK29" s="5">
        <v>0</v>
      </c>
      <c r="AL29" s="5">
        <v>0</v>
      </c>
      <c r="AM29" s="5">
        <v>0</v>
      </c>
      <c r="AN29" s="5">
        <v>0</v>
      </c>
      <c r="AO29" s="5">
        <v>0</v>
      </c>
      <c r="AP29" s="5">
        <v>0</v>
      </c>
      <c r="AQ29" s="5">
        <v>0</v>
      </c>
      <c r="AR29" s="5">
        <v>0</v>
      </c>
      <c r="AS29" s="5">
        <v>0</v>
      </c>
      <c r="AT29" s="5">
        <v>0</v>
      </c>
      <c r="AU29" s="5">
        <v>0.13</v>
      </c>
      <c r="AV29" s="5">
        <v>0</v>
      </c>
      <c r="AW29" s="5">
        <v>0</v>
      </c>
      <c r="AX29" s="5">
        <v>0</v>
      </c>
      <c r="AY29" s="5">
        <v>0</v>
      </c>
      <c r="AZ29" s="5">
        <v>100.82</v>
      </c>
      <c r="BA29" s="16">
        <v>6.8432517670246981E-2</v>
      </c>
      <c r="BB29" s="16">
        <v>0.1317441940413028</v>
      </c>
      <c r="BC29" s="16">
        <v>0</v>
      </c>
      <c r="BD29" s="16">
        <v>0</v>
      </c>
      <c r="BE29" s="16">
        <v>0</v>
      </c>
      <c r="BF29" s="16">
        <v>0</v>
      </c>
      <c r="BG29" s="16">
        <v>0</v>
      </c>
      <c r="BH29" s="16">
        <v>0</v>
      </c>
      <c r="BI29" s="16">
        <v>0</v>
      </c>
      <c r="BJ29" s="16">
        <v>1.6322444593917639E-3</v>
      </c>
      <c r="BK29" s="16">
        <v>0</v>
      </c>
      <c r="BL29" s="16">
        <v>4.2311146883903536E-3</v>
      </c>
      <c r="BM29" s="16">
        <v>1.244930452595895E-2</v>
      </c>
      <c r="BN29" s="16">
        <v>0.20366931237192171</v>
      </c>
      <c r="BO29" s="16">
        <v>7.4390098526298668E-4</v>
      </c>
      <c r="BP29" s="16">
        <v>0</v>
      </c>
      <c r="BQ29" s="16">
        <v>2.9326894305821451E-2</v>
      </c>
      <c r="BR29" s="16">
        <v>0</v>
      </c>
      <c r="BS29" s="16">
        <v>0</v>
      </c>
      <c r="BT29" s="16">
        <v>0</v>
      </c>
      <c r="BU29" s="16">
        <v>0</v>
      </c>
      <c r="BV29" s="16">
        <v>0</v>
      </c>
      <c r="BW29" s="16">
        <v>0</v>
      </c>
      <c r="BX29" s="16">
        <v>0</v>
      </c>
      <c r="BY29" s="16">
        <v>0.52794826555625685</v>
      </c>
      <c r="BZ29" s="16">
        <v>0</v>
      </c>
      <c r="CA29" s="16">
        <v>0</v>
      </c>
      <c r="CB29" s="16">
        <v>0</v>
      </c>
      <c r="CC29" s="16">
        <v>1.9822251395446262E-2</v>
      </c>
      <c r="CD29" s="16">
        <v>0</v>
      </c>
      <c r="CE29" s="16">
        <v>0</v>
      </c>
      <c r="CF29" s="16">
        <v>0</v>
      </c>
      <c r="CG29" s="16">
        <v>0</v>
      </c>
      <c r="CH29" s="12">
        <v>7.8</v>
      </c>
      <c r="CI29" s="12">
        <v>0</v>
      </c>
      <c r="CJ29" s="12">
        <v>0</v>
      </c>
      <c r="CK29" s="12">
        <v>0</v>
      </c>
      <c r="CL29" s="12">
        <v>0</v>
      </c>
      <c r="CM29" s="12">
        <v>85.7</v>
      </c>
      <c r="CN29" s="12">
        <v>0</v>
      </c>
      <c r="CO29" s="12">
        <v>0</v>
      </c>
      <c r="CP29" s="12">
        <v>0</v>
      </c>
      <c r="CQ29" s="12">
        <v>5.4</v>
      </c>
      <c r="CR29" s="12">
        <v>0</v>
      </c>
      <c r="CS29" s="12">
        <v>0</v>
      </c>
      <c r="CT29" s="12">
        <v>0</v>
      </c>
      <c r="CU29" s="12">
        <v>0</v>
      </c>
      <c r="CV29" s="12">
        <v>0</v>
      </c>
      <c r="CW29" s="12">
        <v>0</v>
      </c>
      <c r="CX29" s="12">
        <v>0</v>
      </c>
      <c r="CY29" s="12">
        <v>0</v>
      </c>
      <c r="CZ29" s="12">
        <v>0</v>
      </c>
      <c r="DA29" s="12">
        <v>0</v>
      </c>
      <c r="DB29" s="12">
        <v>0</v>
      </c>
      <c r="DC29" s="12">
        <v>0</v>
      </c>
      <c r="DD29" s="12">
        <v>0</v>
      </c>
      <c r="DE29" s="12">
        <v>0</v>
      </c>
      <c r="DF29" s="12">
        <v>0</v>
      </c>
      <c r="DG29" s="12">
        <v>0</v>
      </c>
      <c r="DH29" s="12">
        <v>0</v>
      </c>
      <c r="DI29" s="12">
        <v>0</v>
      </c>
      <c r="DJ29" s="12">
        <v>0</v>
      </c>
      <c r="DK29" s="12">
        <v>2.9</v>
      </c>
      <c r="DL29" s="12">
        <v>0</v>
      </c>
      <c r="DM29" s="12">
        <v>0</v>
      </c>
      <c r="DN29" s="12">
        <v>0</v>
      </c>
      <c r="DO29" s="12">
        <v>0</v>
      </c>
      <c r="DP29" s="12">
        <v>0</v>
      </c>
      <c r="DQ29" s="12">
        <v>0</v>
      </c>
      <c r="DR29" s="12">
        <v>0</v>
      </c>
      <c r="DS29" s="12">
        <v>0</v>
      </c>
      <c r="DT29" s="12">
        <v>0</v>
      </c>
      <c r="DU29" s="12">
        <v>0</v>
      </c>
      <c r="DV29" s="12">
        <v>0</v>
      </c>
      <c r="DW29" s="12">
        <v>0</v>
      </c>
      <c r="DX29" s="12">
        <v>0</v>
      </c>
      <c r="DY29" s="12">
        <v>0</v>
      </c>
      <c r="DZ29" s="12">
        <v>101.8</v>
      </c>
      <c r="EA29" s="9">
        <v>0</v>
      </c>
      <c r="EB29" s="9">
        <v>0</v>
      </c>
      <c r="EC29" s="9">
        <v>0</v>
      </c>
      <c r="ED29" s="9">
        <v>0.11252091420642089</v>
      </c>
      <c r="EE29" s="9">
        <v>0</v>
      </c>
      <c r="EF29" s="9">
        <v>0</v>
      </c>
      <c r="EG29" s="9">
        <v>0</v>
      </c>
      <c r="EH29" s="9">
        <v>0</v>
      </c>
      <c r="EI29" s="9">
        <v>0</v>
      </c>
      <c r="EJ29" s="9">
        <v>0.71517273262944947</v>
      </c>
      <c r="EK29" s="9">
        <v>0</v>
      </c>
      <c r="EL29" s="9">
        <v>0</v>
      </c>
      <c r="EM29" s="9">
        <v>0</v>
      </c>
      <c r="EN29" s="9">
        <v>0</v>
      </c>
      <c r="EO29" s="9">
        <v>0</v>
      </c>
      <c r="EP29" s="9">
        <v>0</v>
      </c>
      <c r="EQ29" s="9">
        <v>0</v>
      </c>
      <c r="ER29" s="9">
        <v>0</v>
      </c>
      <c r="ES29" s="9">
        <v>4.2876459133570771E-2</v>
      </c>
      <c r="ET29" s="9">
        <v>0</v>
      </c>
      <c r="EU29" s="9">
        <v>0</v>
      </c>
      <c r="EV29" s="9">
        <v>0</v>
      </c>
      <c r="EW29" s="9">
        <v>0</v>
      </c>
      <c r="EX29" s="9">
        <v>0</v>
      </c>
      <c r="EY29" s="9">
        <v>0.1294298940305588</v>
      </c>
      <c r="EZ29" s="9">
        <v>0</v>
      </c>
      <c r="FA29" s="9">
        <v>0</v>
      </c>
      <c r="FB29" s="9">
        <v>0</v>
      </c>
      <c r="FC29" s="9">
        <v>0</v>
      </c>
      <c r="FD29" s="9">
        <v>0</v>
      </c>
      <c r="FE29" s="9">
        <v>0</v>
      </c>
      <c r="FF29" s="9">
        <v>0</v>
      </c>
      <c r="FG29" s="9">
        <v>0</v>
      </c>
      <c r="FH29" s="7">
        <v>0</v>
      </c>
      <c r="FI29" s="14">
        <v>0.6921091485930233</v>
      </c>
      <c r="FJ29" s="14">
        <v>0.72504795789317078</v>
      </c>
      <c r="FK29" s="14">
        <v>0</v>
      </c>
      <c r="FL29" s="14">
        <v>2.873598728833128E-2</v>
      </c>
      <c r="FM29" s="14">
        <v>0</v>
      </c>
      <c r="FN29" s="14">
        <v>0</v>
      </c>
      <c r="FO29" s="14">
        <v>0</v>
      </c>
      <c r="FP29" s="14">
        <v>0</v>
      </c>
      <c r="FQ29" s="14">
        <v>0</v>
      </c>
      <c r="FR29" s="14">
        <v>1.7</v>
      </c>
      <c r="FS29" s="14">
        <v>2.7748155809659992E-3</v>
      </c>
      <c r="FT29" s="14">
        <v>0.90890206322976153</v>
      </c>
      <c r="FU29" s="14">
        <v>99.204952712203294</v>
      </c>
      <c r="FV29" s="14">
        <v>0.61047291922073788</v>
      </c>
      <c r="FW29" s="14" t="b">
        <v>1</v>
      </c>
      <c r="FX29" s="14" t="b">
        <v>0</v>
      </c>
      <c r="FY29" s="14" t="b">
        <v>0</v>
      </c>
      <c r="FZ29" s="14">
        <v>-4.5027028265622544</v>
      </c>
      <c r="GA29" s="14">
        <v>-10.758136191058149</v>
      </c>
      <c r="GB29" s="14">
        <f>EY29*FL29</f>
        <v>3.719295789592202E-3</v>
      </c>
      <c r="GC29" s="14">
        <v>0.40625287732689641</v>
      </c>
    </row>
    <row r="30" spans="1:185" x14ac:dyDescent="0.2">
      <c r="A30" s="1" t="s">
        <v>126</v>
      </c>
      <c r="B30" s="18">
        <v>4</v>
      </c>
      <c r="C30" s="18" t="s">
        <v>453</v>
      </c>
      <c r="D30" s="18">
        <v>9</v>
      </c>
      <c r="E30" s="18" t="s">
        <v>465</v>
      </c>
      <c r="F30" s="19">
        <v>7</v>
      </c>
      <c r="G30" s="19">
        <v>8</v>
      </c>
      <c r="H30" s="19">
        <v>2273</v>
      </c>
      <c r="I30" s="19">
        <v>1999.85</v>
      </c>
      <c r="J30" s="19">
        <v>0</v>
      </c>
      <c r="K30" s="19">
        <v>0.1</v>
      </c>
      <c r="L30" s="19">
        <v>0</v>
      </c>
      <c r="M30" s="19" t="s">
        <v>489</v>
      </c>
      <c r="N30" s="19">
        <v>-3.4</v>
      </c>
      <c r="O30" s="19">
        <v>0</v>
      </c>
      <c r="P30" s="19" t="s">
        <v>493</v>
      </c>
      <c r="Q30" s="19" t="s">
        <v>499</v>
      </c>
      <c r="R30" s="19" t="s">
        <v>527</v>
      </c>
      <c r="S30" s="19" t="s">
        <v>532</v>
      </c>
      <c r="T30" s="19" t="s">
        <v>536</v>
      </c>
      <c r="U30" s="5">
        <v>54.9</v>
      </c>
      <c r="V30" s="5">
        <v>3</v>
      </c>
      <c r="W30" s="5">
        <v>11.4</v>
      </c>
      <c r="X30" s="5">
        <v>0</v>
      </c>
      <c r="Y30" s="5">
        <v>0</v>
      </c>
      <c r="Z30" s="5">
        <v>0.7</v>
      </c>
      <c r="AA30" s="5">
        <v>0.1</v>
      </c>
      <c r="AB30" s="5">
        <v>0</v>
      </c>
      <c r="AC30" s="5">
        <v>0</v>
      </c>
      <c r="AD30" s="5">
        <v>0.02</v>
      </c>
      <c r="AE30" s="5">
        <v>13.4</v>
      </c>
      <c r="AF30" s="5">
        <v>12.2</v>
      </c>
      <c r="AG30" s="5">
        <v>0</v>
      </c>
      <c r="AH30" s="5">
        <v>0</v>
      </c>
      <c r="AI30" s="5">
        <v>3</v>
      </c>
      <c r="AJ30" s="5">
        <v>1.8</v>
      </c>
      <c r="AK30" s="5">
        <v>0</v>
      </c>
      <c r="AL30" s="5">
        <v>0</v>
      </c>
      <c r="AM30" s="5">
        <v>0</v>
      </c>
      <c r="AN30" s="5">
        <v>0</v>
      </c>
      <c r="AO30" s="5">
        <v>0</v>
      </c>
      <c r="AP30" s="5">
        <v>0</v>
      </c>
      <c r="AQ30" s="5">
        <v>0</v>
      </c>
      <c r="AR30" s="5">
        <v>0</v>
      </c>
      <c r="AS30" s="5">
        <v>0</v>
      </c>
      <c r="AT30" s="5">
        <v>0</v>
      </c>
      <c r="AU30" s="5">
        <v>0.75</v>
      </c>
      <c r="AV30" s="5">
        <v>0</v>
      </c>
      <c r="AW30" s="5">
        <v>0</v>
      </c>
      <c r="AX30" s="5">
        <v>0.5</v>
      </c>
      <c r="AY30" s="5">
        <v>0.24939965694682681</v>
      </c>
      <c r="AZ30" s="5">
        <v>101.5206003430532</v>
      </c>
      <c r="BA30" s="16">
        <v>6.3916097145647582E-2</v>
      </c>
      <c r="BB30" s="16">
        <v>0.1243685613287657</v>
      </c>
      <c r="BC30" s="16">
        <v>0</v>
      </c>
      <c r="BD30" s="16">
        <v>0</v>
      </c>
      <c r="BE30" s="16">
        <v>0</v>
      </c>
      <c r="BF30" s="16">
        <v>0</v>
      </c>
      <c r="BG30" s="16">
        <v>0</v>
      </c>
      <c r="BH30" s="16">
        <v>0</v>
      </c>
      <c r="BI30" s="16">
        <v>0</v>
      </c>
      <c r="BJ30" s="16">
        <v>5.5698447153979761E-3</v>
      </c>
      <c r="BK30" s="16">
        <v>0</v>
      </c>
      <c r="BL30" s="16">
        <v>2.3799210404011669E-2</v>
      </c>
      <c r="BM30" s="16">
        <v>1.092389305899478E-2</v>
      </c>
      <c r="BN30" s="16">
        <v>0.19006064545252149</v>
      </c>
      <c r="BO30" s="16">
        <v>8.0586531615887502E-4</v>
      </c>
      <c r="BP30" s="16">
        <v>0</v>
      </c>
      <c r="BQ30" s="16">
        <v>2.767040239344877E-2</v>
      </c>
      <c r="BR30" s="16">
        <v>0</v>
      </c>
      <c r="BS30" s="16">
        <v>1.5306966542897549E-4</v>
      </c>
      <c r="BT30" s="16">
        <v>0</v>
      </c>
      <c r="BU30" s="16">
        <v>0</v>
      </c>
      <c r="BV30" s="16">
        <v>0</v>
      </c>
      <c r="BW30" s="16">
        <v>0</v>
      </c>
      <c r="BX30" s="16">
        <v>8.9154247333805402E-3</v>
      </c>
      <c r="BY30" s="16">
        <v>0.52234361069436241</v>
      </c>
      <c r="BZ30" s="16">
        <v>0</v>
      </c>
      <c r="CA30" s="16">
        <v>0</v>
      </c>
      <c r="CB30" s="16">
        <v>0</v>
      </c>
      <c r="CC30" s="16">
        <v>2.1473375091881061E-2</v>
      </c>
      <c r="CD30" s="16">
        <v>0</v>
      </c>
      <c r="CE30" s="16">
        <v>0</v>
      </c>
      <c r="CF30" s="16">
        <v>0</v>
      </c>
      <c r="CG30" s="16">
        <v>0</v>
      </c>
      <c r="CH30" s="12">
        <v>3.2</v>
      </c>
      <c r="CI30" s="12">
        <v>0</v>
      </c>
      <c r="CJ30" s="12">
        <v>0</v>
      </c>
      <c r="CK30" s="12">
        <v>0</v>
      </c>
      <c r="CL30" s="12">
        <v>0</v>
      </c>
      <c r="CM30" s="12">
        <v>83.7</v>
      </c>
      <c r="CN30" s="12">
        <v>0</v>
      </c>
      <c r="CO30" s="12">
        <v>0</v>
      </c>
      <c r="CP30" s="12">
        <v>0</v>
      </c>
      <c r="CQ30" s="12">
        <v>5.2</v>
      </c>
      <c r="CR30" s="12">
        <v>0</v>
      </c>
      <c r="CS30" s="12">
        <v>0</v>
      </c>
      <c r="CT30" s="12">
        <v>0</v>
      </c>
      <c r="CU30" s="12">
        <v>0</v>
      </c>
      <c r="CV30" s="12">
        <v>0</v>
      </c>
      <c r="CW30" s="12">
        <v>0</v>
      </c>
      <c r="CX30" s="12">
        <v>0</v>
      </c>
      <c r="CY30" s="12">
        <v>0</v>
      </c>
      <c r="CZ30" s="12">
        <v>0</v>
      </c>
      <c r="DA30" s="12">
        <v>0</v>
      </c>
      <c r="DB30" s="12">
        <v>0</v>
      </c>
      <c r="DC30" s="12">
        <v>0</v>
      </c>
      <c r="DD30" s="12">
        <v>0</v>
      </c>
      <c r="DE30" s="12">
        <v>0</v>
      </c>
      <c r="DF30" s="12">
        <v>0</v>
      </c>
      <c r="DG30" s="12">
        <v>0</v>
      </c>
      <c r="DH30" s="12">
        <v>0</v>
      </c>
      <c r="DI30" s="12">
        <v>0</v>
      </c>
      <c r="DJ30" s="12">
        <v>0</v>
      </c>
      <c r="DK30" s="12">
        <v>3.9</v>
      </c>
      <c r="DL30" s="12">
        <v>2.2000000000000002</v>
      </c>
      <c r="DM30" s="12">
        <v>0</v>
      </c>
      <c r="DN30" s="12">
        <v>0</v>
      </c>
      <c r="DO30" s="12">
        <v>0</v>
      </c>
      <c r="DP30" s="12">
        <v>0</v>
      </c>
      <c r="DQ30" s="12">
        <v>0</v>
      </c>
      <c r="DR30" s="12">
        <v>0</v>
      </c>
      <c r="DS30" s="12">
        <v>0</v>
      </c>
      <c r="DT30" s="12">
        <v>0</v>
      </c>
      <c r="DU30" s="12">
        <v>0</v>
      </c>
      <c r="DV30" s="12">
        <v>0</v>
      </c>
      <c r="DW30" s="12">
        <v>0</v>
      </c>
      <c r="DX30" s="12">
        <v>0</v>
      </c>
      <c r="DY30" s="12">
        <v>0</v>
      </c>
      <c r="DZ30" s="12">
        <v>98.200000000000017</v>
      </c>
      <c r="EA30" s="9">
        <v>0</v>
      </c>
      <c r="EB30" s="9">
        <v>0</v>
      </c>
      <c r="EC30" s="9">
        <v>0</v>
      </c>
      <c r="ED30" s="9">
        <v>0.1550150293446371</v>
      </c>
      <c r="EE30" s="9">
        <v>0</v>
      </c>
      <c r="EF30" s="9">
        <v>0</v>
      </c>
      <c r="EG30" s="9">
        <v>0</v>
      </c>
      <c r="EH30" s="9">
        <v>0</v>
      </c>
      <c r="EI30" s="9">
        <v>0</v>
      </c>
      <c r="EJ30" s="9">
        <v>0.71553277184914799</v>
      </c>
      <c r="EK30" s="9">
        <v>0</v>
      </c>
      <c r="EL30" s="9">
        <v>0</v>
      </c>
      <c r="EM30" s="9">
        <v>0</v>
      </c>
      <c r="EN30" s="9">
        <v>0</v>
      </c>
      <c r="EO30" s="9">
        <v>0</v>
      </c>
      <c r="EP30" s="9">
        <v>0</v>
      </c>
      <c r="EQ30" s="9">
        <v>0</v>
      </c>
      <c r="ER30" s="9">
        <v>0</v>
      </c>
      <c r="ES30" s="9">
        <v>4.2296306284487099E-2</v>
      </c>
      <c r="ET30" s="9">
        <v>0</v>
      </c>
      <c r="EU30" s="9">
        <v>0</v>
      </c>
      <c r="EV30" s="9">
        <v>0</v>
      </c>
      <c r="EW30" s="9">
        <v>0</v>
      </c>
      <c r="EX30" s="9">
        <v>3.2760274312655442E-2</v>
      </c>
      <c r="EY30" s="9">
        <v>5.4395618209072252E-2</v>
      </c>
      <c r="EZ30" s="9">
        <v>0</v>
      </c>
      <c r="FA30" s="9">
        <v>0</v>
      </c>
      <c r="FB30" s="9">
        <v>0</v>
      </c>
      <c r="FC30" s="9">
        <v>0</v>
      </c>
      <c r="FD30" s="9">
        <v>0</v>
      </c>
      <c r="FE30" s="9">
        <v>0</v>
      </c>
      <c r="FF30" s="9">
        <v>0</v>
      </c>
      <c r="FG30" s="9">
        <v>0</v>
      </c>
      <c r="FH30" s="7">
        <v>0</v>
      </c>
      <c r="FI30" s="14">
        <v>1.012900717026624</v>
      </c>
      <c r="FJ30" s="14">
        <v>1.0686319355059051</v>
      </c>
      <c r="FK30" s="14">
        <v>0</v>
      </c>
      <c r="FL30" s="14">
        <v>4.2595045835854252E-2</v>
      </c>
      <c r="FM30" s="14">
        <v>0</v>
      </c>
      <c r="FN30" s="14">
        <v>0</v>
      </c>
      <c r="FO30" s="14">
        <v>0</v>
      </c>
      <c r="FP30" s="14">
        <v>0</v>
      </c>
      <c r="FQ30" s="14">
        <v>0</v>
      </c>
      <c r="FR30" s="14">
        <v>1.7</v>
      </c>
      <c r="FS30" s="14">
        <v>9.4687360161765585E-3</v>
      </c>
      <c r="FT30" s="14">
        <v>0.87987337402995991</v>
      </c>
      <c r="FU30" s="14">
        <v>97.152874937532957</v>
      </c>
      <c r="FV30" s="14">
        <v>0.60382747345316667</v>
      </c>
      <c r="FW30" s="14" t="b">
        <v>1</v>
      </c>
      <c r="FX30" s="14" t="b">
        <v>0</v>
      </c>
      <c r="FY30" s="14" t="b">
        <v>0</v>
      </c>
      <c r="FZ30" s="14">
        <v>-3.767808798559801</v>
      </c>
      <c r="GA30" s="14">
        <v>-7.7160699114502531</v>
      </c>
      <c r="GB30" s="14">
        <f>EY30*FL30</f>
        <v>2.3169838508850607E-3</v>
      </c>
      <c r="GC30" s="14">
        <v>0.37025116478522879</v>
      </c>
    </row>
    <row r="31" spans="1:185" x14ac:dyDescent="0.2">
      <c r="A31" s="1" t="s">
        <v>379</v>
      </c>
      <c r="B31" s="18">
        <v>1</v>
      </c>
      <c r="C31" s="18" t="s">
        <v>454</v>
      </c>
      <c r="D31" s="18">
        <v>7</v>
      </c>
      <c r="E31" s="18" t="s">
        <v>467</v>
      </c>
      <c r="F31" s="19">
        <v>31</v>
      </c>
      <c r="G31" s="19">
        <v>1</v>
      </c>
      <c r="H31" s="19">
        <v>2073</v>
      </c>
      <c r="I31" s="19">
        <v>1799.85</v>
      </c>
      <c r="J31" s="19">
        <v>0</v>
      </c>
      <c r="K31" s="19">
        <v>0.25</v>
      </c>
      <c r="L31" s="19">
        <v>0</v>
      </c>
      <c r="M31" s="19" t="s">
        <v>489</v>
      </c>
      <c r="N31" s="19">
        <v>-5.21</v>
      </c>
      <c r="O31" s="19">
        <v>0</v>
      </c>
      <c r="P31" s="19">
        <v>0</v>
      </c>
      <c r="Q31" s="19">
        <v>0</v>
      </c>
      <c r="R31" s="19" t="s">
        <v>528</v>
      </c>
      <c r="S31" s="19" t="s">
        <v>534</v>
      </c>
      <c r="T31" s="19" t="s">
        <v>536</v>
      </c>
      <c r="U31" s="5">
        <v>55.8</v>
      </c>
      <c r="V31" s="5">
        <v>3</v>
      </c>
      <c r="W31" s="5">
        <v>11.4</v>
      </c>
      <c r="X31" s="5">
        <v>0.01</v>
      </c>
      <c r="Y31" s="5">
        <v>0</v>
      </c>
      <c r="Z31" s="5">
        <v>0.19</v>
      </c>
      <c r="AA31" s="5">
        <v>0.15</v>
      </c>
      <c r="AB31" s="5">
        <v>0</v>
      </c>
      <c r="AC31" s="5">
        <v>0</v>
      </c>
      <c r="AD31" s="5">
        <v>0</v>
      </c>
      <c r="AE31" s="5">
        <v>12.12</v>
      </c>
      <c r="AF31" s="5">
        <v>13.4</v>
      </c>
      <c r="AG31" s="5">
        <v>0</v>
      </c>
      <c r="AH31" s="5">
        <v>0</v>
      </c>
      <c r="AI31" s="5">
        <v>2.59</v>
      </c>
      <c r="AJ31" s="5">
        <v>1.74</v>
      </c>
      <c r="AK31" s="5">
        <v>0.01</v>
      </c>
      <c r="AL31" s="5">
        <v>0</v>
      </c>
      <c r="AM31" s="5">
        <v>0</v>
      </c>
      <c r="AN31" s="5">
        <v>0</v>
      </c>
      <c r="AO31" s="5">
        <v>0</v>
      </c>
      <c r="AP31" s="5">
        <v>0</v>
      </c>
      <c r="AQ31" s="5">
        <v>0</v>
      </c>
      <c r="AR31" s="5">
        <v>0</v>
      </c>
      <c r="AS31" s="5">
        <v>0</v>
      </c>
      <c r="AT31" s="5">
        <v>0</v>
      </c>
      <c r="AU31" s="5">
        <v>0</v>
      </c>
      <c r="AV31" s="5">
        <v>0</v>
      </c>
      <c r="AW31" s="5">
        <v>0</v>
      </c>
      <c r="AX31" s="5">
        <v>0.8458573323967844</v>
      </c>
      <c r="AY31" s="5">
        <v>0.42191305705143212</v>
      </c>
      <c r="AZ31" s="5">
        <v>100.8339442753454</v>
      </c>
      <c r="BA31" s="16">
        <v>6.5411895588136149E-2</v>
      </c>
      <c r="BB31" s="16">
        <v>0.13979835621669179</v>
      </c>
      <c r="BC31" s="16">
        <v>0</v>
      </c>
      <c r="BD31" s="16">
        <v>0</v>
      </c>
      <c r="BE31" s="16">
        <v>0</v>
      </c>
      <c r="BF31" s="16">
        <v>3.8491896486102612E-5</v>
      </c>
      <c r="BG31" s="16">
        <v>0</v>
      </c>
      <c r="BH31" s="16">
        <v>0</v>
      </c>
      <c r="BI31" s="16">
        <v>0</v>
      </c>
      <c r="BJ31" s="16">
        <v>1.547195291391144E-3</v>
      </c>
      <c r="BK31" s="16">
        <v>0</v>
      </c>
      <c r="BL31" s="16">
        <v>0</v>
      </c>
      <c r="BM31" s="16">
        <v>1.0806888477726821E-2</v>
      </c>
      <c r="BN31" s="16">
        <v>0.17592862481955929</v>
      </c>
      <c r="BO31" s="16">
        <v>1.2370869062585011E-3</v>
      </c>
      <c r="BP31" s="16">
        <v>0</v>
      </c>
      <c r="BQ31" s="16">
        <v>2.4447838663784648E-2</v>
      </c>
      <c r="BR31" s="16">
        <v>0</v>
      </c>
      <c r="BS31" s="16">
        <v>0</v>
      </c>
      <c r="BT31" s="16">
        <v>0</v>
      </c>
      <c r="BU31" s="16">
        <v>4.1216348622703147E-5</v>
      </c>
      <c r="BV31" s="16">
        <v>0</v>
      </c>
      <c r="BW31" s="16">
        <v>0</v>
      </c>
      <c r="BX31" s="16">
        <v>1.543532003869099E-2</v>
      </c>
      <c r="BY31" s="16">
        <v>0.54333117933530184</v>
      </c>
      <c r="BZ31" s="16">
        <v>0</v>
      </c>
      <c r="CA31" s="16">
        <v>0</v>
      </c>
      <c r="CB31" s="16">
        <v>0</v>
      </c>
      <c r="CC31" s="16">
        <v>2.1975906417350071E-2</v>
      </c>
      <c r="CD31" s="16">
        <v>0</v>
      </c>
      <c r="CE31" s="16">
        <v>0</v>
      </c>
      <c r="CF31" s="16">
        <v>0</v>
      </c>
      <c r="CG31" s="16">
        <v>0</v>
      </c>
      <c r="CH31" s="12">
        <v>4.6100000000000003</v>
      </c>
      <c r="CI31" s="12">
        <v>0</v>
      </c>
      <c r="CJ31" s="12">
        <v>0</v>
      </c>
      <c r="CK31" s="12">
        <v>0</v>
      </c>
      <c r="CL31" s="12">
        <v>0</v>
      </c>
      <c r="CM31" s="12">
        <v>84.91</v>
      </c>
      <c r="CN31" s="12">
        <v>0</v>
      </c>
      <c r="CO31" s="12">
        <v>0</v>
      </c>
      <c r="CP31" s="12">
        <v>0</v>
      </c>
      <c r="CQ31" s="12">
        <v>0</v>
      </c>
      <c r="CR31" s="12">
        <v>0</v>
      </c>
      <c r="CS31" s="12">
        <v>0</v>
      </c>
      <c r="CT31" s="12">
        <v>0</v>
      </c>
      <c r="CU31" s="12">
        <v>0</v>
      </c>
      <c r="CV31" s="12">
        <v>0</v>
      </c>
      <c r="CW31" s="12">
        <v>0</v>
      </c>
      <c r="CX31" s="12">
        <v>0</v>
      </c>
      <c r="CY31" s="12">
        <v>0</v>
      </c>
      <c r="CZ31" s="12">
        <v>0</v>
      </c>
      <c r="DA31" s="12">
        <v>0</v>
      </c>
      <c r="DB31" s="12">
        <v>0</v>
      </c>
      <c r="DC31" s="12">
        <v>0</v>
      </c>
      <c r="DD31" s="12">
        <v>0</v>
      </c>
      <c r="DE31" s="12">
        <v>0</v>
      </c>
      <c r="DF31" s="12">
        <v>0</v>
      </c>
      <c r="DG31" s="12">
        <v>0</v>
      </c>
      <c r="DH31" s="12">
        <v>0</v>
      </c>
      <c r="DI31" s="12">
        <v>0.8</v>
      </c>
      <c r="DJ31" s="12">
        <v>0</v>
      </c>
      <c r="DK31" s="12">
        <v>4.79</v>
      </c>
      <c r="DL31" s="12">
        <v>0.43</v>
      </c>
      <c r="DM31" s="12">
        <v>0</v>
      </c>
      <c r="DN31" s="12">
        <v>1.8</v>
      </c>
      <c r="DO31" s="12">
        <v>1.99</v>
      </c>
      <c r="DP31" s="12">
        <v>0</v>
      </c>
      <c r="DQ31" s="12">
        <v>0.08</v>
      </c>
      <c r="DR31" s="12">
        <v>1.62</v>
      </c>
      <c r="DS31" s="12">
        <v>0</v>
      </c>
      <c r="DT31" s="12">
        <v>0</v>
      </c>
      <c r="DU31" s="12">
        <v>0</v>
      </c>
      <c r="DV31" s="12">
        <v>0</v>
      </c>
      <c r="DW31" s="12">
        <v>0</v>
      </c>
      <c r="DX31" s="12">
        <v>0</v>
      </c>
      <c r="DY31" s="12">
        <v>0</v>
      </c>
      <c r="DZ31" s="12">
        <v>101.03</v>
      </c>
      <c r="EA31" s="9">
        <v>0</v>
      </c>
      <c r="EB31" s="9">
        <v>0</v>
      </c>
      <c r="EC31" s="9">
        <v>0</v>
      </c>
      <c r="ED31" s="9">
        <v>0.18787934326641581</v>
      </c>
      <c r="EE31" s="9">
        <v>0</v>
      </c>
      <c r="EF31" s="9">
        <v>0</v>
      </c>
      <c r="EG31" s="9">
        <v>0</v>
      </c>
      <c r="EH31" s="9">
        <v>0</v>
      </c>
      <c r="EI31" s="9">
        <v>0</v>
      </c>
      <c r="EJ31" s="9">
        <v>0.71630376288089614</v>
      </c>
      <c r="EK31" s="9">
        <v>0</v>
      </c>
      <c r="EL31" s="9">
        <v>0</v>
      </c>
      <c r="EM31" s="9">
        <v>0</v>
      </c>
      <c r="EN31" s="9">
        <v>0</v>
      </c>
      <c r="EO31" s="9">
        <v>0</v>
      </c>
      <c r="EP31" s="9">
        <v>0</v>
      </c>
      <c r="EQ31" s="9">
        <v>0</v>
      </c>
      <c r="ER31" s="9">
        <v>0</v>
      </c>
      <c r="ES31" s="9">
        <v>0</v>
      </c>
      <c r="ET31" s="9">
        <v>0</v>
      </c>
      <c r="EU31" s="9">
        <v>1.2167986439989519E-2</v>
      </c>
      <c r="EV31" s="9">
        <v>0</v>
      </c>
      <c r="EW31" s="9">
        <v>0</v>
      </c>
      <c r="EX31" s="9">
        <v>6.3186983731466162E-3</v>
      </c>
      <c r="EY31" s="9">
        <v>7.7330209039551956E-2</v>
      </c>
      <c r="EZ31" s="9">
        <v>0</v>
      </c>
      <c r="FA31" s="9">
        <v>0</v>
      </c>
      <c r="FB31" s="9">
        <v>0</v>
      </c>
      <c r="FC31" s="9">
        <v>0</v>
      </c>
      <c r="FD31" s="9">
        <v>0</v>
      </c>
      <c r="FE31" s="9">
        <v>0</v>
      </c>
      <c r="FF31" s="9">
        <v>0</v>
      </c>
      <c r="FG31" s="9">
        <v>0</v>
      </c>
      <c r="FH31" s="7">
        <v>0</v>
      </c>
      <c r="FI31" s="14">
        <v>1.055439356510864</v>
      </c>
      <c r="FJ31" s="14">
        <v>0</v>
      </c>
      <c r="FK31" s="14">
        <v>0</v>
      </c>
      <c r="FL31" s="14">
        <v>5.0005204964616162E-2</v>
      </c>
      <c r="FM31" s="14">
        <v>0</v>
      </c>
      <c r="FN31" s="14">
        <v>0</v>
      </c>
      <c r="FO31" s="14">
        <v>0</v>
      </c>
      <c r="FP31" s="14">
        <v>0</v>
      </c>
      <c r="FQ31" s="14">
        <v>0</v>
      </c>
      <c r="FR31" s="14">
        <v>1.7</v>
      </c>
      <c r="FS31" s="14">
        <v>2.6302319953649452E-3</v>
      </c>
      <c r="FT31" s="14">
        <v>0.82779253586819912</v>
      </c>
      <c r="FU31" s="14">
        <v>99.128221923175843</v>
      </c>
      <c r="FV31" s="14">
        <v>0.5389650739292392</v>
      </c>
      <c r="FW31" s="14" t="b">
        <v>1</v>
      </c>
      <c r="FX31" s="14" t="b">
        <v>0</v>
      </c>
      <c r="FY31" s="14" t="b">
        <v>0</v>
      </c>
      <c r="FZ31" s="14">
        <v>-4.9170729216398286</v>
      </c>
      <c r="GA31" s="14">
        <v>-11.69770005497316</v>
      </c>
      <c r="GB31" s="14">
        <f>EY31*FL31</f>
        <v>3.8669129529794091E-3</v>
      </c>
      <c r="GC31" s="14">
        <v>0.41868454262637661</v>
      </c>
    </row>
    <row r="32" spans="1:185" x14ac:dyDescent="0.2">
      <c r="A32" s="1" t="s">
        <v>421</v>
      </c>
      <c r="B32" s="18">
        <v>4</v>
      </c>
      <c r="C32" s="18" t="s">
        <v>453</v>
      </c>
      <c r="D32" s="18">
        <v>7</v>
      </c>
      <c r="E32" s="18" t="s">
        <v>467</v>
      </c>
      <c r="F32" s="19">
        <v>42</v>
      </c>
      <c r="G32" s="19">
        <v>6</v>
      </c>
      <c r="H32" s="19">
        <v>2123</v>
      </c>
      <c r="I32" s="19">
        <v>1849.85</v>
      </c>
      <c r="J32" s="19">
        <v>0</v>
      </c>
      <c r="K32" s="19">
        <v>8.3333333333333329E-2</v>
      </c>
      <c r="L32" s="19">
        <v>0</v>
      </c>
      <c r="M32" s="19">
        <v>0</v>
      </c>
      <c r="N32" s="19">
        <v>0</v>
      </c>
      <c r="O32" s="19">
        <v>0</v>
      </c>
      <c r="P32" s="19">
        <v>0</v>
      </c>
      <c r="Q32" s="19">
        <v>0</v>
      </c>
      <c r="R32" s="19" t="s">
        <v>527</v>
      </c>
      <c r="S32" s="19" t="s">
        <v>532</v>
      </c>
      <c r="T32" s="19" t="s">
        <v>33</v>
      </c>
      <c r="U32" s="5">
        <v>37.58</v>
      </c>
      <c r="V32" s="5">
        <v>0</v>
      </c>
      <c r="W32" s="5">
        <v>10.98</v>
      </c>
      <c r="X32" s="5">
        <v>0</v>
      </c>
      <c r="Y32" s="5">
        <v>0</v>
      </c>
      <c r="Z32" s="5">
        <v>0.1</v>
      </c>
      <c r="AA32" s="5">
        <v>0</v>
      </c>
      <c r="AB32" s="5">
        <v>0</v>
      </c>
      <c r="AC32" s="5">
        <v>0</v>
      </c>
      <c r="AD32" s="5">
        <v>0</v>
      </c>
      <c r="AE32" s="5">
        <v>39.68</v>
      </c>
      <c r="AF32" s="5">
        <v>12.19</v>
      </c>
      <c r="AG32" s="5">
        <v>0</v>
      </c>
      <c r="AH32" s="5">
        <v>0</v>
      </c>
      <c r="AI32" s="5">
        <v>0</v>
      </c>
      <c r="AJ32" s="5">
        <v>0</v>
      </c>
      <c r="AK32" s="5">
        <v>0</v>
      </c>
      <c r="AL32" s="5">
        <v>0</v>
      </c>
      <c r="AM32" s="5">
        <v>0</v>
      </c>
      <c r="AN32" s="5">
        <v>0</v>
      </c>
      <c r="AO32" s="5">
        <v>0</v>
      </c>
      <c r="AP32" s="5">
        <v>0</v>
      </c>
      <c r="AQ32" s="5">
        <v>0</v>
      </c>
      <c r="AR32" s="5">
        <v>0</v>
      </c>
      <c r="AS32" s="5">
        <v>0</v>
      </c>
      <c r="AT32" s="5">
        <v>0</v>
      </c>
      <c r="AU32" s="5">
        <v>0</v>
      </c>
      <c r="AV32" s="5">
        <v>0</v>
      </c>
      <c r="AW32" s="5">
        <v>0</v>
      </c>
      <c r="AX32" s="5">
        <v>0</v>
      </c>
      <c r="AY32" s="5">
        <v>0</v>
      </c>
      <c r="AZ32" s="5">
        <v>100.53</v>
      </c>
      <c r="BA32" s="16">
        <v>5.5611763859785543E-2</v>
      </c>
      <c r="BB32" s="16">
        <v>0.11225699656920481</v>
      </c>
      <c r="BC32" s="16">
        <v>0</v>
      </c>
      <c r="BD32" s="16">
        <v>0</v>
      </c>
      <c r="BE32" s="16">
        <v>0</v>
      </c>
      <c r="BF32" s="16">
        <v>0</v>
      </c>
      <c r="BG32" s="16">
        <v>0</v>
      </c>
      <c r="BH32" s="16">
        <v>0</v>
      </c>
      <c r="BI32" s="16">
        <v>0</v>
      </c>
      <c r="BJ32" s="16">
        <v>7.1879323401086279E-4</v>
      </c>
      <c r="BK32" s="16">
        <v>0</v>
      </c>
      <c r="BL32" s="16">
        <v>0</v>
      </c>
      <c r="BM32" s="16">
        <v>0</v>
      </c>
      <c r="BN32" s="16">
        <v>0.50841458173324938</v>
      </c>
      <c r="BO32" s="16">
        <v>0</v>
      </c>
      <c r="BP32" s="16">
        <v>0</v>
      </c>
      <c r="BQ32" s="16">
        <v>0</v>
      </c>
      <c r="BR32" s="16">
        <v>0</v>
      </c>
      <c r="BS32" s="16">
        <v>0</v>
      </c>
      <c r="BT32" s="16">
        <v>0</v>
      </c>
      <c r="BU32" s="16">
        <v>0</v>
      </c>
      <c r="BV32" s="16">
        <v>0</v>
      </c>
      <c r="BW32" s="16">
        <v>0</v>
      </c>
      <c r="BX32" s="16">
        <v>0</v>
      </c>
      <c r="BY32" s="16">
        <v>0.32299786460374941</v>
      </c>
      <c r="BZ32" s="16">
        <v>0</v>
      </c>
      <c r="CA32" s="16">
        <v>0</v>
      </c>
      <c r="CB32" s="16">
        <v>0</v>
      </c>
      <c r="CC32" s="16">
        <v>0</v>
      </c>
      <c r="CD32" s="16">
        <v>0</v>
      </c>
      <c r="CE32" s="16">
        <v>0</v>
      </c>
      <c r="CF32" s="16">
        <v>0</v>
      </c>
      <c r="CG32" s="16">
        <v>0</v>
      </c>
      <c r="CH32" s="12">
        <v>10.26</v>
      </c>
      <c r="CI32" s="12">
        <v>0</v>
      </c>
      <c r="CJ32" s="12">
        <v>0</v>
      </c>
      <c r="CK32" s="12">
        <v>0</v>
      </c>
      <c r="CL32" s="12">
        <v>0</v>
      </c>
      <c r="CM32" s="12">
        <v>76.5</v>
      </c>
      <c r="CN32" s="12">
        <v>0</v>
      </c>
      <c r="CO32" s="12">
        <v>0</v>
      </c>
      <c r="CP32" s="12">
        <v>6.67</v>
      </c>
      <c r="CQ32" s="12">
        <v>3.69</v>
      </c>
      <c r="CR32" s="12">
        <v>0</v>
      </c>
      <c r="CS32" s="12">
        <v>0</v>
      </c>
      <c r="CT32" s="12">
        <v>0</v>
      </c>
      <c r="CU32" s="12">
        <v>0</v>
      </c>
      <c r="CV32" s="12">
        <v>0</v>
      </c>
      <c r="CW32" s="12">
        <v>0</v>
      </c>
      <c r="CX32" s="12">
        <v>0</v>
      </c>
      <c r="CY32" s="12">
        <v>0</v>
      </c>
      <c r="CZ32" s="12">
        <v>0</v>
      </c>
      <c r="DA32" s="12">
        <v>0</v>
      </c>
      <c r="DB32" s="12">
        <v>0</v>
      </c>
      <c r="DC32" s="12">
        <v>0</v>
      </c>
      <c r="DD32" s="12">
        <v>0</v>
      </c>
      <c r="DE32" s="12">
        <v>0</v>
      </c>
      <c r="DF32" s="12">
        <v>0</v>
      </c>
      <c r="DG32" s="12">
        <v>0</v>
      </c>
      <c r="DH32" s="12">
        <v>0</v>
      </c>
      <c r="DI32" s="12">
        <v>0</v>
      </c>
      <c r="DJ32" s="12">
        <v>0</v>
      </c>
      <c r="DK32" s="12">
        <v>0</v>
      </c>
      <c r="DL32" s="12">
        <v>0</v>
      </c>
      <c r="DM32" s="12">
        <v>0</v>
      </c>
      <c r="DN32" s="12">
        <v>0</v>
      </c>
      <c r="DO32" s="12">
        <v>0</v>
      </c>
      <c r="DP32" s="12">
        <v>0</v>
      </c>
      <c r="DQ32" s="12">
        <v>0</v>
      </c>
      <c r="DR32" s="12">
        <v>0</v>
      </c>
      <c r="DS32" s="12">
        <v>0</v>
      </c>
      <c r="DT32" s="12">
        <v>0</v>
      </c>
      <c r="DU32" s="12">
        <v>0</v>
      </c>
      <c r="DV32" s="12">
        <v>0</v>
      </c>
      <c r="DW32" s="12">
        <v>0</v>
      </c>
      <c r="DX32" s="12">
        <v>0</v>
      </c>
      <c r="DY32" s="12">
        <v>0</v>
      </c>
      <c r="DZ32" s="12">
        <v>97.12</v>
      </c>
      <c r="EA32" s="9">
        <v>0</v>
      </c>
      <c r="EB32" s="9">
        <v>0</v>
      </c>
      <c r="EC32" s="9">
        <v>0</v>
      </c>
      <c r="ED32" s="9">
        <v>0</v>
      </c>
      <c r="EE32" s="9">
        <v>5.9217865770812957E-2</v>
      </c>
      <c r="EF32" s="9">
        <v>0</v>
      </c>
      <c r="EG32" s="9">
        <v>0</v>
      </c>
      <c r="EH32" s="9">
        <v>0</v>
      </c>
      <c r="EI32" s="9">
        <v>0</v>
      </c>
      <c r="EJ32" s="9">
        <v>0.71674395098422283</v>
      </c>
      <c r="EK32" s="9">
        <v>0</v>
      </c>
      <c r="EL32" s="9">
        <v>0</v>
      </c>
      <c r="EM32" s="9">
        <v>0</v>
      </c>
      <c r="EN32" s="9">
        <v>0</v>
      </c>
      <c r="EO32" s="9">
        <v>0</v>
      </c>
      <c r="EP32" s="9">
        <v>0</v>
      </c>
      <c r="EQ32" s="9">
        <v>0</v>
      </c>
      <c r="ER32" s="9">
        <v>0</v>
      </c>
      <c r="ES32" s="9">
        <v>3.2894553404065892E-2</v>
      </c>
      <c r="ET32" s="9">
        <v>0</v>
      </c>
      <c r="EU32" s="9">
        <v>0</v>
      </c>
      <c r="EV32" s="9">
        <v>0</v>
      </c>
      <c r="EW32" s="9">
        <v>0</v>
      </c>
      <c r="EX32" s="9">
        <v>0</v>
      </c>
      <c r="EY32" s="9">
        <v>0.19114362984089839</v>
      </c>
      <c r="EZ32" s="9">
        <v>0</v>
      </c>
      <c r="FA32" s="9">
        <v>0</v>
      </c>
      <c r="FB32" s="9">
        <v>0</v>
      </c>
      <c r="FC32" s="9">
        <v>0</v>
      </c>
      <c r="FD32" s="9">
        <v>0</v>
      </c>
      <c r="FE32" s="9">
        <v>0</v>
      </c>
      <c r="FF32" s="9">
        <v>0</v>
      </c>
      <c r="FG32" s="9">
        <v>0</v>
      </c>
      <c r="FH32" s="7">
        <v>0</v>
      </c>
      <c r="FI32" s="14">
        <v>0.78778429350818402</v>
      </c>
      <c r="FJ32" s="14">
        <v>0.69073515552088849</v>
      </c>
      <c r="FK32" s="14">
        <v>0</v>
      </c>
      <c r="FL32" s="14">
        <v>2.393770659420311E-2</v>
      </c>
      <c r="FM32" s="14">
        <v>0</v>
      </c>
      <c r="FN32" s="14">
        <v>0</v>
      </c>
      <c r="FO32" s="14">
        <v>0</v>
      </c>
      <c r="FP32" s="14">
        <v>0</v>
      </c>
      <c r="FQ32" s="14">
        <v>0</v>
      </c>
      <c r="FR32" s="14">
        <v>3</v>
      </c>
      <c r="FS32" s="14">
        <v>2.1563797020325878E-3</v>
      </c>
      <c r="FT32" s="14">
        <v>2.6059453434546662</v>
      </c>
      <c r="FU32" s="14">
        <v>99.858820248415839</v>
      </c>
      <c r="FV32" s="14">
        <v>0</v>
      </c>
      <c r="FW32" s="14" t="b">
        <v>1</v>
      </c>
      <c r="FX32" s="14" t="b">
        <v>0</v>
      </c>
      <c r="FY32" s="14" t="b">
        <v>0</v>
      </c>
      <c r="FZ32" s="14">
        <v>-4.8360922379863647</v>
      </c>
      <c r="GA32" s="14">
        <v>-10.0286138161305</v>
      </c>
      <c r="GB32" s="14">
        <f>EY32*FL32</f>
        <v>4.5755401284823917E-3</v>
      </c>
      <c r="GC32" s="14">
        <v>1.677842801045961E-18</v>
      </c>
    </row>
    <row r="33" spans="1:185" x14ac:dyDescent="0.2">
      <c r="A33" s="1" t="s">
        <v>201</v>
      </c>
      <c r="B33" s="18">
        <v>10</v>
      </c>
      <c r="C33" s="18" t="s">
        <v>458</v>
      </c>
      <c r="D33" s="18">
        <v>18</v>
      </c>
      <c r="E33" s="18" t="s">
        <v>472</v>
      </c>
      <c r="F33" s="19">
        <v>40</v>
      </c>
      <c r="G33" s="19">
        <v>59</v>
      </c>
      <c r="H33" s="19">
        <v>3500</v>
      </c>
      <c r="I33" s="19">
        <v>3226.85</v>
      </c>
      <c r="J33" s="19">
        <v>0</v>
      </c>
      <c r="K33" s="19" t="s">
        <v>481</v>
      </c>
      <c r="L33" s="19">
        <v>0</v>
      </c>
      <c r="M33" s="19" t="s">
        <v>489</v>
      </c>
      <c r="N33" s="19">
        <v>0</v>
      </c>
      <c r="O33" s="19">
        <v>0</v>
      </c>
      <c r="P33" s="19" t="s">
        <v>492</v>
      </c>
      <c r="Q33" s="19" t="s">
        <v>501</v>
      </c>
      <c r="R33" s="19" t="s">
        <v>530</v>
      </c>
      <c r="S33" s="19" t="s">
        <v>494</v>
      </c>
      <c r="T33" s="19" t="s">
        <v>494</v>
      </c>
      <c r="U33" s="5">
        <v>38.75</v>
      </c>
      <c r="V33" s="5">
        <v>2.4500000000000002</v>
      </c>
      <c r="W33" s="5">
        <v>16.59</v>
      </c>
      <c r="X33" s="5">
        <v>0</v>
      </c>
      <c r="Y33" s="5">
        <v>0</v>
      </c>
      <c r="Z33" s="5">
        <v>24.5</v>
      </c>
      <c r="AA33" s="5">
        <v>0</v>
      </c>
      <c r="AB33" s="5">
        <v>0</v>
      </c>
      <c r="AC33" s="5">
        <v>0</v>
      </c>
      <c r="AD33" s="5">
        <v>0</v>
      </c>
      <c r="AE33" s="5">
        <v>6.52</v>
      </c>
      <c r="AF33" s="5">
        <v>3.75</v>
      </c>
      <c r="AG33" s="5">
        <v>0</v>
      </c>
      <c r="AH33" s="5">
        <v>0</v>
      </c>
      <c r="AI33" s="5">
        <v>3.82</v>
      </c>
      <c r="AJ33" s="5">
        <v>1.34</v>
      </c>
      <c r="AK33" s="5">
        <v>0</v>
      </c>
      <c r="AL33" s="5">
        <v>0</v>
      </c>
      <c r="AM33" s="5">
        <v>0</v>
      </c>
      <c r="AN33" s="5">
        <v>0</v>
      </c>
      <c r="AO33" s="5">
        <v>0</v>
      </c>
      <c r="AP33" s="5">
        <v>0</v>
      </c>
      <c r="AQ33" s="5">
        <v>0</v>
      </c>
      <c r="AR33" s="5">
        <v>0</v>
      </c>
      <c r="AS33" s="5">
        <v>0</v>
      </c>
      <c r="AT33" s="5">
        <v>0</v>
      </c>
      <c r="AU33" s="5">
        <v>0</v>
      </c>
      <c r="AV33" s="5">
        <v>0</v>
      </c>
      <c r="AW33" s="5">
        <v>0</v>
      </c>
      <c r="AX33" s="5">
        <v>0.29670000000000002</v>
      </c>
      <c r="AY33" s="5">
        <v>0.14799375643224699</v>
      </c>
      <c r="AZ33" s="5">
        <v>97.868706243567757</v>
      </c>
      <c r="BA33" s="16">
        <v>0.1089749192311949</v>
      </c>
      <c r="BB33" s="16">
        <v>4.4787499933818607E-2</v>
      </c>
      <c r="BC33" s="16">
        <v>0</v>
      </c>
      <c r="BD33" s="16">
        <v>0</v>
      </c>
      <c r="BE33" s="16">
        <v>0</v>
      </c>
      <c r="BF33" s="16">
        <v>0</v>
      </c>
      <c r="BG33" s="16">
        <v>0</v>
      </c>
      <c r="BH33" s="16">
        <v>0</v>
      </c>
      <c r="BI33" s="16">
        <v>0</v>
      </c>
      <c r="BJ33" s="16">
        <v>0.2283946384864402</v>
      </c>
      <c r="BK33" s="16">
        <v>0</v>
      </c>
      <c r="BL33" s="16">
        <v>0</v>
      </c>
      <c r="BM33" s="16">
        <v>9.5276217269226159E-3</v>
      </c>
      <c r="BN33" s="16">
        <v>0.10834522358278829</v>
      </c>
      <c r="BO33" s="16">
        <v>0</v>
      </c>
      <c r="BP33" s="16">
        <v>0</v>
      </c>
      <c r="BQ33" s="16">
        <v>4.1279303036099252E-2</v>
      </c>
      <c r="BR33" s="16">
        <v>0</v>
      </c>
      <c r="BS33" s="16">
        <v>0</v>
      </c>
      <c r="BT33" s="16">
        <v>0</v>
      </c>
      <c r="BU33" s="16">
        <v>0</v>
      </c>
      <c r="BV33" s="16">
        <v>0</v>
      </c>
      <c r="BW33" s="16">
        <v>0</v>
      </c>
      <c r="BX33" s="16">
        <v>6.198182405033237E-3</v>
      </c>
      <c r="BY33" s="16">
        <v>0.43194696030186652</v>
      </c>
      <c r="BZ33" s="16">
        <v>0</v>
      </c>
      <c r="CA33" s="16">
        <v>0</v>
      </c>
      <c r="CB33" s="16">
        <v>0</v>
      </c>
      <c r="CC33" s="16">
        <v>2.0545651295836489E-2</v>
      </c>
      <c r="CD33" s="16">
        <v>0</v>
      </c>
      <c r="CE33" s="16">
        <v>0</v>
      </c>
      <c r="CF33" s="16">
        <v>0</v>
      </c>
      <c r="CG33" s="16">
        <v>0</v>
      </c>
      <c r="CH33" s="12">
        <v>2.0299999999999998</v>
      </c>
      <c r="CI33" s="12">
        <v>0</v>
      </c>
      <c r="CJ33" s="12">
        <v>0.28000000000000003</v>
      </c>
      <c r="CK33" s="12">
        <v>0</v>
      </c>
      <c r="CL33" s="12">
        <v>0</v>
      </c>
      <c r="CM33" s="12">
        <v>85.98</v>
      </c>
      <c r="CN33" s="12">
        <v>0</v>
      </c>
      <c r="CO33" s="12">
        <v>0</v>
      </c>
      <c r="CP33" s="12">
        <v>0</v>
      </c>
      <c r="CQ33" s="12">
        <v>0</v>
      </c>
      <c r="CR33" s="12">
        <v>0</v>
      </c>
      <c r="CS33" s="12">
        <v>0</v>
      </c>
      <c r="CT33" s="12">
        <v>0</v>
      </c>
      <c r="CU33" s="12">
        <v>0</v>
      </c>
      <c r="CV33" s="12">
        <v>0</v>
      </c>
      <c r="CW33" s="12">
        <v>0</v>
      </c>
      <c r="CX33" s="12">
        <v>0</v>
      </c>
      <c r="CY33" s="12">
        <v>0</v>
      </c>
      <c r="CZ33" s="12">
        <v>0</v>
      </c>
      <c r="DA33" s="12">
        <v>0</v>
      </c>
      <c r="DB33" s="12">
        <v>0</v>
      </c>
      <c r="DC33" s="12">
        <v>0</v>
      </c>
      <c r="DD33" s="12">
        <v>0</v>
      </c>
      <c r="DE33" s="12">
        <v>0</v>
      </c>
      <c r="DF33" s="12">
        <v>0</v>
      </c>
      <c r="DG33" s="12">
        <v>0</v>
      </c>
      <c r="DH33" s="12">
        <v>0</v>
      </c>
      <c r="DI33" s="12">
        <v>0</v>
      </c>
      <c r="DJ33" s="12">
        <v>4.3600000000000003</v>
      </c>
      <c r="DK33" s="12">
        <v>0</v>
      </c>
      <c r="DL33" s="12">
        <v>7.89</v>
      </c>
      <c r="DM33" s="12">
        <v>0</v>
      </c>
      <c r="DN33" s="12">
        <v>0</v>
      </c>
      <c r="DO33" s="12">
        <v>0</v>
      </c>
      <c r="DP33" s="12">
        <v>0</v>
      </c>
      <c r="DQ33" s="12">
        <v>0</v>
      </c>
      <c r="DR33" s="12">
        <v>0</v>
      </c>
      <c r="DS33" s="12">
        <v>0</v>
      </c>
      <c r="DT33" s="12">
        <v>0</v>
      </c>
      <c r="DU33" s="12">
        <v>0</v>
      </c>
      <c r="DV33" s="12">
        <v>0</v>
      </c>
      <c r="DW33" s="12">
        <v>0</v>
      </c>
      <c r="DX33" s="12">
        <v>0</v>
      </c>
      <c r="DY33" s="12">
        <v>0</v>
      </c>
      <c r="DZ33" s="12">
        <v>100.54</v>
      </c>
      <c r="EA33" s="9">
        <v>4.8472565923197734E-3</v>
      </c>
      <c r="EB33" s="9">
        <v>0</v>
      </c>
      <c r="EC33" s="9">
        <v>0</v>
      </c>
      <c r="ED33" s="9">
        <v>0</v>
      </c>
      <c r="EE33" s="9">
        <v>0</v>
      </c>
      <c r="EF33" s="9">
        <v>0</v>
      </c>
      <c r="EG33" s="9">
        <v>0</v>
      </c>
      <c r="EH33" s="9">
        <v>0</v>
      </c>
      <c r="EI33" s="9">
        <v>0</v>
      </c>
      <c r="EJ33" s="9">
        <v>0.71914726619517078</v>
      </c>
      <c r="EK33" s="9">
        <v>0</v>
      </c>
      <c r="EL33" s="9">
        <v>0</v>
      </c>
      <c r="EM33" s="9">
        <v>0</v>
      </c>
      <c r="EN33" s="9">
        <v>0</v>
      </c>
      <c r="EO33" s="9">
        <v>0</v>
      </c>
      <c r="EP33" s="9">
        <v>0</v>
      </c>
      <c r="EQ33" s="9">
        <v>0</v>
      </c>
      <c r="ER33" s="9">
        <v>0</v>
      </c>
      <c r="ES33" s="9">
        <v>0</v>
      </c>
      <c r="ET33" s="9">
        <v>0.1272911878402308</v>
      </c>
      <c r="EU33" s="9">
        <v>0</v>
      </c>
      <c r="EV33" s="9">
        <v>0</v>
      </c>
      <c r="EW33" s="9">
        <v>0</v>
      </c>
      <c r="EX33" s="9">
        <v>0.1149524345513192</v>
      </c>
      <c r="EY33" s="9">
        <v>3.3761854820959468E-2</v>
      </c>
      <c r="EZ33" s="9">
        <v>0</v>
      </c>
      <c r="FA33" s="9">
        <v>0</v>
      </c>
      <c r="FB33" s="9">
        <v>0</v>
      </c>
      <c r="FC33" s="9">
        <v>0</v>
      </c>
      <c r="FD33" s="9">
        <v>0</v>
      </c>
      <c r="FE33" s="9">
        <v>0</v>
      </c>
      <c r="FF33" s="9">
        <v>0</v>
      </c>
      <c r="FG33" s="9">
        <v>0</v>
      </c>
      <c r="FH33" s="7" t="s">
        <v>542</v>
      </c>
      <c r="FI33" s="14">
        <v>1.14595047840452</v>
      </c>
      <c r="FJ33" s="14">
        <v>0</v>
      </c>
      <c r="FK33" s="14">
        <v>0</v>
      </c>
      <c r="FL33" s="14">
        <v>4.3834661448785693E-2</v>
      </c>
      <c r="FM33" s="14">
        <v>0</v>
      </c>
      <c r="FN33" s="14">
        <v>0</v>
      </c>
      <c r="FO33" s="14">
        <v>0</v>
      </c>
      <c r="FP33" s="14">
        <v>0</v>
      </c>
      <c r="FQ33" s="14">
        <v>0</v>
      </c>
      <c r="FR33" s="14">
        <v>1.7</v>
      </c>
      <c r="FS33" s="14">
        <v>0.38827088542694832</v>
      </c>
      <c r="FT33" s="14">
        <v>0.96461483757745625</v>
      </c>
      <c r="FU33" s="14">
        <v>32.174754398549403</v>
      </c>
      <c r="FV33" s="14">
        <v>0.46622585381534282</v>
      </c>
      <c r="FW33" s="14" t="b">
        <v>0</v>
      </c>
      <c r="FX33" s="14" t="b">
        <v>1</v>
      </c>
      <c r="FY33" s="14" t="b">
        <v>0</v>
      </c>
      <c r="FZ33" s="14">
        <v>-0.65369771597145321</v>
      </c>
      <c r="GA33" s="14">
        <v>6.1078612453428338</v>
      </c>
      <c r="GB33" s="14">
        <f>EY33*FL33</f>
        <v>1.4799394759598115E-3</v>
      </c>
      <c r="GC33" s="14">
        <v>0.30608377045332358</v>
      </c>
    </row>
    <row r="34" spans="1:185" x14ac:dyDescent="0.2">
      <c r="A34" s="1" t="s">
        <v>335</v>
      </c>
      <c r="B34" s="18">
        <v>4</v>
      </c>
      <c r="C34" s="18" t="s">
        <v>453</v>
      </c>
      <c r="D34" s="18">
        <v>9</v>
      </c>
      <c r="E34" s="18" t="s">
        <v>465</v>
      </c>
      <c r="F34" s="19">
        <v>12</v>
      </c>
      <c r="G34" s="19">
        <v>7.7</v>
      </c>
      <c r="H34" s="19">
        <v>2273</v>
      </c>
      <c r="I34" s="19">
        <v>1999.85</v>
      </c>
      <c r="J34" s="19">
        <v>0</v>
      </c>
      <c r="K34" s="19">
        <v>0</v>
      </c>
      <c r="L34" s="19">
        <v>0</v>
      </c>
      <c r="M34" s="19" t="s">
        <v>489</v>
      </c>
      <c r="N34" s="19">
        <v>-3.2</v>
      </c>
      <c r="O34" s="19">
        <v>0</v>
      </c>
      <c r="P34" s="19">
        <v>0</v>
      </c>
      <c r="Q34" s="19">
        <v>0</v>
      </c>
      <c r="R34" s="19" t="s">
        <v>527</v>
      </c>
      <c r="S34" s="19" t="s">
        <v>532</v>
      </c>
      <c r="T34" s="19" t="s">
        <v>536</v>
      </c>
      <c r="U34" s="5">
        <v>54.87036311854753</v>
      </c>
      <c r="V34" s="5">
        <v>0.90112781954887222</v>
      </c>
      <c r="W34" s="5">
        <v>3.5322222222222219</v>
      </c>
      <c r="X34" s="5">
        <v>0.21</v>
      </c>
      <c r="Y34" s="5">
        <v>0</v>
      </c>
      <c r="Z34" s="5">
        <v>0.65610564010743055</v>
      </c>
      <c r="AA34" s="5">
        <v>0.32</v>
      </c>
      <c r="AB34" s="5">
        <v>0</v>
      </c>
      <c r="AC34" s="5">
        <v>0</v>
      </c>
      <c r="AD34" s="5">
        <v>0</v>
      </c>
      <c r="AE34" s="5">
        <v>33.550164609053503</v>
      </c>
      <c r="AF34" s="5">
        <v>2.2806986027944109</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96.320682012273977</v>
      </c>
      <c r="BA34" s="16">
        <v>1.875349262294734E-2</v>
      </c>
      <c r="BB34" s="16">
        <v>2.201645657566851E-2</v>
      </c>
      <c r="BC34" s="16">
        <v>0</v>
      </c>
      <c r="BD34" s="16">
        <v>0</v>
      </c>
      <c r="BE34" s="16">
        <v>0</v>
      </c>
      <c r="BF34" s="16">
        <v>7.479470677571443E-4</v>
      </c>
      <c r="BG34" s="16">
        <v>0</v>
      </c>
      <c r="BH34" s="16">
        <v>0</v>
      </c>
      <c r="BI34" s="16">
        <v>0</v>
      </c>
      <c r="BJ34" s="16">
        <v>4.9436482828653736E-3</v>
      </c>
      <c r="BK34" s="16">
        <v>0</v>
      </c>
      <c r="BL34" s="16">
        <v>0</v>
      </c>
      <c r="BM34" s="16">
        <v>0</v>
      </c>
      <c r="BN34" s="16">
        <v>0.450620352975797</v>
      </c>
      <c r="BO34" s="16">
        <v>2.4419748648058319E-3</v>
      </c>
      <c r="BP34" s="16">
        <v>0</v>
      </c>
      <c r="BQ34" s="16">
        <v>0</v>
      </c>
      <c r="BR34" s="16">
        <v>0</v>
      </c>
      <c r="BS34" s="16">
        <v>0</v>
      </c>
      <c r="BT34" s="16">
        <v>0</v>
      </c>
      <c r="BU34" s="16">
        <v>0</v>
      </c>
      <c r="BV34" s="16">
        <v>0</v>
      </c>
      <c r="BW34" s="16">
        <v>0</v>
      </c>
      <c r="BX34" s="16">
        <v>0</v>
      </c>
      <c r="BY34" s="16">
        <v>0.49436819552174321</v>
      </c>
      <c r="BZ34" s="16">
        <v>0</v>
      </c>
      <c r="CA34" s="16">
        <v>0</v>
      </c>
      <c r="CB34" s="16">
        <v>0</v>
      </c>
      <c r="CC34" s="16">
        <v>6.1079320884156194E-3</v>
      </c>
      <c r="CD34" s="16">
        <v>0</v>
      </c>
      <c r="CE34" s="16">
        <v>0</v>
      </c>
      <c r="CF34" s="16">
        <v>0</v>
      </c>
      <c r="CG34" s="16">
        <v>0</v>
      </c>
      <c r="CH34" s="12">
        <v>9.25</v>
      </c>
      <c r="CI34" s="12">
        <v>9.5699999999999993E-2</v>
      </c>
      <c r="CJ34" s="12">
        <v>0</v>
      </c>
      <c r="CK34" s="12">
        <v>1.3620000000000001</v>
      </c>
      <c r="CL34" s="12">
        <v>0</v>
      </c>
      <c r="CM34" s="12">
        <v>82.79</v>
      </c>
      <c r="CN34" s="12">
        <v>0.28149999999999997</v>
      </c>
      <c r="CO34" s="12">
        <v>0</v>
      </c>
      <c r="CP34" s="12">
        <v>0</v>
      </c>
      <c r="CQ34" s="12">
        <v>4.25</v>
      </c>
      <c r="CR34" s="12">
        <v>0</v>
      </c>
      <c r="CS34" s="12">
        <v>0.41399999999999998</v>
      </c>
      <c r="CT34" s="12">
        <v>0</v>
      </c>
      <c r="CU34" s="12">
        <v>0</v>
      </c>
      <c r="CV34" s="12">
        <v>0.40629999999999999</v>
      </c>
      <c r="CW34" s="12">
        <v>0</v>
      </c>
      <c r="CX34" s="12">
        <v>0</v>
      </c>
      <c r="CY34" s="12">
        <v>0</v>
      </c>
      <c r="CZ34" s="12">
        <v>0</v>
      </c>
      <c r="DA34" s="12">
        <v>0</v>
      </c>
      <c r="DB34" s="12">
        <v>0</v>
      </c>
      <c r="DC34" s="12">
        <v>0</v>
      </c>
      <c r="DD34" s="12">
        <v>0</v>
      </c>
      <c r="DE34" s="12">
        <v>0</v>
      </c>
      <c r="DF34" s="12">
        <v>0</v>
      </c>
      <c r="DG34" s="12">
        <v>0</v>
      </c>
      <c r="DH34" s="12">
        <v>0</v>
      </c>
      <c r="DI34" s="12">
        <v>0</v>
      </c>
      <c r="DJ34" s="12">
        <v>0.21</v>
      </c>
      <c r="DK34" s="12">
        <v>1.4</v>
      </c>
      <c r="DL34" s="12">
        <v>0</v>
      </c>
      <c r="DM34" s="12">
        <v>0</v>
      </c>
      <c r="DN34" s="12">
        <v>0</v>
      </c>
      <c r="DO34" s="12">
        <v>0</v>
      </c>
      <c r="DP34" s="12">
        <v>0</v>
      </c>
      <c r="DQ34" s="12">
        <v>0</v>
      </c>
      <c r="DR34" s="12">
        <v>0</v>
      </c>
      <c r="DS34" s="12">
        <v>0.50160000000000005</v>
      </c>
      <c r="DT34" s="12">
        <v>0</v>
      </c>
      <c r="DU34" s="12">
        <v>0</v>
      </c>
      <c r="DV34" s="12">
        <v>0</v>
      </c>
      <c r="DW34" s="12">
        <v>0</v>
      </c>
      <c r="DX34" s="12">
        <v>0</v>
      </c>
      <c r="DY34" s="12">
        <v>0</v>
      </c>
      <c r="DZ34" s="12">
        <v>100.9611</v>
      </c>
      <c r="EA34" s="9">
        <v>0</v>
      </c>
      <c r="EB34" s="9">
        <v>0</v>
      </c>
      <c r="EC34" s="9">
        <v>0</v>
      </c>
      <c r="ED34" s="9">
        <v>5.6550523674776837E-2</v>
      </c>
      <c r="EE34" s="9">
        <v>0</v>
      </c>
      <c r="EF34" s="9">
        <v>1.270849433056721E-2</v>
      </c>
      <c r="EG34" s="9">
        <v>0</v>
      </c>
      <c r="EH34" s="9">
        <v>0</v>
      </c>
      <c r="EI34" s="9">
        <v>0</v>
      </c>
      <c r="EJ34" s="9">
        <v>0.71925244946884481</v>
      </c>
      <c r="EK34" s="9">
        <v>3.4903519772389591E-3</v>
      </c>
      <c r="EL34" s="9">
        <v>0</v>
      </c>
      <c r="EM34" s="9">
        <v>0</v>
      </c>
      <c r="EN34" s="9">
        <v>0</v>
      </c>
      <c r="EO34" s="9">
        <v>2.4859533153636939E-3</v>
      </c>
      <c r="EP34" s="9">
        <v>0</v>
      </c>
      <c r="EQ34" s="9">
        <v>0</v>
      </c>
      <c r="ER34" s="9">
        <v>2.1619348959380611E-3</v>
      </c>
      <c r="ES34" s="9">
        <v>3.5130750213280423E-2</v>
      </c>
      <c r="ET34" s="9">
        <v>6.3681636963973803E-3</v>
      </c>
      <c r="EU34" s="9">
        <v>0</v>
      </c>
      <c r="EV34" s="9">
        <v>0</v>
      </c>
      <c r="EW34" s="9">
        <v>0</v>
      </c>
      <c r="EX34" s="9">
        <v>0</v>
      </c>
      <c r="EY34" s="9">
        <v>0.15979201260673309</v>
      </c>
      <c r="EZ34" s="9">
        <v>1.089384233121247E-3</v>
      </c>
      <c r="FA34" s="9">
        <v>0</v>
      </c>
      <c r="FB34" s="9">
        <v>0</v>
      </c>
      <c r="FC34" s="9">
        <v>9.6998158773843829E-4</v>
      </c>
      <c r="FD34" s="9">
        <v>0</v>
      </c>
      <c r="FE34" s="9">
        <v>0</v>
      </c>
      <c r="FF34" s="9">
        <v>0</v>
      </c>
      <c r="FG34" s="9">
        <v>0</v>
      </c>
      <c r="FH34" s="7">
        <v>0</v>
      </c>
      <c r="FI34" s="14">
        <v>1.0658766180194741</v>
      </c>
      <c r="FJ34" s="14">
        <v>1.021623965924793</v>
      </c>
      <c r="FK34" s="14">
        <v>0</v>
      </c>
      <c r="FL34" s="14">
        <v>4.7111160723947908E-2</v>
      </c>
      <c r="FM34" s="14">
        <v>0.76179816039050763</v>
      </c>
      <c r="FN34" s="14">
        <v>0.80385750789257238</v>
      </c>
      <c r="FO34" s="14">
        <v>2.8973530421417188</v>
      </c>
      <c r="FP34" s="14">
        <v>0.68983544837887933</v>
      </c>
      <c r="FQ34" s="14">
        <v>7.8926222874808709E-4</v>
      </c>
      <c r="FR34" s="14">
        <v>3</v>
      </c>
      <c r="FS34" s="14">
        <v>1.4830944848596119E-2</v>
      </c>
      <c r="FT34" s="14">
        <v>1.707280494848358</v>
      </c>
      <c r="FU34" s="14">
        <v>98.914829031879876</v>
      </c>
      <c r="FV34" s="14">
        <v>0</v>
      </c>
      <c r="FW34" s="14" t="b">
        <v>0</v>
      </c>
      <c r="FX34" s="14" t="b">
        <v>1</v>
      </c>
      <c r="FY34" s="14" t="b">
        <v>0</v>
      </c>
      <c r="FZ34" s="14">
        <v>-3.4268389298798119</v>
      </c>
      <c r="GA34" s="14">
        <v>-7.4452723152981131</v>
      </c>
      <c r="GB34" s="14">
        <f>EY34*FL34</f>
        <v>7.5279871883189133E-3</v>
      </c>
      <c r="GC34" s="14">
        <v>0.49511445943499988</v>
      </c>
    </row>
    <row r="35" spans="1:185" x14ac:dyDescent="0.2">
      <c r="A35" s="1" t="s">
        <v>415</v>
      </c>
      <c r="B35" s="18">
        <v>2</v>
      </c>
      <c r="C35" s="18" t="s">
        <v>450</v>
      </c>
      <c r="D35" s="18">
        <v>5</v>
      </c>
      <c r="E35" s="18" t="s">
        <v>468</v>
      </c>
      <c r="F35" s="19">
        <v>42</v>
      </c>
      <c r="G35" s="19">
        <v>1.5</v>
      </c>
      <c r="H35" s="19">
        <v>1923</v>
      </c>
      <c r="I35" s="19">
        <v>1649.85</v>
      </c>
      <c r="J35" s="19">
        <v>0</v>
      </c>
      <c r="K35" s="19">
        <v>0.7</v>
      </c>
      <c r="L35" s="19">
        <v>0</v>
      </c>
      <c r="M35" s="19">
        <v>0</v>
      </c>
      <c r="N35" s="19">
        <v>0</v>
      </c>
      <c r="O35" s="19">
        <v>0</v>
      </c>
      <c r="P35" s="19">
        <v>0</v>
      </c>
      <c r="Q35" s="19">
        <v>0</v>
      </c>
      <c r="R35" s="19" t="s">
        <v>529</v>
      </c>
      <c r="S35" s="19" t="s">
        <v>534</v>
      </c>
      <c r="T35" s="19" t="s">
        <v>494</v>
      </c>
      <c r="U35" s="5">
        <v>64.28</v>
      </c>
      <c r="V35" s="5">
        <v>0</v>
      </c>
      <c r="W35" s="5">
        <v>9.33</v>
      </c>
      <c r="X35" s="5">
        <v>0</v>
      </c>
      <c r="Y35" s="5">
        <v>0</v>
      </c>
      <c r="Z35" s="5">
        <v>0.18</v>
      </c>
      <c r="AA35" s="5">
        <v>0</v>
      </c>
      <c r="AB35" s="5">
        <v>0</v>
      </c>
      <c r="AC35" s="5">
        <v>0</v>
      </c>
      <c r="AD35" s="5">
        <v>0</v>
      </c>
      <c r="AE35" s="5">
        <v>16.87</v>
      </c>
      <c r="AF35" s="5">
        <v>7.95</v>
      </c>
      <c r="AG35" s="5">
        <v>0</v>
      </c>
      <c r="AH35" s="5">
        <v>0</v>
      </c>
      <c r="AI35" s="5">
        <v>0</v>
      </c>
      <c r="AJ35" s="5">
        <v>0</v>
      </c>
      <c r="AK35" s="5">
        <v>0</v>
      </c>
      <c r="AL35" s="5">
        <v>0</v>
      </c>
      <c r="AM35" s="5">
        <v>0</v>
      </c>
      <c r="AN35" s="5">
        <v>0</v>
      </c>
      <c r="AO35" s="5">
        <v>0</v>
      </c>
      <c r="AP35" s="5">
        <v>0</v>
      </c>
      <c r="AQ35" s="5">
        <v>0</v>
      </c>
      <c r="AR35" s="5">
        <v>0</v>
      </c>
      <c r="AS35" s="5">
        <v>0</v>
      </c>
      <c r="AT35" s="5">
        <v>0</v>
      </c>
      <c r="AU35" s="5">
        <v>0</v>
      </c>
      <c r="AV35" s="5">
        <v>0</v>
      </c>
      <c r="AW35" s="5">
        <v>0</v>
      </c>
      <c r="AX35" s="5">
        <v>0</v>
      </c>
      <c r="AY35" s="5">
        <v>0</v>
      </c>
      <c r="AZ35" s="5">
        <v>98.610000000000014</v>
      </c>
      <c r="BA35" s="16">
        <v>5.3071698128880788E-2</v>
      </c>
      <c r="BB35" s="16">
        <v>8.2223100984852859E-2</v>
      </c>
      <c r="BC35" s="16">
        <v>0</v>
      </c>
      <c r="BD35" s="16">
        <v>0</v>
      </c>
      <c r="BE35" s="16">
        <v>0</v>
      </c>
      <c r="BF35" s="16">
        <v>0</v>
      </c>
      <c r="BG35" s="16">
        <v>0</v>
      </c>
      <c r="BH35" s="16">
        <v>0</v>
      </c>
      <c r="BI35" s="16">
        <v>0</v>
      </c>
      <c r="BJ35" s="16">
        <v>1.4530932851138461E-3</v>
      </c>
      <c r="BK35" s="16">
        <v>0</v>
      </c>
      <c r="BL35" s="16">
        <v>0</v>
      </c>
      <c r="BM35" s="16">
        <v>0</v>
      </c>
      <c r="BN35" s="16">
        <v>0.2427607258681771</v>
      </c>
      <c r="BO35" s="16">
        <v>0</v>
      </c>
      <c r="BP35" s="16">
        <v>0</v>
      </c>
      <c r="BQ35" s="16">
        <v>0</v>
      </c>
      <c r="BR35" s="16">
        <v>0</v>
      </c>
      <c r="BS35" s="16">
        <v>0</v>
      </c>
      <c r="BT35" s="16">
        <v>0</v>
      </c>
      <c r="BU35" s="16">
        <v>0</v>
      </c>
      <c r="BV35" s="16">
        <v>0</v>
      </c>
      <c r="BW35" s="16">
        <v>0</v>
      </c>
      <c r="BX35" s="16">
        <v>0</v>
      </c>
      <c r="BY35" s="16">
        <v>0.62049138173297547</v>
      </c>
      <c r="BZ35" s="16">
        <v>0</v>
      </c>
      <c r="CA35" s="16">
        <v>0</v>
      </c>
      <c r="CB35" s="16">
        <v>0</v>
      </c>
      <c r="CC35" s="16">
        <v>0</v>
      </c>
      <c r="CD35" s="16">
        <v>0</v>
      </c>
      <c r="CE35" s="16">
        <v>0</v>
      </c>
      <c r="CF35" s="16">
        <v>0</v>
      </c>
      <c r="CG35" s="16">
        <v>0</v>
      </c>
      <c r="CH35" s="12">
        <v>11.65</v>
      </c>
      <c r="CI35" s="12">
        <v>0</v>
      </c>
      <c r="CJ35" s="12">
        <v>0</v>
      </c>
      <c r="CK35" s="12">
        <v>0</v>
      </c>
      <c r="CL35" s="12">
        <v>0</v>
      </c>
      <c r="CM35" s="12">
        <v>78.17</v>
      </c>
      <c r="CN35" s="12">
        <v>0</v>
      </c>
      <c r="CO35" s="12">
        <v>0</v>
      </c>
      <c r="CP35" s="12">
        <v>3.04</v>
      </c>
      <c r="CQ35" s="12">
        <v>4.29</v>
      </c>
      <c r="CR35" s="12">
        <v>0</v>
      </c>
      <c r="CS35" s="12">
        <v>0</v>
      </c>
      <c r="CT35" s="12">
        <v>0</v>
      </c>
      <c r="CU35" s="12">
        <v>0</v>
      </c>
      <c r="CV35" s="12">
        <v>0</v>
      </c>
      <c r="CW35" s="12">
        <v>0</v>
      </c>
      <c r="CX35" s="12">
        <v>0</v>
      </c>
      <c r="CY35" s="12">
        <v>0</v>
      </c>
      <c r="CZ35" s="12">
        <v>0</v>
      </c>
      <c r="DA35" s="12">
        <v>0</v>
      </c>
      <c r="DB35" s="12">
        <v>0</v>
      </c>
      <c r="DC35" s="12">
        <v>0</v>
      </c>
      <c r="DD35" s="12">
        <v>0</v>
      </c>
      <c r="DE35" s="12">
        <v>0</v>
      </c>
      <c r="DF35" s="12">
        <v>0</v>
      </c>
      <c r="DG35" s="12">
        <v>0</v>
      </c>
      <c r="DH35" s="12">
        <v>0</v>
      </c>
      <c r="DI35" s="12">
        <v>0</v>
      </c>
      <c r="DJ35" s="12">
        <v>0</v>
      </c>
      <c r="DK35" s="12">
        <v>0</v>
      </c>
      <c r="DL35" s="12">
        <v>0</v>
      </c>
      <c r="DM35" s="12">
        <v>0</v>
      </c>
      <c r="DN35" s="12">
        <v>0</v>
      </c>
      <c r="DO35" s="12">
        <v>0</v>
      </c>
      <c r="DP35" s="12">
        <v>0</v>
      </c>
      <c r="DQ35" s="12">
        <v>0</v>
      </c>
      <c r="DR35" s="12">
        <v>0</v>
      </c>
      <c r="DS35" s="12">
        <v>0</v>
      </c>
      <c r="DT35" s="12">
        <v>0</v>
      </c>
      <c r="DU35" s="12">
        <v>0</v>
      </c>
      <c r="DV35" s="12">
        <v>0</v>
      </c>
      <c r="DW35" s="12">
        <v>0</v>
      </c>
      <c r="DX35" s="12">
        <v>0</v>
      </c>
      <c r="DY35" s="12">
        <v>0.6</v>
      </c>
      <c r="DZ35" s="12">
        <v>97.750000000000014</v>
      </c>
      <c r="EA35" s="9">
        <v>0</v>
      </c>
      <c r="EB35" s="9">
        <v>0</v>
      </c>
      <c r="EC35" s="9">
        <v>0</v>
      </c>
      <c r="ED35" s="9">
        <v>0</v>
      </c>
      <c r="EE35" s="9">
        <v>2.651432313894319E-2</v>
      </c>
      <c r="EF35" s="9">
        <v>0</v>
      </c>
      <c r="EG35" s="9">
        <v>0</v>
      </c>
      <c r="EH35" s="9">
        <v>0</v>
      </c>
      <c r="EI35" s="9">
        <v>0</v>
      </c>
      <c r="EJ35" s="9">
        <v>0.71948667826370694</v>
      </c>
      <c r="EK35" s="9">
        <v>0</v>
      </c>
      <c r="EL35" s="9">
        <v>0</v>
      </c>
      <c r="EM35" s="9">
        <v>0</v>
      </c>
      <c r="EN35" s="9">
        <v>0</v>
      </c>
      <c r="EO35" s="9">
        <v>0</v>
      </c>
      <c r="EP35" s="9">
        <v>3.2142023312430289E-3</v>
      </c>
      <c r="EQ35" s="9">
        <v>0</v>
      </c>
      <c r="ER35" s="9">
        <v>0</v>
      </c>
      <c r="ES35" s="9">
        <v>3.7569461009786378E-2</v>
      </c>
      <c r="ET35" s="9">
        <v>0</v>
      </c>
      <c r="EU35" s="9">
        <v>0</v>
      </c>
      <c r="EV35" s="9">
        <v>0</v>
      </c>
      <c r="EW35" s="9">
        <v>0</v>
      </c>
      <c r="EX35" s="9">
        <v>0</v>
      </c>
      <c r="EY35" s="9">
        <v>0.21321533525632039</v>
      </c>
      <c r="EZ35" s="9">
        <v>0</v>
      </c>
      <c r="FA35" s="9">
        <v>0</v>
      </c>
      <c r="FB35" s="9">
        <v>0</v>
      </c>
      <c r="FC35" s="9">
        <v>0</v>
      </c>
      <c r="FD35" s="9">
        <v>0</v>
      </c>
      <c r="FE35" s="9">
        <v>0</v>
      </c>
      <c r="FF35" s="9">
        <v>0</v>
      </c>
      <c r="FG35" s="9">
        <v>0</v>
      </c>
      <c r="FH35" s="7" t="s">
        <v>560</v>
      </c>
      <c r="FI35" s="14">
        <v>0.71605162846679882</v>
      </c>
      <c r="FJ35" s="14">
        <v>0.64178798671994786</v>
      </c>
      <c r="FK35" s="14">
        <v>0</v>
      </c>
      <c r="FL35" s="14">
        <v>2.132711629499099E-2</v>
      </c>
      <c r="FM35" s="14">
        <v>0</v>
      </c>
      <c r="FN35" s="14">
        <v>0</v>
      </c>
      <c r="FO35" s="14">
        <v>0</v>
      </c>
      <c r="FP35" s="14">
        <v>0</v>
      </c>
      <c r="FQ35" s="14">
        <v>0</v>
      </c>
      <c r="FR35" s="14">
        <v>1.7</v>
      </c>
      <c r="FS35" s="14">
        <v>2.470258584693537E-3</v>
      </c>
      <c r="FT35" s="14">
        <v>0.7524143635545828</v>
      </c>
      <c r="FU35" s="14">
        <v>99.404991375937755</v>
      </c>
      <c r="FV35" s="14">
        <v>0</v>
      </c>
      <c r="FW35" s="14" t="b">
        <v>0</v>
      </c>
      <c r="FX35" s="14" t="b">
        <v>1</v>
      </c>
      <c r="FY35" s="14" t="b">
        <v>0</v>
      </c>
      <c r="FZ35" s="14">
        <v>-4.6384493532869762</v>
      </c>
      <c r="GA35" s="14">
        <v>-12.31637552449082</v>
      </c>
      <c r="GB35" s="14">
        <f>EY35*FL35</f>
        <v>4.5472682508870379E-3</v>
      </c>
      <c r="GC35" s="14">
        <v>0.67236642875653385</v>
      </c>
    </row>
    <row r="36" spans="1:185" x14ac:dyDescent="0.2">
      <c r="A36" s="1" t="s">
        <v>341</v>
      </c>
      <c r="B36" s="18">
        <v>8</v>
      </c>
      <c r="C36" s="18" t="s">
        <v>451</v>
      </c>
      <c r="D36" s="18">
        <v>15</v>
      </c>
      <c r="E36" s="18" t="s">
        <v>474</v>
      </c>
      <c r="F36" s="19">
        <v>13</v>
      </c>
      <c r="G36" s="19">
        <v>25</v>
      </c>
      <c r="H36" s="19">
        <v>2950</v>
      </c>
      <c r="I36" s="19">
        <v>2676.85</v>
      </c>
      <c r="J36" s="19">
        <v>0</v>
      </c>
      <c r="K36" s="19">
        <v>3.3333333333333333E-2</v>
      </c>
      <c r="L36" s="19">
        <v>0</v>
      </c>
      <c r="M36" s="19" t="s">
        <v>489</v>
      </c>
      <c r="N36" s="19">
        <v>-2.1</v>
      </c>
      <c r="O36" s="19">
        <v>0</v>
      </c>
      <c r="P36" s="19">
        <v>0</v>
      </c>
      <c r="Q36" s="19">
        <v>0</v>
      </c>
      <c r="R36" s="19" t="s">
        <v>527</v>
      </c>
      <c r="S36" s="19" t="s">
        <v>532</v>
      </c>
      <c r="T36" s="19" t="s">
        <v>33</v>
      </c>
      <c r="U36" s="5">
        <v>49.7</v>
      </c>
      <c r="V36" s="5">
        <v>0</v>
      </c>
      <c r="W36" s="5">
        <v>0</v>
      </c>
      <c r="X36" s="5">
        <v>0</v>
      </c>
      <c r="Y36" s="5">
        <v>0</v>
      </c>
      <c r="Z36" s="5">
        <v>8.6999999999999993</v>
      </c>
      <c r="AA36" s="5">
        <v>0</v>
      </c>
      <c r="AB36" s="5">
        <v>3.2000000000000001E-2</v>
      </c>
      <c r="AC36" s="5">
        <v>0</v>
      </c>
      <c r="AD36" s="5">
        <v>0.31</v>
      </c>
      <c r="AE36" s="5">
        <v>39.5</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98.242000000000004</v>
      </c>
      <c r="BA36" s="16">
        <v>0</v>
      </c>
      <c r="BB36" s="16">
        <v>0</v>
      </c>
      <c r="BC36" s="16">
        <v>0</v>
      </c>
      <c r="BD36" s="16">
        <v>0</v>
      </c>
      <c r="BE36" s="16">
        <v>2.2093730268890659E-4</v>
      </c>
      <c r="BF36" s="16">
        <v>0</v>
      </c>
      <c r="BG36" s="16">
        <v>0</v>
      </c>
      <c r="BH36" s="16">
        <v>0</v>
      </c>
      <c r="BI36" s="16">
        <v>0</v>
      </c>
      <c r="BJ36" s="16">
        <v>6.2649306306989908E-2</v>
      </c>
      <c r="BK36" s="16">
        <v>0</v>
      </c>
      <c r="BL36" s="16">
        <v>0</v>
      </c>
      <c r="BM36" s="16">
        <v>0</v>
      </c>
      <c r="BN36" s="16">
        <v>0.5070332772983247</v>
      </c>
      <c r="BO36" s="16">
        <v>0</v>
      </c>
      <c r="BP36" s="16">
        <v>0</v>
      </c>
      <c r="BQ36" s="16">
        <v>0</v>
      </c>
      <c r="BR36" s="16">
        <v>0</v>
      </c>
      <c r="BS36" s="16">
        <v>2.14720147914387E-3</v>
      </c>
      <c r="BT36" s="16">
        <v>0</v>
      </c>
      <c r="BU36" s="16">
        <v>0</v>
      </c>
      <c r="BV36" s="16">
        <v>0</v>
      </c>
      <c r="BW36" s="16">
        <v>0</v>
      </c>
      <c r="BX36" s="16">
        <v>0</v>
      </c>
      <c r="BY36" s="16">
        <v>0.42794927761285267</v>
      </c>
      <c r="BZ36" s="16">
        <v>0</v>
      </c>
      <c r="CA36" s="16">
        <v>0</v>
      </c>
      <c r="CB36" s="16">
        <v>0</v>
      </c>
      <c r="CC36" s="16">
        <v>0</v>
      </c>
      <c r="CD36" s="16">
        <v>0</v>
      </c>
      <c r="CE36" s="16">
        <v>0</v>
      </c>
      <c r="CF36" s="16">
        <v>0</v>
      </c>
      <c r="CG36" s="16">
        <v>0</v>
      </c>
      <c r="CH36" s="12">
        <v>1.7</v>
      </c>
      <c r="CI36" s="12">
        <v>0</v>
      </c>
      <c r="CJ36" s="12">
        <v>0</v>
      </c>
      <c r="CK36" s="12">
        <v>0</v>
      </c>
      <c r="CL36" s="12">
        <v>0</v>
      </c>
      <c r="CM36" s="12">
        <v>73.900000000000006</v>
      </c>
      <c r="CN36" s="12">
        <v>0</v>
      </c>
      <c r="CO36" s="12">
        <v>0</v>
      </c>
      <c r="CP36" s="12">
        <v>1.53</v>
      </c>
      <c r="CQ36" s="12">
        <v>22.8</v>
      </c>
      <c r="CR36" s="12">
        <v>0</v>
      </c>
      <c r="CS36" s="12">
        <v>0</v>
      </c>
      <c r="CT36" s="12">
        <v>0</v>
      </c>
      <c r="CU36" s="12">
        <v>0</v>
      </c>
      <c r="CV36" s="12">
        <v>0</v>
      </c>
      <c r="CW36" s="12">
        <v>0</v>
      </c>
      <c r="CX36" s="12">
        <v>0</v>
      </c>
      <c r="CY36" s="12">
        <v>0</v>
      </c>
      <c r="CZ36" s="12">
        <v>0</v>
      </c>
      <c r="DA36" s="12">
        <v>0</v>
      </c>
      <c r="DB36" s="12">
        <v>0</v>
      </c>
      <c r="DC36" s="12">
        <v>0</v>
      </c>
      <c r="DD36" s="12">
        <v>0</v>
      </c>
      <c r="DE36" s="12">
        <v>0</v>
      </c>
      <c r="DF36" s="12">
        <v>0</v>
      </c>
      <c r="DG36" s="12">
        <v>0</v>
      </c>
      <c r="DH36" s="12">
        <v>0</v>
      </c>
      <c r="DI36" s="12">
        <v>0</v>
      </c>
      <c r="DJ36" s="12">
        <v>0.6</v>
      </c>
      <c r="DK36" s="12">
        <v>0</v>
      </c>
      <c r="DL36" s="12">
        <v>0</v>
      </c>
      <c r="DM36" s="12">
        <v>0</v>
      </c>
      <c r="DN36" s="12">
        <v>0</v>
      </c>
      <c r="DO36" s="12">
        <v>0</v>
      </c>
      <c r="DP36" s="12">
        <v>0</v>
      </c>
      <c r="DQ36" s="12">
        <v>0</v>
      </c>
      <c r="DR36" s="12">
        <v>0</v>
      </c>
      <c r="DS36" s="12">
        <v>0</v>
      </c>
      <c r="DT36" s="12">
        <v>0</v>
      </c>
      <c r="DU36" s="12">
        <v>0</v>
      </c>
      <c r="DV36" s="12">
        <v>0</v>
      </c>
      <c r="DW36" s="12">
        <v>0</v>
      </c>
      <c r="DX36" s="12">
        <v>0</v>
      </c>
      <c r="DY36" s="12">
        <v>0</v>
      </c>
      <c r="DZ36" s="12">
        <v>100.53</v>
      </c>
      <c r="EA36" s="9">
        <v>0</v>
      </c>
      <c r="EB36" s="9">
        <v>0</v>
      </c>
      <c r="EC36" s="9">
        <v>0</v>
      </c>
      <c r="ED36" s="9">
        <v>0</v>
      </c>
      <c r="EE36" s="9">
        <v>1.4142158165238099E-2</v>
      </c>
      <c r="EF36" s="9">
        <v>0</v>
      </c>
      <c r="EG36" s="9">
        <v>0</v>
      </c>
      <c r="EH36" s="9">
        <v>0</v>
      </c>
      <c r="EI36" s="9">
        <v>0</v>
      </c>
      <c r="EJ36" s="9">
        <v>0.72084913481930701</v>
      </c>
      <c r="EK36" s="9">
        <v>0</v>
      </c>
      <c r="EL36" s="9">
        <v>0</v>
      </c>
      <c r="EM36" s="9">
        <v>0</v>
      </c>
      <c r="EN36" s="9">
        <v>0</v>
      </c>
      <c r="EO36" s="9">
        <v>0</v>
      </c>
      <c r="EP36" s="9">
        <v>0</v>
      </c>
      <c r="EQ36" s="9">
        <v>0</v>
      </c>
      <c r="ER36" s="9">
        <v>0</v>
      </c>
      <c r="ES36" s="9">
        <v>0.21160689629441659</v>
      </c>
      <c r="ET36" s="9">
        <v>2.0428790297694111E-2</v>
      </c>
      <c r="EU36" s="9">
        <v>0</v>
      </c>
      <c r="EV36" s="9">
        <v>0</v>
      </c>
      <c r="EW36" s="9">
        <v>0</v>
      </c>
      <c r="EX36" s="9">
        <v>0</v>
      </c>
      <c r="EY36" s="9">
        <v>3.297302042334424E-2</v>
      </c>
      <c r="EZ36" s="9">
        <v>0</v>
      </c>
      <c r="FA36" s="9">
        <v>0</v>
      </c>
      <c r="FB36" s="9">
        <v>0</v>
      </c>
      <c r="FC36" s="9">
        <v>0</v>
      </c>
      <c r="FD36" s="9">
        <v>0</v>
      </c>
      <c r="FE36" s="9">
        <v>0</v>
      </c>
      <c r="FF36" s="9">
        <v>0</v>
      </c>
      <c r="FG36" s="9">
        <v>0</v>
      </c>
      <c r="FH36" s="7">
        <v>0</v>
      </c>
      <c r="FI36" s="14">
        <v>0.9909554092965549</v>
      </c>
      <c r="FJ36" s="14">
        <v>0.81892158166195872</v>
      </c>
      <c r="FK36" s="14">
        <v>0</v>
      </c>
      <c r="FL36" s="14">
        <v>2.0678045251553631E-2</v>
      </c>
      <c r="FM36" s="14">
        <v>0</v>
      </c>
      <c r="FN36" s="14">
        <v>0</v>
      </c>
      <c r="FO36" s="14">
        <v>0</v>
      </c>
      <c r="FP36" s="14">
        <v>0</v>
      </c>
      <c r="FQ36" s="14">
        <v>0</v>
      </c>
      <c r="FR36" s="14">
        <v>3</v>
      </c>
      <c r="FS36" s="14">
        <v>0.18794791892096971</v>
      </c>
      <c r="FT36" s="14" t="s">
        <v>587</v>
      </c>
      <c r="FU36" s="14" t="s">
        <v>587</v>
      </c>
      <c r="FV36" s="14" t="s">
        <v>587</v>
      </c>
      <c r="FW36" s="14" t="s">
        <v>587</v>
      </c>
      <c r="FX36" s="14" t="s">
        <v>587</v>
      </c>
      <c r="FY36" s="14" t="s">
        <v>587</v>
      </c>
      <c r="FZ36" s="14">
        <v>-1.1597219458538861</v>
      </c>
      <c r="GA36" s="14">
        <v>0.26492453719696218</v>
      </c>
      <c r="GB36" s="14">
        <f>EY36*FL36</f>
        <v>6.8181760839431424E-4</v>
      </c>
      <c r="GC36" s="14">
        <v>6.207814569220392E-2</v>
      </c>
    </row>
    <row r="37" spans="1:185" x14ac:dyDescent="0.2">
      <c r="A37" s="1" t="s">
        <v>389</v>
      </c>
      <c r="B37" s="18">
        <v>5</v>
      </c>
      <c r="C37" s="18" t="s">
        <v>456</v>
      </c>
      <c r="D37" s="18">
        <v>9</v>
      </c>
      <c r="E37" s="18" t="s">
        <v>465</v>
      </c>
      <c r="F37" s="19">
        <v>21</v>
      </c>
      <c r="G37" s="19">
        <v>10</v>
      </c>
      <c r="H37" s="19">
        <v>2273</v>
      </c>
      <c r="I37" s="19">
        <v>1999.85</v>
      </c>
      <c r="J37" s="19">
        <v>0</v>
      </c>
      <c r="K37" s="19">
        <v>0.25</v>
      </c>
      <c r="L37" s="19">
        <v>0</v>
      </c>
      <c r="M37" s="19" t="s">
        <v>489</v>
      </c>
      <c r="N37" s="19">
        <v>-4.7</v>
      </c>
      <c r="O37" s="19">
        <v>0</v>
      </c>
      <c r="P37" s="19" t="s">
        <v>494</v>
      </c>
      <c r="Q37" s="19" t="s">
        <v>523</v>
      </c>
      <c r="R37" s="19" t="s">
        <v>527</v>
      </c>
      <c r="S37" s="19" t="s">
        <v>532</v>
      </c>
      <c r="T37" s="19" t="s">
        <v>33</v>
      </c>
      <c r="U37" s="5">
        <v>42.68</v>
      </c>
      <c r="V37" s="5">
        <v>0</v>
      </c>
      <c r="W37" s="5">
        <v>0</v>
      </c>
      <c r="X37" s="5">
        <v>0</v>
      </c>
      <c r="Y37" s="5">
        <v>0</v>
      </c>
      <c r="Z37" s="5">
        <v>0.57999999999999996</v>
      </c>
      <c r="AA37" s="5">
        <v>0</v>
      </c>
      <c r="AB37" s="5">
        <v>0</v>
      </c>
      <c r="AC37" s="5">
        <v>0</v>
      </c>
      <c r="AD37" s="5">
        <v>0</v>
      </c>
      <c r="AE37" s="5">
        <v>56.75</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100.01</v>
      </c>
      <c r="BA37" s="16">
        <v>0</v>
      </c>
      <c r="BB37" s="16">
        <v>0</v>
      </c>
      <c r="BC37" s="16">
        <v>0</v>
      </c>
      <c r="BD37" s="16">
        <v>0</v>
      </c>
      <c r="BE37" s="16">
        <v>0</v>
      </c>
      <c r="BF37" s="16">
        <v>0</v>
      </c>
      <c r="BG37" s="16">
        <v>0</v>
      </c>
      <c r="BH37" s="16">
        <v>0</v>
      </c>
      <c r="BI37" s="16">
        <v>0</v>
      </c>
      <c r="BJ37" s="16">
        <v>3.796450195804154E-3</v>
      </c>
      <c r="BK37" s="16">
        <v>0</v>
      </c>
      <c r="BL37" s="16">
        <v>0</v>
      </c>
      <c r="BM37" s="16">
        <v>0</v>
      </c>
      <c r="BN37" s="16">
        <v>0.6621523630097601</v>
      </c>
      <c r="BO37" s="16">
        <v>0</v>
      </c>
      <c r="BP37" s="16">
        <v>0</v>
      </c>
      <c r="BQ37" s="16">
        <v>0</v>
      </c>
      <c r="BR37" s="16">
        <v>0</v>
      </c>
      <c r="BS37" s="16">
        <v>0</v>
      </c>
      <c r="BT37" s="16">
        <v>0</v>
      </c>
      <c r="BU37" s="16">
        <v>0</v>
      </c>
      <c r="BV37" s="16">
        <v>0</v>
      </c>
      <c r="BW37" s="16">
        <v>0</v>
      </c>
      <c r="BX37" s="16">
        <v>0</v>
      </c>
      <c r="BY37" s="16">
        <v>0.33405118679443591</v>
      </c>
      <c r="BZ37" s="16">
        <v>0</v>
      </c>
      <c r="CA37" s="16">
        <v>0</v>
      </c>
      <c r="CB37" s="16">
        <v>0</v>
      </c>
      <c r="CC37" s="16">
        <v>0</v>
      </c>
      <c r="CD37" s="16">
        <v>0</v>
      </c>
      <c r="CE37" s="16">
        <v>0</v>
      </c>
      <c r="CF37" s="16">
        <v>0</v>
      </c>
      <c r="CG37" s="16">
        <v>0</v>
      </c>
      <c r="CH37" s="12">
        <v>16.5</v>
      </c>
      <c r="CI37" s="12">
        <v>0</v>
      </c>
      <c r="CJ37" s="12">
        <v>0</v>
      </c>
      <c r="CK37" s="12">
        <v>0</v>
      </c>
      <c r="CL37" s="12">
        <v>0</v>
      </c>
      <c r="CM37" s="12">
        <v>85.5</v>
      </c>
      <c r="CN37" s="12">
        <v>0</v>
      </c>
      <c r="CO37" s="12">
        <v>0</v>
      </c>
      <c r="CP37" s="12">
        <v>0</v>
      </c>
      <c r="CQ37" s="12">
        <v>0</v>
      </c>
      <c r="CR37" s="12">
        <v>0</v>
      </c>
      <c r="CS37" s="12">
        <v>0</v>
      </c>
      <c r="CT37" s="12">
        <v>0</v>
      </c>
      <c r="CU37" s="12">
        <v>0</v>
      </c>
      <c r="CV37" s="12">
        <v>0</v>
      </c>
      <c r="CW37" s="12">
        <v>0</v>
      </c>
      <c r="CX37" s="12">
        <v>0</v>
      </c>
      <c r="CY37" s="12">
        <v>0</v>
      </c>
      <c r="CZ37" s="12">
        <v>0</v>
      </c>
      <c r="DA37" s="12">
        <v>0</v>
      </c>
      <c r="DB37" s="12">
        <v>0</v>
      </c>
      <c r="DC37" s="12">
        <v>0</v>
      </c>
      <c r="DD37" s="12">
        <v>0</v>
      </c>
      <c r="DE37" s="12">
        <v>0</v>
      </c>
      <c r="DF37" s="12">
        <v>0</v>
      </c>
      <c r="DG37" s="12">
        <v>0</v>
      </c>
      <c r="DH37" s="12">
        <v>0</v>
      </c>
      <c r="DI37" s="12">
        <v>0</v>
      </c>
      <c r="DJ37" s="12">
        <v>0</v>
      </c>
      <c r="DK37" s="12">
        <v>0</v>
      </c>
      <c r="DL37" s="12">
        <v>0</v>
      </c>
      <c r="DM37" s="12">
        <v>0</v>
      </c>
      <c r="DN37" s="12">
        <v>0</v>
      </c>
      <c r="DO37" s="12">
        <v>0</v>
      </c>
      <c r="DP37" s="12">
        <v>0</v>
      </c>
      <c r="DQ37" s="12">
        <v>0</v>
      </c>
      <c r="DR37" s="12">
        <v>0</v>
      </c>
      <c r="DS37" s="12">
        <v>0</v>
      </c>
      <c r="DT37" s="12">
        <v>0</v>
      </c>
      <c r="DU37" s="12">
        <v>0</v>
      </c>
      <c r="DV37" s="12">
        <v>0</v>
      </c>
      <c r="DW37" s="12">
        <v>0</v>
      </c>
      <c r="DX37" s="12">
        <v>0</v>
      </c>
      <c r="DY37" s="12">
        <v>0</v>
      </c>
      <c r="DZ37" s="12">
        <v>102</v>
      </c>
      <c r="EA37" s="9">
        <v>0</v>
      </c>
      <c r="EB37" s="9">
        <v>0</v>
      </c>
      <c r="EC37" s="9">
        <v>0</v>
      </c>
      <c r="ED37" s="9">
        <v>0</v>
      </c>
      <c r="EE37" s="9">
        <v>0</v>
      </c>
      <c r="EF37" s="9">
        <v>0</v>
      </c>
      <c r="EG37" s="9">
        <v>0</v>
      </c>
      <c r="EH37" s="9">
        <v>0</v>
      </c>
      <c r="EI37" s="9">
        <v>0</v>
      </c>
      <c r="EJ37" s="9">
        <v>0.72268344213006852</v>
      </c>
      <c r="EK37" s="9">
        <v>0</v>
      </c>
      <c r="EL37" s="9">
        <v>0</v>
      </c>
      <c r="EM37" s="9">
        <v>0</v>
      </c>
      <c r="EN37" s="9">
        <v>0</v>
      </c>
      <c r="EO37" s="9">
        <v>0</v>
      </c>
      <c r="EP37" s="9">
        <v>0</v>
      </c>
      <c r="EQ37" s="9">
        <v>0</v>
      </c>
      <c r="ER37" s="9">
        <v>0</v>
      </c>
      <c r="ES37" s="9">
        <v>0</v>
      </c>
      <c r="ET37" s="9">
        <v>0</v>
      </c>
      <c r="EU37" s="9">
        <v>0</v>
      </c>
      <c r="EV37" s="9">
        <v>0</v>
      </c>
      <c r="EW37" s="9">
        <v>0</v>
      </c>
      <c r="EX37" s="9">
        <v>0</v>
      </c>
      <c r="EY37" s="9">
        <v>0.27731655786993142</v>
      </c>
      <c r="EZ37" s="9">
        <v>0</v>
      </c>
      <c r="FA37" s="9">
        <v>0</v>
      </c>
      <c r="FB37" s="9">
        <v>0</v>
      </c>
      <c r="FC37" s="9">
        <v>0</v>
      </c>
      <c r="FD37" s="9">
        <v>0</v>
      </c>
      <c r="FE37" s="9">
        <v>0</v>
      </c>
      <c r="FF37" s="9">
        <v>0</v>
      </c>
      <c r="FG37" s="9">
        <v>0</v>
      </c>
      <c r="FH37" s="7" t="s">
        <v>553</v>
      </c>
      <c r="FI37" s="14">
        <v>0.61492979261140979</v>
      </c>
      <c r="FJ37" s="14">
        <v>0</v>
      </c>
      <c r="FK37" s="14">
        <v>0</v>
      </c>
      <c r="FL37" s="14">
        <v>7.1707095413909752E-2</v>
      </c>
      <c r="FM37" s="14">
        <v>0</v>
      </c>
      <c r="FN37" s="14">
        <v>0</v>
      </c>
      <c r="FO37" s="14">
        <v>0</v>
      </c>
      <c r="FP37" s="14">
        <v>0</v>
      </c>
      <c r="FQ37" s="14">
        <v>0</v>
      </c>
      <c r="FR37" s="14">
        <v>3</v>
      </c>
      <c r="FS37" s="14">
        <v>1.138935058741246E-2</v>
      </c>
      <c r="FT37" s="14" t="s">
        <v>587</v>
      </c>
      <c r="FU37" s="14" t="s">
        <v>587</v>
      </c>
      <c r="FV37" s="14" t="s">
        <v>587</v>
      </c>
      <c r="FW37" s="14" t="s">
        <v>587</v>
      </c>
      <c r="FX37" s="14" t="s">
        <v>587</v>
      </c>
      <c r="FY37" s="14" t="s">
        <v>587</v>
      </c>
      <c r="FZ37" s="14">
        <v>-3.1825493548093431</v>
      </c>
      <c r="GA37" s="14">
        <v>-6.665190255821221</v>
      </c>
      <c r="GB37" s="14">
        <f>EY37*FL37</f>
        <v>1.9885564875036198E-2</v>
      </c>
      <c r="GC37" s="14">
        <v>4.3097316171425938E-3</v>
      </c>
    </row>
    <row r="38" spans="1:185" x14ac:dyDescent="0.2">
      <c r="A38" s="1" t="s">
        <v>165</v>
      </c>
      <c r="B38" s="18">
        <v>1</v>
      </c>
      <c r="C38" s="18" t="s">
        <v>454</v>
      </c>
      <c r="D38" s="18">
        <v>5</v>
      </c>
      <c r="E38" s="18" t="s">
        <v>468</v>
      </c>
      <c r="F38" s="19">
        <v>39</v>
      </c>
      <c r="G38" s="19">
        <v>1</v>
      </c>
      <c r="H38" s="19">
        <v>1883</v>
      </c>
      <c r="I38" s="19">
        <v>1609.85</v>
      </c>
      <c r="J38" s="19">
        <v>0</v>
      </c>
      <c r="K38" s="19">
        <v>8.3333333333333329E-2</v>
      </c>
      <c r="L38" s="19">
        <v>0</v>
      </c>
      <c r="M38" s="19" t="s">
        <v>489</v>
      </c>
      <c r="N38" s="19">
        <v>-4.51</v>
      </c>
      <c r="O38" s="19">
        <v>0</v>
      </c>
      <c r="P38" s="19" t="s">
        <v>492</v>
      </c>
      <c r="Q38" s="19" t="s">
        <v>501</v>
      </c>
      <c r="R38" s="19" t="s">
        <v>529</v>
      </c>
      <c r="S38" s="19" t="s">
        <v>494</v>
      </c>
      <c r="T38" s="19" t="s">
        <v>537</v>
      </c>
      <c r="U38" s="5">
        <v>58.39</v>
      </c>
      <c r="V38" s="5">
        <v>2.1800000000000002</v>
      </c>
      <c r="W38" s="5">
        <v>7.92</v>
      </c>
      <c r="X38" s="5">
        <v>0.03</v>
      </c>
      <c r="Y38" s="5">
        <v>0.05</v>
      </c>
      <c r="Z38" s="5">
        <v>0.17</v>
      </c>
      <c r="AA38" s="5">
        <v>0.09</v>
      </c>
      <c r="AB38" s="5">
        <v>0</v>
      </c>
      <c r="AC38" s="5">
        <v>0</v>
      </c>
      <c r="AD38" s="5">
        <v>0</v>
      </c>
      <c r="AE38" s="5">
        <v>10.77</v>
      </c>
      <c r="AF38" s="5">
        <v>11.64</v>
      </c>
      <c r="AG38" s="5">
        <v>0</v>
      </c>
      <c r="AH38" s="5">
        <v>0</v>
      </c>
      <c r="AI38" s="5">
        <v>2.92</v>
      </c>
      <c r="AJ38" s="5">
        <v>1.984</v>
      </c>
      <c r="AK38" s="5">
        <v>0</v>
      </c>
      <c r="AL38" s="5">
        <v>0</v>
      </c>
      <c r="AM38" s="5">
        <v>0</v>
      </c>
      <c r="AN38" s="5">
        <v>0</v>
      </c>
      <c r="AO38" s="5">
        <v>0</v>
      </c>
      <c r="AP38" s="5">
        <v>0</v>
      </c>
      <c r="AQ38" s="5">
        <v>0</v>
      </c>
      <c r="AR38" s="5">
        <v>0</v>
      </c>
      <c r="AS38" s="5">
        <v>0</v>
      </c>
      <c r="AT38" s="5">
        <v>0</v>
      </c>
      <c r="AU38" s="5">
        <v>0</v>
      </c>
      <c r="AV38" s="5">
        <v>0</v>
      </c>
      <c r="AW38" s="5">
        <v>0</v>
      </c>
      <c r="AX38" s="5">
        <v>0</v>
      </c>
      <c r="AY38" s="5">
        <v>0</v>
      </c>
      <c r="AZ38" s="5">
        <v>96.143999999999991</v>
      </c>
      <c r="BA38" s="16">
        <v>4.783306155928984E-2</v>
      </c>
      <c r="BB38" s="16">
        <v>0.12782074973045729</v>
      </c>
      <c r="BC38" s="16">
        <v>0</v>
      </c>
      <c r="BD38" s="16">
        <v>0</v>
      </c>
      <c r="BE38" s="16">
        <v>0</v>
      </c>
      <c r="BF38" s="16">
        <v>1.215462817107592E-4</v>
      </c>
      <c r="BG38" s="16">
        <v>0</v>
      </c>
      <c r="BH38" s="16">
        <v>0</v>
      </c>
      <c r="BI38" s="16">
        <v>0</v>
      </c>
      <c r="BJ38" s="16">
        <v>1.4571074181248249E-3</v>
      </c>
      <c r="BK38" s="16">
        <v>0</v>
      </c>
      <c r="BL38" s="16">
        <v>0</v>
      </c>
      <c r="BM38" s="16">
        <v>1.2970126236067209E-2</v>
      </c>
      <c r="BN38" s="16">
        <v>0.16455106791259569</v>
      </c>
      <c r="BO38" s="16">
        <v>7.8127256558052746E-4</v>
      </c>
      <c r="BP38" s="16">
        <v>0</v>
      </c>
      <c r="BQ38" s="16">
        <v>2.9011799806983238E-2</v>
      </c>
      <c r="BR38" s="16">
        <v>0</v>
      </c>
      <c r="BS38" s="16">
        <v>0</v>
      </c>
      <c r="BT38" s="16">
        <v>0</v>
      </c>
      <c r="BU38" s="16">
        <v>0</v>
      </c>
      <c r="BV38" s="16">
        <v>0</v>
      </c>
      <c r="BW38" s="16">
        <v>0</v>
      </c>
      <c r="BX38" s="16">
        <v>0</v>
      </c>
      <c r="BY38" s="16">
        <v>0.59843917835775218</v>
      </c>
      <c r="BZ38" s="16">
        <v>0</v>
      </c>
      <c r="CA38" s="16">
        <v>0</v>
      </c>
      <c r="CB38" s="16">
        <v>0</v>
      </c>
      <c r="CC38" s="16">
        <v>1.6808662209987928E-2</v>
      </c>
      <c r="CD38" s="16">
        <v>0</v>
      </c>
      <c r="CE38" s="16">
        <v>2.0542792145041499E-4</v>
      </c>
      <c r="CF38" s="16">
        <v>0</v>
      </c>
      <c r="CG38" s="16">
        <v>0</v>
      </c>
      <c r="CH38" s="12">
        <v>2.34</v>
      </c>
      <c r="CI38" s="12">
        <v>0</v>
      </c>
      <c r="CJ38" s="12">
        <v>0</v>
      </c>
      <c r="CK38" s="12">
        <v>1.1499999999999999</v>
      </c>
      <c r="CL38" s="12">
        <v>0</v>
      </c>
      <c r="CM38" s="12">
        <v>81.56</v>
      </c>
      <c r="CN38" s="12">
        <v>7.0000000000000007E-2</v>
      </c>
      <c r="CO38" s="12">
        <v>0</v>
      </c>
      <c r="CP38" s="12">
        <v>0</v>
      </c>
      <c r="CQ38" s="12">
        <v>2.41</v>
      </c>
      <c r="CR38" s="12">
        <v>0</v>
      </c>
      <c r="CS38" s="12">
        <v>0</v>
      </c>
      <c r="CT38" s="12">
        <v>0.73</v>
      </c>
      <c r="CU38" s="12">
        <v>1.19</v>
      </c>
      <c r="CV38" s="12">
        <v>0</v>
      </c>
      <c r="CW38" s="12">
        <v>0</v>
      </c>
      <c r="CX38" s="12">
        <v>0</v>
      </c>
      <c r="CY38" s="12">
        <v>2.16</v>
      </c>
      <c r="CZ38" s="12">
        <v>0</v>
      </c>
      <c r="DA38" s="12">
        <v>0</v>
      </c>
      <c r="DB38" s="12">
        <v>0</v>
      </c>
      <c r="DC38" s="12">
        <v>0</v>
      </c>
      <c r="DD38" s="12">
        <v>0.56999999999999995</v>
      </c>
      <c r="DE38" s="12">
        <v>0</v>
      </c>
      <c r="DF38" s="12">
        <v>0</v>
      </c>
      <c r="DG38" s="12">
        <v>0</v>
      </c>
      <c r="DH38" s="12">
        <v>0</v>
      </c>
      <c r="DI38" s="12">
        <v>0.57999999999999996</v>
      </c>
      <c r="DJ38" s="12">
        <v>0</v>
      </c>
      <c r="DK38" s="12">
        <v>4.12</v>
      </c>
      <c r="DL38" s="12">
        <v>0</v>
      </c>
      <c r="DM38" s="12">
        <v>0</v>
      </c>
      <c r="DN38" s="12">
        <v>1.18</v>
      </c>
      <c r="DO38" s="12">
        <v>0</v>
      </c>
      <c r="DP38" s="12">
        <v>0</v>
      </c>
      <c r="DQ38" s="12">
        <v>0</v>
      </c>
      <c r="DR38" s="12">
        <v>0</v>
      </c>
      <c r="DS38" s="12">
        <v>0</v>
      </c>
      <c r="DT38" s="12">
        <v>0</v>
      </c>
      <c r="DU38" s="12">
        <v>0</v>
      </c>
      <c r="DV38" s="12">
        <v>0</v>
      </c>
      <c r="DW38" s="12">
        <v>0</v>
      </c>
      <c r="DX38" s="12">
        <v>0</v>
      </c>
      <c r="DY38" s="12">
        <v>1.5</v>
      </c>
      <c r="DZ38" s="12">
        <v>99.559999999999988</v>
      </c>
      <c r="EA38" s="9">
        <v>0</v>
      </c>
      <c r="EB38" s="9">
        <v>0</v>
      </c>
      <c r="EC38" s="9">
        <v>0</v>
      </c>
      <c r="ED38" s="9">
        <v>0.17025221206649641</v>
      </c>
      <c r="EE38" s="9">
        <v>0</v>
      </c>
      <c r="EF38" s="9">
        <v>1.097745800408655E-2</v>
      </c>
      <c r="EG38" s="9">
        <v>5.7017655544588401E-3</v>
      </c>
      <c r="EH38" s="9">
        <v>0</v>
      </c>
      <c r="EI38" s="9">
        <v>0</v>
      </c>
      <c r="EJ38" s="9">
        <v>0.72488253491285692</v>
      </c>
      <c r="EK38" s="9">
        <v>0</v>
      </c>
      <c r="EL38" s="9">
        <v>0</v>
      </c>
      <c r="EM38" s="9">
        <v>0</v>
      </c>
      <c r="EN38" s="9">
        <v>0</v>
      </c>
      <c r="EO38" s="9">
        <v>6.3241121277950564E-4</v>
      </c>
      <c r="EP38" s="9">
        <v>7.7592723219922204E-3</v>
      </c>
      <c r="EQ38" s="9">
        <v>0</v>
      </c>
      <c r="ER38" s="9">
        <v>0</v>
      </c>
      <c r="ES38" s="9">
        <v>2.0379920650945651E-2</v>
      </c>
      <c r="ET38" s="9">
        <v>0</v>
      </c>
      <c r="EU38" s="9">
        <v>9.294130174200806E-3</v>
      </c>
      <c r="EV38" s="9">
        <v>0</v>
      </c>
      <c r="EW38" s="9">
        <v>0</v>
      </c>
      <c r="EX38" s="9">
        <v>0</v>
      </c>
      <c r="EY38" s="9">
        <v>4.1353868602472477E-2</v>
      </c>
      <c r="EZ38" s="9">
        <v>0</v>
      </c>
      <c r="FA38" s="9">
        <v>0</v>
      </c>
      <c r="FB38" s="9">
        <v>0</v>
      </c>
      <c r="FC38" s="9">
        <v>0</v>
      </c>
      <c r="FD38" s="9">
        <v>0</v>
      </c>
      <c r="FE38" s="9">
        <v>5.5536414933238789E-3</v>
      </c>
      <c r="FF38" s="9">
        <v>3.2127850063868322E-3</v>
      </c>
      <c r="FG38" s="9">
        <v>0</v>
      </c>
      <c r="FH38" s="7" t="s">
        <v>544</v>
      </c>
      <c r="FI38" s="14">
        <v>0.75033085652417431</v>
      </c>
      <c r="FJ38" s="14">
        <v>0.81066108469006848</v>
      </c>
      <c r="FK38" s="14">
        <v>15.771358859522829</v>
      </c>
      <c r="FL38" s="14">
        <v>1.175285533004595E-2</v>
      </c>
      <c r="FM38" s="14">
        <v>0.64112304528025832</v>
      </c>
      <c r="FN38" s="14">
        <v>0.30854383665802732</v>
      </c>
      <c r="FO38" s="14">
        <v>0</v>
      </c>
      <c r="FP38" s="14">
        <v>0</v>
      </c>
      <c r="FQ38" s="14">
        <v>0</v>
      </c>
      <c r="FR38" s="14">
        <v>1.7</v>
      </c>
      <c r="FS38" s="14">
        <v>2.4770826108122018E-3</v>
      </c>
      <c r="FT38" s="14">
        <v>0.81174056642544412</v>
      </c>
      <c r="FU38" s="14">
        <v>99.122267674334722</v>
      </c>
      <c r="FV38" s="14">
        <v>0.87767591440939186</v>
      </c>
      <c r="FW38" s="14" t="b">
        <v>1</v>
      </c>
      <c r="FX38" s="14" t="b">
        <v>0</v>
      </c>
      <c r="FY38" s="14" t="b">
        <v>0</v>
      </c>
      <c r="FZ38" s="14">
        <v>-4.6831599045111094</v>
      </c>
      <c r="GA38" s="14">
        <v>-12.80810711821265</v>
      </c>
      <c r="GB38" s="14">
        <f>EY38*FL38</f>
        <v>4.8602603502258853E-4</v>
      </c>
      <c r="GC38" s="14">
        <v>0.61806898435938273</v>
      </c>
    </row>
    <row r="39" spans="1:185" x14ac:dyDescent="0.2">
      <c r="A39" s="1" t="s">
        <v>391</v>
      </c>
      <c r="B39" s="18">
        <v>8</v>
      </c>
      <c r="C39" s="18" t="s">
        <v>451</v>
      </c>
      <c r="D39" s="18">
        <v>9</v>
      </c>
      <c r="E39" s="18" t="s">
        <v>465</v>
      </c>
      <c r="F39" s="19">
        <v>21</v>
      </c>
      <c r="G39" s="19">
        <v>25</v>
      </c>
      <c r="H39" s="19">
        <v>2273</v>
      </c>
      <c r="I39" s="19">
        <v>1999.85</v>
      </c>
      <c r="J39" s="19">
        <v>0</v>
      </c>
      <c r="K39" s="19">
        <v>1</v>
      </c>
      <c r="L39" s="19">
        <v>0</v>
      </c>
      <c r="M39" s="19" t="s">
        <v>489</v>
      </c>
      <c r="N39" s="19">
        <v>-4</v>
      </c>
      <c r="O39" s="19">
        <v>0</v>
      </c>
      <c r="P39" s="19" t="s">
        <v>494</v>
      </c>
      <c r="Q39" s="19" t="s">
        <v>524</v>
      </c>
      <c r="R39" s="19" t="s">
        <v>527</v>
      </c>
      <c r="S39" s="19" t="s">
        <v>532</v>
      </c>
      <c r="T39" s="19" t="s">
        <v>33</v>
      </c>
      <c r="U39" s="5">
        <v>60.05</v>
      </c>
      <c r="V39" s="5">
        <v>0</v>
      </c>
      <c r="W39" s="5">
        <v>0</v>
      </c>
      <c r="X39" s="5">
        <v>0</v>
      </c>
      <c r="Y39" s="5">
        <v>0</v>
      </c>
      <c r="Z39" s="5">
        <v>0.36899999999999999</v>
      </c>
      <c r="AA39" s="5">
        <v>0</v>
      </c>
      <c r="AB39" s="5">
        <v>0</v>
      </c>
      <c r="AC39" s="5">
        <v>0</v>
      </c>
      <c r="AD39" s="5">
        <v>0</v>
      </c>
      <c r="AE39" s="5">
        <v>39.36</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99.778999999999996</v>
      </c>
      <c r="BA39" s="16">
        <v>0</v>
      </c>
      <c r="BB39" s="16">
        <v>0</v>
      </c>
      <c r="BC39" s="16">
        <v>0</v>
      </c>
      <c r="BD39" s="16">
        <v>0</v>
      </c>
      <c r="BE39" s="16">
        <v>0</v>
      </c>
      <c r="BF39" s="16">
        <v>0</v>
      </c>
      <c r="BG39" s="16">
        <v>0</v>
      </c>
      <c r="BH39" s="16">
        <v>0</v>
      </c>
      <c r="BI39" s="16">
        <v>0</v>
      </c>
      <c r="BJ39" s="16">
        <v>2.5924789452730838E-3</v>
      </c>
      <c r="BK39" s="16">
        <v>0</v>
      </c>
      <c r="BL39" s="16">
        <v>0</v>
      </c>
      <c r="BM39" s="16">
        <v>0</v>
      </c>
      <c r="BN39" s="16">
        <v>0.49293120906232468</v>
      </c>
      <c r="BO39" s="16">
        <v>0</v>
      </c>
      <c r="BP39" s="16">
        <v>0</v>
      </c>
      <c r="BQ39" s="16">
        <v>0</v>
      </c>
      <c r="BR39" s="16">
        <v>0</v>
      </c>
      <c r="BS39" s="16">
        <v>0</v>
      </c>
      <c r="BT39" s="16">
        <v>0</v>
      </c>
      <c r="BU39" s="16">
        <v>0</v>
      </c>
      <c r="BV39" s="16">
        <v>0</v>
      </c>
      <c r="BW39" s="16">
        <v>0</v>
      </c>
      <c r="BX39" s="16">
        <v>0</v>
      </c>
      <c r="BY39" s="16">
        <v>0.50447631199240217</v>
      </c>
      <c r="BZ39" s="16">
        <v>0</v>
      </c>
      <c r="CA39" s="16">
        <v>0</v>
      </c>
      <c r="CB39" s="16">
        <v>0</v>
      </c>
      <c r="CC39" s="16">
        <v>0</v>
      </c>
      <c r="CD39" s="16">
        <v>0</v>
      </c>
      <c r="CE39" s="16">
        <v>0</v>
      </c>
      <c r="CF39" s="16">
        <v>0</v>
      </c>
      <c r="CG39" s="16">
        <v>0</v>
      </c>
      <c r="CH39" s="12">
        <v>15.91</v>
      </c>
      <c r="CI39" s="12">
        <v>0</v>
      </c>
      <c r="CJ39" s="12">
        <v>0</v>
      </c>
      <c r="CK39" s="12">
        <v>0</v>
      </c>
      <c r="CL39" s="12">
        <v>0</v>
      </c>
      <c r="CM39" s="12">
        <v>83.51</v>
      </c>
      <c r="CN39" s="12">
        <v>0</v>
      </c>
      <c r="CO39" s="12">
        <v>0</v>
      </c>
      <c r="CP39" s="12">
        <v>0</v>
      </c>
      <c r="CQ39" s="12">
        <v>0</v>
      </c>
      <c r="CR39" s="12">
        <v>0</v>
      </c>
      <c r="CS39" s="12">
        <v>0</v>
      </c>
      <c r="CT39" s="12">
        <v>0</v>
      </c>
      <c r="CU39" s="12">
        <v>0</v>
      </c>
      <c r="CV39" s="12">
        <v>0</v>
      </c>
      <c r="CW39" s="12">
        <v>0</v>
      </c>
      <c r="CX39" s="12">
        <v>0</v>
      </c>
      <c r="CY39" s="12">
        <v>0</v>
      </c>
      <c r="CZ39" s="12">
        <v>0</v>
      </c>
      <c r="DA39" s="12">
        <v>0</v>
      </c>
      <c r="DB39" s="12">
        <v>0</v>
      </c>
      <c r="DC39" s="12">
        <v>0</v>
      </c>
      <c r="DD39" s="12">
        <v>0</v>
      </c>
      <c r="DE39" s="12">
        <v>0</v>
      </c>
      <c r="DF39" s="12">
        <v>0</v>
      </c>
      <c r="DG39" s="12">
        <v>0</v>
      </c>
      <c r="DH39" s="12">
        <v>0</v>
      </c>
      <c r="DI39" s="12">
        <v>0</v>
      </c>
      <c r="DJ39" s="12">
        <v>0</v>
      </c>
      <c r="DK39" s="12">
        <v>0</v>
      </c>
      <c r="DL39" s="12">
        <v>0</v>
      </c>
      <c r="DM39" s="12">
        <v>0</v>
      </c>
      <c r="DN39" s="12">
        <v>0</v>
      </c>
      <c r="DO39" s="12">
        <v>0</v>
      </c>
      <c r="DP39" s="12">
        <v>0</v>
      </c>
      <c r="DQ39" s="12">
        <v>0</v>
      </c>
      <c r="DR39" s="12">
        <v>0</v>
      </c>
      <c r="DS39" s="12">
        <v>0</v>
      </c>
      <c r="DT39" s="12">
        <v>0</v>
      </c>
      <c r="DU39" s="12">
        <v>0</v>
      </c>
      <c r="DV39" s="12">
        <v>0</v>
      </c>
      <c r="DW39" s="12">
        <v>0</v>
      </c>
      <c r="DX39" s="12">
        <v>0</v>
      </c>
      <c r="DY39" s="12">
        <v>0</v>
      </c>
      <c r="DZ39" s="12">
        <v>99.42</v>
      </c>
      <c r="EA39" s="9">
        <v>0</v>
      </c>
      <c r="EB39" s="9">
        <v>0</v>
      </c>
      <c r="EC39" s="9">
        <v>0</v>
      </c>
      <c r="ED39" s="9">
        <v>0</v>
      </c>
      <c r="EE39" s="9">
        <v>0</v>
      </c>
      <c r="EF39" s="9">
        <v>0</v>
      </c>
      <c r="EG39" s="9">
        <v>0</v>
      </c>
      <c r="EH39" s="9">
        <v>0</v>
      </c>
      <c r="EI39" s="9">
        <v>0</v>
      </c>
      <c r="EJ39" s="9">
        <v>0.72525385433432243</v>
      </c>
      <c r="EK39" s="9">
        <v>0</v>
      </c>
      <c r="EL39" s="9">
        <v>0</v>
      </c>
      <c r="EM39" s="9">
        <v>0</v>
      </c>
      <c r="EN39" s="9">
        <v>0</v>
      </c>
      <c r="EO39" s="9">
        <v>0</v>
      </c>
      <c r="EP39" s="9">
        <v>0</v>
      </c>
      <c r="EQ39" s="9">
        <v>0</v>
      </c>
      <c r="ER39" s="9">
        <v>0</v>
      </c>
      <c r="ES39" s="9">
        <v>0</v>
      </c>
      <c r="ET39" s="9">
        <v>0</v>
      </c>
      <c r="EU39" s="9">
        <v>0</v>
      </c>
      <c r="EV39" s="9">
        <v>0</v>
      </c>
      <c r="EW39" s="9">
        <v>0</v>
      </c>
      <c r="EX39" s="9">
        <v>0</v>
      </c>
      <c r="EY39" s="9">
        <v>0.27474614566567762</v>
      </c>
      <c r="EZ39" s="9">
        <v>0</v>
      </c>
      <c r="FA39" s="9">
        <v>0</v>
      </c>
      <c r="FB39" s="9">
        <v>0</v>
      </c>
      <c r="FC39" s="9">
        <v>0</v>
      </c>
      <c r="FD39" s="9">
        <v>0</v>
      </c>
      <c r="FE39" s="9">
        <v>0</v>
      </c>
      <c r="FF39" s="9">
        <v>0</v>
      </c>
      <c r="FG39" s="9">
        <v>0</v>
      </c>
      <c r="FH39" s="7" t="s">
        <v>555</v>
      </c>
      <c r="FI39" s="14">
        <v>0.62113436398649091</v>
      </c>
      <c r="FJ39" s="14">
        <v>0</v>
      </c>
      <c r="FK39" s="14">
        <v>0</v>
      </c>
      <c r="FL39" s="14">
        <v>6.9843630906862408E-2</v>
      </c>
      <c r="FM39" s="14">
        <v>0</v>
      </c>
      <c r="FN39" s="14">
        <v>0</v>
      </c>
      <c r="FO39" s="14">
        <v>0</v>
      </c>
      <c r="FP39" s="14">
        <v>0</v>
      </c>
      <c r="FQ39" s="14">
        <v>0</v>
      </c>
      <c r="FR39" s="14">
        <v>3</v>
      </c>
      <c r="FS39" s="14">
        <v>7.777436835819251E-3</v>
      </c>
      <c r="FT39" s="14" t="s">
        <v>587</v>
      </c>
      <c r="FU39" s="14" t="s">
        <v>587</v>
      </c>
      <c r="FV39" s="14" t="s">
        <v>587</v>
      </c>
      <c r="FW39" s="14" t="s">
        <v>587</v>
      </c>
      <c r="FX39" s="14" t="s">
        <v>587</v>
      </c>
      <c r="FY39" s="14" t="s">
        <v>587</v>
      </c>
      <c r="FZ39" s="14">
        <v>-3.5256782197939742</v>
      </c>
      <c r="GA39" s="14">
        <v>-3.6341027094552141</v>
      </c>
      <c r="GB39" s="14">
        <f>EY39*FL39</f>
        <v>1.9189268390956644E-2</v>
      </c>
      <c r="GC39" s="14">
        <v>0.87384559741962531</v>
      </c>
    </row>
    <row r="40" spans="1:185" x14ac:dyDescent="0.2">
      <c r="A40" s="1" t="s">
        <v>414</v>
      </c>
      <c r="B40" s="18">
        <v>2</v>
      </c>
      <c r="C40" s="18" t="s">
        <v>450</v>
      </c>
      <c r="D40" s="18">
        <v>5</v>
      </c>
      <c r="E40" s="18" t="s">
        <v>468</v>
      </c>
      <c r="F40" s="19">
        <v>42</v>
      </c>
      <c r="G40" s="19">
        <v>1.5</v>
      </c>
      <c r="H40" s="19">
        <v>1923</v>
      </c>
      <c r="I40" s="19">
        <v>1649.85</v>
      </c>
      <c r="J40" s="19">
        <v>0</v>
      </c>
      <c r="K40" s="19">
        <v>3.3333333333333333E-2</v>
      </c>
      <c r="L40" s="19">
        <v>0</v>
      </c>
      <c r="M40" s="19">
        <v>0</v>
      </c>
      <c r="N40" s="19">
        <v>0</v>
      </c>
      <c r="O40" s="19">
        <v>0</v>
      </c>
      <c r="P40" s="19">
        <v>0</v>
      </c>
      <c r="Q40" s="19">
        <v>0</v>
      </c>
      <c r="R40" s="19" t="s">
        <v>529</v>
      </c>
      <c r="S40" s="19" t="s">
        <v>534</v>
      </c>
      <c r="T40" s="19" t="s">
        <v>494</v>
      </c>
      <c r="U40" s="5">
        <v>60.65</v>
      </c>
      <c r="V40" s="5">
        <v>0</v>
      </c>
      <c r="W40" s="5">
        <v>13.15</v>
      </c>
      <c r="X40" s="5">
        <v>0</v>
      </c>
      <c r="Y40" s="5">
        <v>0</v>
      </c>
      <c r="Z40" s="5">
        <v>0.16</v>
      </c>
      <c r="AA40" s="5">
        <v>0</v>
      </c>
      <c r="AB40" s="5">
        <v>0</v>
      </c>
      <c r="AC40" s="5">
        <v>0</v>
      </c>
      <c r="AD40" s="5">
        <v>0</v>
      </c>
      <c r="AE40" s="5">
        <v>12.31</v>
      </c>
      <c r="AF40" s="5">
        <v>12</v>
      </c>
      <c r="AG40" s="5">
        <v>0</v>
      </c>
      <c r="AH40" s="5">
        <v>0</v>
      </c>
      <c r="AI40" s="5">
        <v>0</v>
      </c>
      <c r="AJ40" s="5">
        <v>0</v>
      </c>
      <c r="AK40" s="5">
        <v>0</v>
      </c>
      <c r="AL40" s="5">
        <v>0</v>
      </c>
      <c r="AM40" s="5">
        <v>0</v>
      </c>
      <c r="AN40" s="5">
        <v>0</v>
      </c>
      <c r="AO40" s="5">
        <v>0</v>
      </c>
      <c r="AP40" s="5">
        <v>0</v>
      </c>
      <c r="AQ40" s="5">
        <v>0</v>
      </c>
      <c r="AR40" s="5">
        <v>0</v>
      </c>
      <c r="AS40" s="5">
        <v>0</v>
      </c>
      <c r="AT40" s="5">
        <v>0</v>
      </c>
      <c r="AU40" s="5">
        <v>0</v>
      </c>
      <c r="AV40" s="5">
        <v>0</v>
      </c>
      <c r="AW40" s="5">
        <v>0</v>
      </c>
      <c r="AX40" s="5">
        <v>0</v>
      </c>
      <c r="AY40" s="5">
        <v>0</v>
      </c>
      <c r="AZ40" s="5">
        <v>98.27</v>
      </c>
      <c r="BA40" s="16">
        <v>7.7691372101646658E-2</v>
      </c>
      <c r="BB40" s="16">
        <v>0.12890615894811461</v>
      </c>
      <c r="BC40" s="16">
        <v>0</v>
      </c>
      <c r="BD40" s="16">
        <v>0</v>
      </c>
      <c r="BE40" s="16">
        <v>0</v>
      </c>
      <c r="BF40" s="16">
        <v>0</v>
      </c>
      <c r="BG40" s="16">
        <v>0</v>
      </c>
      <c r="BH40" s="16">
        <v>0</v>
      </c>
      <c r="BI40" s="16">
        <v>0</v>
      </c>
      <c r="BJ40" s="16">
        <v>1.341549408038421E-3</v>
      </c>
      <c r="BK40" s="16">
        <v>0</v>
      </c>
      <c r="BL40" s="16">
        <v>0</v>
      </c>
      <c r="BM40" s="16">
        <v>0</v>
      </c>
      <c r="BN40" s="16">
        <v>0.1839869822957077</v>
      </c>
      <c r="BO40" s="16">
        <v>0</v>
      </c>
      <c r="BP40" s="16">
        <v>0</v>
      </c>
      <c r="BQ40" s="16">
        <v>0</v>
      </c>
      <c r="BR40" s="16">
        <v>0</v>
      </c>
      <c r="BS40" s="16">
        <v>0</v>
      </c>
      <c r="BT40" s="16">
        <v>0</v>
      </c>
      <c r="BU40" s="16">
        <v>0</v>
      </c>
      <c r="BV40" s="16">
        <v>0</v>
      </c>
      <c r="BW40" s="16">
        <v>0</v>
      </c>
      <c r="BX40" s="16">
        <v>0</v>
      </c>
      <c r="BY40" s="16">
        <v>0.60807393724649261</v>
      </c>
      <c r="BZ40" s="16">
        <v>0</v>
      </c>
      <c r="CA40" s="16">
        <v>0</v>
      </c>
      <c r="CB40" s="16">
        <v>0</v>
      </c>
      <c r="CC40" s="16">
        <v>0</v>
      </c>
      <c r="CD40" s="16">
        <v>0</v>
      </c>
      <c r="CE40" s="16">
        <v>0</v>
      </c>
      <c r="CF40" s="16">
        <v>0</v>
      </c>
      <c r="CG40" s="16">
        <v>0</v>
      </c>
      <c r="CH40" s="12">
        <v>11.57</v>
      </c>
      <c r="CI40" s="12">
        <v>0</v>
      </c>
      <c r="CJ40" s="12">
        <v>0</v>
      </c>
      <c r="CK40" s="12">
        <v>0</v>
      </c>
      <c r="CL40" s="12">
        <v>0</v>
      </c>
      <c r="CM40" s="12">
        <v>79.25</v>
      </c>
      <c r="CN40" s="12">
        <v>0</v>
      </c>
      <c r="CO40" s="12">
        <v>0</v>
      </c>
      <c r="CP40" s="12">
        <v>3.39</v>
      </c>
      <c r="CQ40" s="12">
        <v>3.57</v>
      </c>
      <c r="CR40" s="12">
        <v>0</v>
      </c>
      <c r="CS40" s="12">
        <v>0</v>
      </c>
      <c r="CT40" s="12">
        <v>0</v>
      </c>
      <c r="CU40" s="12">
        <v>0</v>
      </c>
      <c r="CV40" s="12">
        <v>0</v>
      </c>
      <c r="CW40" s="12">
        <v>0</v>
      </c>
      <c r="CX40" s="12">
        <v>0</v>
      </c>
      <c r="CY40" s="12">
        <v>0</v>
      </c>
      <c r="CZ40" s="12">
        <v>0</v>
      </c>
      <c r="DA40" s="12">
        <v>0</v>
      </c>
      <c r="DB40" s="12">
        <v>0</v>
      </c>
      <c r="DC40" s="12">
        <v>0</v>
      </c>
      <c r="DD40" s="12">
        <v>0</v>
      </c>
      <c r="DE40" s="12">
        <v>0</v>
      </c>
      <c r="DF40" s="12">
        <v>0</v>
      </c>
      <c r="DG40" s="12">
        <v>0</v>
      </c>
      <c r="DH40" s="12">
        <v>0</v>
      </c>
      <c r="DI40" s="12">
        <v>0</v>
      </c>
      <c r="DJ40" s="12">
        <v>0</v>
      </c>
      <c r="DK40" s="12">
        <v>0</v>
      </c>
      <c r="DL40" s="12">
        <v>0</v>
      </c>
      <c r="DM40" s="12">
        <v>0</v>
      </c>
      <c r="DN40" s="12">
        <v>0</v>
      </c>
      <c r="DO40" s="12">
        <v>0</v>
      </c>
      <c r="DP40" s="12">
        <v>0</v>
      </c>
      <c r="DQ40" s="12">
        <v>0</v>
      </c>
      <c r="DR40" s="12">
        <v>0</v>
      </c>
      <c r="DS40" s="12">
        <v>0</v>
      </c>
      <c r="DT40" s="12">
        <v>0</v>
      </c>
      <c r="DU40" s="12">
        <v>0</v>
      </c>
      <c r="DV40" s="12">
        <v>0</v>
      </c>
      <c r="DW40" s="12">
        <v>0</v>
      </c>
      <c r="DX40" s="12">
        <v>0</v>
      </c>
      <c r="DY40" s="12">
        <v>0.66</v>
      </c>
      <c r="DZ40" s="12">
        <v>98.439999999999984</v>
      </c>
      <c r="EA40" s="9">
        <v>0</v>
      </c>
      <c r="EB40" s="9">
        <v>0</v>
      </c>
      <c r="EC40" s="9">
        <v>0</v>
      </c>
      <c r="ED40" s="9">
        <v>0</v>
      </c>
      <c r="EE40" s="9">
        <v>2.9403914013807202E-2</v>
      </c>
      <c r="EF40" s="9">
        <v>0</v>
      </c>
      <c r="EG40" s="9">
        <v>0</v>
      </c>
      <c r="EH40" s="9">
        <v>0</v>
      </c>
      <c r="EI40" s="9">
        <v>0</v>
      </c>
      <c r="EJ40" s="9">
        <v>0.72540475937058302</v>
      </c>
      <c r="EK40" s="9">
        <v>0</v>
      </c>
      <c r="EL40" s="9">
        <v>0</v>
      </c>
      <c r="EM40" s="9">
        <v>0</v>
      </c>
      <c r="EN40" s="9">
        <v>0</v>
      </c>
      <c r="EO40" s="9">
        <v>0</v>
      </c>
      <c r="EP40" s="9">
        <v>3.5161256108288711E-3</v>
      </c>
      <c r="EQ40" s="9">
        <v>0</v>
      </c>
      <c r="ER40" s="9">
        <v>0</v>
      </c>
      <c r="ES40" s="9">
        <v>3.1091693158255509E-2</v>
      </c>
      <c r="ET40" s="9">
        <v>0</v>
      </c>
      <c r="EU40" s="9">
        <v>0</v>
      </c>
      <c r="EV40" s="9">
        <v>0</v>
      </c>
      <c r="EW40" s="9">
        <v>0</v>
      </c>
      <c r="EX40" s="9">
        <v>0</v>
      </c>
      <c r="EY40" s="9">
        <v>0.21058350784652541</v>
      </c>
      <c r="EZ40" s="9">
        <v>0</v>
      </c>
      <c r="FA40" s="9">
        <v>0</v>
      </c>
      <c r="FB40" s="9">
        <v>0</v>
      </c>
      <c r="FC40" s="9">
        <v>0</v>
      </c>
      <c r="FD40" s="9">
        <v>0</v>
      </c>
      <c r="FE40" s="9">
        <v>0</v>
      </c>
      <c r="FF40" s="9">
        <v>0</v>
      </c>
      <c r="FG40" s="9">
        <v>0</v>
      </c>
      <c r="FH40" s="7" t="s">
        <v>560</v>
      </c>
      <c r="FI40" s="14">
        <v>0.72389765559335528</v>
      </c>
      <c r="FJ40" s="14">
        <v>0.64429205298565762</v>
      </c>
      <c r="FK40" s="14">
        <v>0</v>
      </c>
      <c r="FL40" s="14">
        <v>2.0502892021869439E-2</v>
      </c>
      <c r="FM40" s="14">
        <v>0</v>
      </c>
      <c r="FN40" s="14">
        <v>0</v>
      </c>
      <c r="FO40" s="14">
        <v>0</v>
      </c>
      <c r="FP40" s="14">
        <v>0</v>
      </c>
      <c r="FQ40" s="14">
        <v>0</v>
      </c>
      <c r="FR40" s="14">
        <v>1.7</v>
      </c>
      <c r="FS40" s="14">
        <v>2.2806339936653161E-3</v>
      </c>
      <c r="FT40" s="14">
        <v>0.61966402101825613</v>
      </c>
      <c r="FU40" s="14">
        <v>99.276123651493165</v>
      </c>
      <c r="FV40" s="14">
        <v>0</v>
      </c>
      <c r="FW40" s="14" t="b">
        <v>0</v>
      </c>
      <c r="FX40" s="14" t="b">
        <v>1</v>
      </c>
      <c r="FY40" s="14" t="b">
        <v>0</v>
      </c>
      <c r="FZ40" s="14">
        <v>-4.7244039548677588</v>
      </c>
      <c r="GA40" s="14">
        <v>-12.4023301260716</v>
      </c>
      <c r="GB40" s="14">
        <f>EY40*FL40</f>
        <v>4.3175709229638058E-3</v>
      </c>
      <c r="GC40" s="14">
        <v>0.59796753974112771</v>
      </c>
    </row>
    <row r="41" spans="1:185" x14ac:dyDescent="0.2">
      <c r="A41" s="1" t="s">
        <v>413</v>
      </c>
      <c r="B41" s="18">
        <v>2</v>
      </c>
      <c r="C41" s="18" t="s">
        <v>450</v>
      </c>
      <c r="D41" s="18">
        <v>5</v>
      </c>
      <c r="E41" s="18" t="s">
        <v>468</v>
      </c>
      <c r="F41" s="19">
        <v>42</v>
      </c>
      <c r="G41" s="19">
        <v>1.5</v>
      </c>
      <c r="H41" s="19">
        <v>1923</v>
      </c>
      <c r="I41" s="19">
        <v>1649.85</v>
      </c>
      <c r="J41" s="19">
        <v>0</v>
      </c>
      <c r="K41" s="19">
        <v>0.16666666666666671</v>
      </c>
      <c r="L41" s="19">
        <v>0</v>
      </c>
      <c r="M41" s="19">
        <v>0</v>
      </c>
      <c r="N41" s="19">
        <v>0</v>
      </c>
      <c r="O41" s="19">
        <v>0</v>
      </c>
      <c r="P41" s="19">
        <v>0</v>
      </c>
      <c r="Q41" s="19">
        <v>0</v>
      </c>
      <c r="R41" s="19" t="s">
        <v>529</v>
      </c>
      <c r="S41" s="19" t="s">
        <v>534</v>
      </c>
      <c r="T41" s="19" t="s">
        <v>494</v>
      </c>
      <c r="U41" s="5">
        <v>63.92</v>
      </c>
      <c r="V41" s="5">
        <v>0</v>
      </c>
      <c r="W41" s="5">
        <v>12.42</v>
      </c>
      <c r="X41" s="5">
        <v>0</v>
      </c>
      <c r="Y41" s="5">
        <v>0</v>
      </c>
      <c r="Z41" s="5">
        <v>0.14000000000000001</v>
      </c>
      <c r="AA41" s="5">
        <v>0</v>
      </c>
      <c r="AB41" s="5">
        <v>0</v>
      </c>
      <c r="AC41" s="5">
        <v>0</v>
      </c>
      <c r="AD41" s="5">
        <v>0</v>
      </c>
      <c r="AE41" s="5">
        <v>12.73</v>
      </c>
      <c r="AF41" s="5">
        <v>10.72</v>
      </c>
      <c r="AG41" s="5">
        <v>0</v>
      </c>
      <c r="AH41" s="5">
        <v>0</v>
      </c>
      <c r="AI41" s="5">
        <v>0</v>
      </c>
      <c r="AJ41" s="5">
        <v>0</v>
      </c>
      <c r="AK41" s="5">
        <v>0</v>
      </c>
      <c r="AL41" s="5">
        <v>0</v>
      </c>
      <c r="AM41" s="5">
        <v>0</v>
      </c>
      <c r="AN41" s="5">
        <v>0</v>
      </c>
      <c r="AO41" s="5">
        <v>0</v>
      </c>
      <c r="AP41" s="5">
        <v>0</v>
      </c>
      <c r="AQ41" s="5">
        <v>0</v>
      </c>
      <c r="AR41" s="5">
        <v>0</v>
      </c>
      <c r="AS41" s="5">
        <v>0</v>
      </c>
      <c r="AT41" s="5">
        <v>0</v>
      </c>
      <c r="AU41" s="5">
        <v>0</v>
      </c>
      <c r="AV41" s="5">
        <v>0</v>
      </c>
      <c r="AW41" s="5">
        <v>0</v>
      </c>
      <c r="AX41" s="5">
        <v>0</v>
      </c>
      <c r="AY41" s="5">
        <v>0</v>
      </c>
      <c r="AZ41" s="5">
        <v>99.93</v>
      </c>
      <c r="BA41" s="16">
        <v>7.1881065830004115E-2</v>
      </c>
      <c r="BB41" s="16">
        <v>0.1128062287853723</v>
      </c>
      <c r="BC41" s="16">
        <v>0</v>
      </c>
      <c r="BD41" s="16">
        <v>0</v>
      </c>
      <c r="BE41" s="16">
        <v>0</v>
      </c>
      <c r="BF41" s="16">
        <v>0</v>
      </c>
      <c r="BG41" s="16">
        <v>0</v>
      </c>
      <c r="BH41" s="16">
        <v>0</v>
      </c>
      <c r="BI41" s="16">
        <v>0</v>
      </c>
      <c r="BJ41" s="16">
        <v>1.149901388777605E-3</v>
      </c>
      <c r="BK41" s="16">
        <v>0</v>
      </c>
      <c r="BL41" s="16">
        <v>0</v>
      </c>
      <c r="BM41" s="16">
        <v>0</v>
      </c>
      <c r="BN41" s="16">
        <v>0.1863817222551564</v>
      </c>
      <c r="BO41" s="16">
        <v>0</v>
      </c>
      <c r="BP41" s="16">
        <v>0</v>
      </c>
      <c r="BQ41" s="16">
        <v>0</v>
      </c>
      <c r="BR41" s="16">
        <v>0</v>
      </c>
      <c r="BS41" s="16">
        <v>0</v>
      </c>
      <c r="BT41" s="16">
        <v>0</v>
      </c>
      <c r="BU41" s="16">
        <v>0</v>
      </c>
      <c r="BV41" s="16">
        <v>0</v>
      </c>
      <c r="BW41" s="16">
        <v>0</v>
      </c>
      <c r="BX41" s="16">
        <v>0</v>
      </c>
      <c r="BY41" s="16">
        <v>0.62778108174068947</v>
      </c>
      <c r="BZ41" s="16">
        <v>0</v>
      </c>
      <c r="CA41" s="16">
        <v>0</v>
      </c>
      <c r="CB41" s="16">
        <v>0</v>
      </c>
      <c r="CC41" s="16">
        <v>0</v>
      </c>
      <c r="CD41" s="16">
        <v>0</v>
      </c>
      <c r="CE41" s="16">
        <v>0</v>
      </c>
      <c r="CF41" s="16">
        <v>0</v>
      </c>
      <c r="CG41" s="16">
        <v>0</v>
      </c>
      <c r="CH41" s="12">
        <v>11.96</v>
      </c>
      <c r="CI41" s="12">
        <v>0</v>
      </c>
      <c r="CJ41" s="12">
        <v>0</v>
      </c>
      <c r="CK41" s="12">
        <v>0</v>
      </c>
      <c r="CL41" s="12">
        <v>0</v>
      </c>
      <c r="CM41" s="12">
        <v>79.06</v>
      </c>
      <c r="CN41" s="12">
        <v>0</v>
      </c>
      <c r="CO41" s="12">
        <v>0</v>
      </c>
      <c r="CP41" s="12">
        <v>3.29</v>
      </c>
      <c r="CQ41" s="12">
        <v>2.72</v>
      </c>
      <c r="CR41" s="12">
        <v>0</v>
      </c>
      <c r="CS41" s="12">
        <v>0</v>
      </c>
      <c r="CT41" s="12">
        <v>0</v>
      </c>
      <c r="CU41" s="12">
        <v>0</v>
      </c>
      <c r="CV41" s="12">
        <v>0</v>
      </c>
      <c r="CW41" s="12">
        <v>0</v>
      </c>
      <c r="CX41" s="12">
        <v>0</v>
      </c>
      <c r="CY41" s="12">
        <v>0</v>
      </c>
      <c r="CZ41" s="12">
        <v>0</v>
      </c>
      <c r="DA41" s="12">
        <v>0</v>
      </c>
      <c r="DB41" s="12">
        <v>0</v>
      </c>
      <c r="DC41" s="12">
        <v>0</v>
      </c>
      <c r="DD41" s="12">
        <v>0</v>
      </c>
      <c r="DE41" s="12">
        <v>0</v>
      </c>
      <c r="DF41" s="12">
        <v>0</v>
      </c>
      <c r="DG41" s="12">
        <v>0</v>
      </c>
      <c r="DH41" s="12">
        <v>0</v>
      </c>
      <c r="DI41" s="12">
        <v>0</v>
      </c>
      <c r="DJ41" s="12">
        <v>0</v>
      </c>
      <c r="DK41" s="12">
        <v>0</v>
      </c>
      <c r="DL41" s="12">
        <v>0</v>
      </c>
      <c r="DM41" s="12">
        <v>0</v>
      </c>
      <c r="DN41" s="12">
        <v>0</v>
      </c>
      <c r="DO41" s="12">
        <v>0</v>
      </c>
      <c r="DP41" s="12">
        <v>0</v>
      </c>
      <c r="DQ41" s="12">
        <v>0</v>
      </c>
      <c r="DR41" s="12">
        <v>0</v>
      </c>
      <c r="DS41" s="12">
        <v>0</v>
      </c>
      <c r="DT41" s="12">
        <v>0</v>
      </c>
      <c r="DU41" s="12">
        <v>0</v>
      </c>
      <c r="DV41" s="12">
        <v>0</v>
      </c>
      <c r="DW41" s="12">
        <v>0</v>
      </c>
      <c r="DX41" s="12">
        <v>0</v>
      </c>
      <c r="DY41" s="12">
        <v>0.72</v>
      </c>
      <c r="DZ41" s="12">
        <v>97.750000000000014</v>
      </c>
      <c r="EA41" s="9">
        <v>0</v>
      </c>
      <c r="EB41" s="9">
        <v>0</v>
      </c>
      <c r="EC41" s="9">
        <v>0</v>
      </c>
      <c r="ED41" s="9">
        <v>0</v>
      </c>
      <c r="EE41" s="9">
        <v>2.8610681598100561E-2</v>
      </c>
      <c r="EF41" s="9">
        <v>0</v>
      </c>
      <c r="EG41" s="9">
        <v>0</v>
      </c>
      <c r="EH41" s="9">
        <v>0</v>
      </c>
      <c r="EI41" s="9">
        <v>0</v>
      </c>
      <c r="EJ41" s="9">
        <v>0.72554574610576628</v>
      </c>
      <c r="EK41" s="9">
        <v>0</v>
      </c>
      <c r="EL41" s="9">
        <v>0</v>
      </c>
      <c r="EM41" s="9">
        <v>0</v>
      </c>
      <c r="EN41" s="9">
        <v>0</v>
      </c>
      <c r="EO41" s="9">
        <v>0</v>
      </c>
      <c r="EP41" s="9">
        <v>3.845738967221166E-3</v>
      </c>
      <c r="EQ41" s="9">
        <v>0</v>
      </c>
      <c r="ER41" s="9">
        <v>0</v>
      </c>
      <c r="ES41" s="9">
        <v>2.3750454305794769E-2</v>
      </c>
      <c r="ET41" s="9">
        <v>0</v>
      </c>
      <c r="EU41" s="9">
        <v>0</v>
      </c>
      <c r="EV41" s="9">
        <v>0</v>
      </c>
      <c r="EW41" s="9">
        <v>0</v>
      </c>
      <c r="EX41" s="9">
        <v>0</v>
      </c>
      <c r="EY41" s="9">
        <v>0.21824737902311711</v>
      </c>
      <c r="EZ41" s="9">
        <v>0</v>
      </c>
      <c r="FA41" s="9">
        <v>0</v>
      </c>
      <c r="FB41" s="9">
        <v>0</v>
      </c>
      <c r="FC41" s="9">
        <v>0</v>
      </c>
      <c r="FD41" s="9">
        <v>0</v>
      </c>
      <c r="FE41" s="9">
        <v>0</v>
      </c>
      <c r="FF41" s="9">
        <v>0</v>
      </c>
      <c r="FG41" s="9">
        <v>0</v>
      </c>
      <c r="FH41" s="7" t="s">
        <v>560</v>
      </c>
      <c r="FI41" s="14">
        <v>0.70723238182323345</v>
      </c>
      <c r="FJ41" s="14">
        <v>0.63476847160259631</v>
      </c>
      <c r="FK41" s="14">
        <v>0</v>
      </c>
      <c r="FL41" s="14">
        <v>2.2306147883622219E-2</v>
      </c>
      <c r="FM41" s="14">
        <v>0</v>
      </c>
      <c r="FN41" s="14">
        <v>0</v>
      </c>
      <c r="FO41" s="14">
        <v>0</v>
      </c>
      <c r="FP41" s="14">
        <v>0</v>
      </c>
      <c r="FQ41" s="14">
        <v>0</v>
      </c>
      <c r="FR41" s="14">
        <v>1.7</v>
      </c>
      <c r="FS41" s="14">
        <v>1.9548323609219279E-3</v>
      </c>
      <c r="FT41" s="14">
        <v>0.59220736474978009</v>
      </c>
      <c r="FU41" s="14">
        <v>99.386822677458966</v>
      </c>
      <c r="FV41" s="14">
        <v>0</v>
      </c>
      <c r="FW41" s="14" t="b">
        <v>0</v>
      </c>
      <c r="FX41" s="14" t="b">
        <v>1</v>
      </c>
      <c r="FY41" s="14" t="b">
        <v>0</v>
      </c>
      <c r="FZ41" s="14">
        <v>-4.8382348353371887</v>
      </c>
      <c r="GA41" s="14">
        <v>-12.516161006541029</v>
      </c>
      <c r="GB41" s="14">
        <f>EY41*FL41</f>
        <v>4.8682583117025998E-3</v>
      </c>
      <c r="GC41" s="14">
        <v>0.6339672322052764</v>
      </c>
    </row>
    <row r="42" spans="1:185" x14ac:dyDescent="0.2">
      <c r="A42" s="1" t="s">
        <v>232</v>
      </c>
      <c r="B42" s="18">
        <v>1</v>
      </c>
      <c r="C42" s="18" t="s">
        <v>454</v>
      </c>
      <c r="D42" s="18">
        <v>6</v>
      </c>
      <c r="E42" s="18" t="s">
        <v>461</v>
      </c>
      <c r="F42" s="19">
        <v>9</v>
      </c>
      <c r="G42" s="19">
        <v>1</v>
      </c>
      <c r="H42" s="19">
        <v>1973.15</v>
      </c>
      <c r="I42" s="19">
        <v>1700</v>
      </c>
      <c r="J42" s="19">
        <v>0</v>
      </c>
      <c r="K42" s="19">
        <v>0.75</v>
      </c>
      <c r="L42" s="19">
        <v>0</v>
      </c>
      <c r="M42" s="19" t="s">
        <v>489</v>
      </c>
      <c r="N42" s="19">
        <v>-2.58</v>
      </c>
      <c r="O42" s="19">
        <v>0</v>
      </c>
      <c r="P42" s="19" t="s">
        <v>490</v>
      </c>
      <c r="Q42" s="19" t="s">
        <v>508</v>
      </c>
      <c r="R42" s="19" t="s">
        <v>494</v>
      </c>
      <c r="S42" s="19" t="s">
        <v>534</v>
      </c>
      <c r="T42" s="19" t="s">
        <v>536</v>
      </c>
      <c r="U42" s="5">
        <v>56.187001674529562</v>
      </c>
      <c r="V42" s="5">
        <v>0.13815129922493569</v>
      </c>
      <c r="W42" s="5">
        <v>2.4234055848724241</v>
      </c>
      <c r="X42" s="5">
        <v>6.666745619956585E-2</v>
      </c>
      <c r="Y42" s="5">
        <v>0</v>
      </c>
      <c r="Z42" s="5">
        <v>0.41775401955810232</v>
      </c>
      <c r="AA42" s="5">
        <v>0.37625915090455347</v>
      </c>
      <c r="AB42" s="5">
        <v>0</v>
      </c>
      <c r="AC42" s="5">
        <v>0</v>
      </c>
      <c r="AD42" s="5">
        <v>0</v>
      </c>
      <c r="AE42" s="5">
        <v>30.486576498662831</v>
      </c>
      <c r="AF42" s="5">
        <v>1.7251883582965599</v>
      </c>
      <c r="AG42" s="5">
        <v>0</v>
      </c>
      <c r="AH42" s="5">
        <v>0</v>
      </c>
      <c r="AI42" s="5">
        <v>1.520661078797279</v>
      </c>
      <c r="AJ42" s="5">
        <v>0.16542812140550711</v>
      </c>
      <c r="AK42" s="5">
        <v>0</v>
      </c>
      <c r="AL42" s="5">
        <v>0</v>
      </c>
      <c r="AM42" s="5">
        <v>0</v>
      </c>
      <c r="AN42" s="5">
        <v>0</v>
      </c>
      <c r="AO42" s="5">
        <v>0</v>
      </c>
      <c r="AP42" s="5">
        <v>0</v>
      </c>
      <c r="AQ42" s="5">
        <v>0</v>
      </c>
      <c r="AR42" s="5">
        <v>0</v>
      </c>
      <c r="AS42" s="5">
        <v>0</v>
      </c>
      <c r="AT42" s="5">
        <v>0</v>
      </c>
      <c r="AU42" s="5">
        <v>0</v>
      </c>
      <c r="AV42" s="5">
        <v>0</v>
      </c>
      <c r="AW42" s="5">
        <v>0</v>
      </c>
      <c r="AX42" s="5">
        <v>1.7004999999999999</v>
      </c>
      <c r="AY42" s="5">
        <v>0.8482082332761578</v>
      </c>
      <c r="AZ42" s="5">
        <v>94.35938500917517</v>
      </c>
      <c r="BA42" s="16">
        <v>1.2926448030176559E-2</v>
      </c>
      <c r="BB42" s="16">
        <v>1.673150478369018E-2</v>
      </c>
      <c r="BC42" s="16">
        <v>0</v>
      </c>
      <c r="BD42" s="16">
        <v>0</v>
      </c>
      <c r="BE42" s="16">
        <v>0</v>
      </c>
      <c r="BF42" s="16">
        <v>2.3855274045070561E-4</v>
      </c>
      <c r="BG42" s="16">
        <v>0</v>
      </c>
      <c r="BH42" s="16">
        <v>0</v>
      </c>
      <c r="BI42" s="16">
        <v>0</v>
      </c>
      <c r="BJ42" s="16">
        <v>3.162375144810495E-3</v>
      </c>
      <c r="BK42" s="16">
        <v>0</v>
      </c>
      <c r="BL42" s="16">
        <v>0</v>
      </c>
      <c r="BM42" s="16">
        <v>9.5512887794123888E-4</v>
      </c>
      <c r="BN42" s="16">
        <v>0.41138055763023401</v>
      </c>
      <c r="BO42" s="16">
        <v>2.8846773118694278E-3</v>
      </c>
      <c r="BP42" s="16">
        <v>0</v>
      </c>
      <c r="BQ42" s="16">
        <v>1.33436411422904E-2</v>
      </c>
      <c r="BR42" s="16">
        <v>0</v>
      </c>
      <c r="BS42" s="16">
        <v>0</v>
      </c>
      <c r="BT42" s="16">
        <v>0</v>
      </c>
      <c r="BU42" s="16">
        <v>0</v>
      </c>
      <c r="BV42" s="16">
        <v>0</v>
      </c>
      <c r="BW42" s="16">
        <v>0</v>
      </c>
      <c r="BX42" s="16">
        <v>2.8846715616306379E-2</v>
      </c>
      <c r="BY42" s="16">
        <v>0.50858963246424138</v>
      </c>
      <c r="BZ42" s="16">
        <v>0</v>
      </c>
      <c r="CA42" s="16">
        <v>0</v>
      </c>
      <c r="CB42" s="16">
        <v>0</v>
      </c>
      <c r="CC42" s="16">
        <v>9.4076625798923718E-4</v>
      </c>
      <c r="CD42" s="16">
        <v>0</v>
      </c>
      <c r="CE42" s="16">
        <v>0</v>
      </c>
      <c r="CF42" s="16">
        <v>0</v>
      </c>
      <c r="CG42" s="16">
        <v>0</v>
      </c>
      <c r="CH42" s="12">
        <v>2.9066000000000001</v>
      </c>
      <c r="CI42" s="12">
        <v>0</v>
      </c>
      <c r="CJ42" s="12">
        <v>0</v>
      </c>
      <c r="CK42" s="12">
        <v>0.72739999999999994</v>
      </c>
      <c r="CL42" s="12">
        <v>0</v>
      </c>
      <c r="CM42" s="12">
        <v>84.78479999999999</v>
      </c>
      <c r="CN42" s="12">
        <v>4.0000000000000001E-3</v>
      </c>
      <c r="CO42" s="12">
        <v>0</v>
      </c>
      <c r="CP42" s="12">
        <v>0.32</v>
      </c>
      <c r="CQ42" s="12">
        <v>5.1891999999999996</v>
      </c>
      <c r="CR42" s="12">
        <v>0</v>
      </c>
      <c r="CS42" s="12">
        <v>0</v>
      </c>
      <c r="CT42" s="12">
        <v>0</v>
      </c>
      <c r="CU42" s="12">
        <v>0</v>
      </c>
      <c r="CV42" s="12">
        <v>0</v>
      </c>
      <c r="CW42" s="12">
        <v>0</v>
      </c>
      <c r="CX42" s="12">
        <v>0</v>
      </c>
      <c r="CY42" s="12">
        <v>0</v>
      </c>
      <c r="CZ42" s="12">
        <v>0</v>
      </c>
      <c r="DA42" s="12">
        <v>0</v>
      </c>
      <c r="DB42" s="12">
        <v>0</v>
      </c>
      <c r="DC42" s="12">
        <v>0</v>
      </c>
      <c r="DD42" s="12">
        <v>0</v>
      </c>
      <c r="DE42" s="12">
        <v>0</v>
      </c>
      <c r="DF42" s="12">
        <v>0</v>
      </c>
      <c r="DG42" s="12">
        <v>0</v>
      </c>
      <c r="DH42" s="12">
        <v>0</v>
      </c>
      <c r="DI42" s="12">
        <v>0</v>
      </c>
      <c r="DJ42" s="12">
        <v>0</v>
      </c>
      <c r="DK42" s="12">
        <v>4.0891999999999999</v>
      </c>
      <c r="DL42" s="12">
        <v>0.61380000000000001</v>
      </c>
      <c r="DM42" s="12">
        <v>0</v>
      </c>
      <c r="DN42" s="12">
        <v>0</v>
      </c>
      <c r="DO42" s="12">
        <v>0</v>
      </c>
      <c r="DP42" s="12">
        <v>0</v>
      </c>
      <c r="DQ42" s="12">
        <v>0</v>
      </c>
      <c r="DR42" s="12">
        <v>0</v>
      </c>
      <c r="DS42" s="12">
        <v>0</v>
      </c>
      <c r="DT42" s="12">
        <v>0</v>
      </c>
      <c r="DU42" s="12">
        <v>0</v>
      </c>
      <c r="DV42" s="12">
        <v>0</v>
      </c>
      <c r="DW42" s="12">
        <v>0</v>
      </c>
      <c r="DX42" s="12">
        <v>0</v>
      </c>
      <c r="DY42" s="12">
        <v>0</v>
      </c>
      <c r="DZ42" s="12">
        <v>98.634999999999991</v>
      </c>
      <c r="EA42" s="9">
        <v>0</v>
      </c>
      <c r="EB42" s="9">
        <v>0</v>
      </c>
      <c r="EC42" s="9">
        <v>0</v>
      </c>
      <c r="ED42" s="9">
        <v>0.16295824750796009</v>
      </c>
      <c r="EE42" s="9">
        <v>2.5990052663107891E-3</v>
      </c>
      <c r="EF42" s="9">
        <v>6.6960654003066621E-3</v>
      </c>
      <c r="EG42" s="9">
        <v>0</v>
      </c>
      <c r="EH42" s="9">
        <v>0</v>
      </c>
      <c r="EI42" s="9">
        <v>0</v>
      </c>
      <c r="EJ42" s="9">
        <v>0.72669281314803758</v>
      </c>
      <c r="EK42" s="9">
        <v>0</v>
      </c>
      <c r="EL42" s="9">
        <v>0</v>
      </c>
      <c r="EM42" s="9">
        <v>0</v>
      </c>
      <c r="EN42" s="9">
        <v>0</v>
      </c>
      <c r="EO42" s="9">
        <v>3.4850094400547682E-5</v>
      </c>
      <c r="EP42" s="9">
        <v>0</v>
      </c>
      <c r="EQ42" s="9">
        <v>0</v>
      </c>
      <c r="ER42" s="9">
        <v>0</v>
      </c>
      <c r="ES42" s="9">
        <v>4.2318308637819657E-2</v>
      </c>
      <c r="ET42" s="9">
        <v>0</v>
      </c>
      <c r="EU42" s="9">
        <v>0</v>
      </c>
      <c r="EV42" s="9">
        <v>0</v>
      </c>
      <c r="EW42" s="9">
        <v>0</v>
      </c>
      <c r="EX42" s="9">
        <v>9.1639039053266463E-3</v>
      </c>
      <c r="EY42" s="9">
        <v>4.9536806039838163E-2</v>
      </c>
      <c r="EZ42" s="9">
        <v>0</v>
      </c>
      <c r="FA42" s="9">
        <v>0</v>
      </c>
      <c r="FB42" s="9">
        <v>0</v>
      </c>
      <c r="FC42" s="9">
        <v>0</v>
      </c>
      <c r="FD42" s="9">
        <v>0</v>
      </c>
      <c r="FE42" s="9">
        <v>0</v>
      </c>
      <c r="FF42" s="9">
        <v>0</v>
      </c>
      <c r="FG42" s="9">
        <v>0</v>
      </c>
      <c r="FH42" s="7" t="s">
        <v>548</v>
      </c>
      <c r="FI42" s="14">
        <v>1.224898654062708</v>
      </c>
      <c r="FJ42" s="14">
        <v>1.3250028939853631</v>
      </c>
      <c r="FK42" s="14">
        <v>0</v>
      </c>
      <c r="FL42" s="14">
        <v>2.6215753750445572E-2</v>
      </c>
      <c r="FM42" s="14">
        <v>0.95113728981155665</v>
      </c>
      <c r="FN42" s="14">
        <v>0.44176648440220129</v>
      </c>
      <c r="FO42" s="14">
        <v>0</v>
      </c>
      <c r="FP42" s="14">
        <v>0</v>
      </c>
      <c r="FQ42" s="14">
        <v>0</v>
      </c>
      <c r="FR42" s="14">
        <v>2.7486576498662831</v>
      </c>
      <c r="FS42" s="14">
        <v>8.692286633530364E-3</v>
      </c>
      <c r="FT42" s="14">
        <v>1.6246503152917171</v>
      </c>
      <c r="FU42" s="14">
        <v>99.237141706013219</v>
      </c>
      <c r="FV42" s="14">
        <v>1.1061638887072009</v>
      </c>
      <c r="FW42" s="14" t="b">
        <v>0</v>
      </c>
      <c r="FX42" s="14" t="b">
        <v>0</v>
      </c>
      <c r="FY42" s="14" t="b">
        <v>1</v>
      </c>
      <c r="FZ42" s="14">
        <v>-4.0206339670907187</v>
      </c>
      <c r="GA42" s="14">
        <v>-11.47545896445027</v>
      </c>
      <c r="GB42" s="14">
        <f>EY42*FL42</f>
        <v>1.2986447087239821E-3</v>
      </c>
      <c r="GC42" s="14">
        <v>0.52563043504266349</v>
      </c>
    </row>
    <row r="43" spans="1:185" x14ac:dyDescent="0.2">
      <c r="A43" s="1" t="s">
        <v>410</v>
      </c>
      <c r="B43" s="18">
        <v>2</v>
      </c>
      <c r="C43" s="18" t="s">
        <v>450</v>
      </c>
      <c r="D43" s="18">
        <v>5</v>
      </c>
      <c r="E43" s="18" t="s">
        <v>468</v>
      </c>
      <c r="F43" s="19">
        <v>42</v>
      </c>
      <c r="G43" s="19">
        <v>1.5</v>
      </c>
      <c r="H43" s="19">
        <v>1923</v>
      </c>
      <c r="I43" s="19">
        <v>1649.85</v>
      </c>
      <c r="J43" s="19">
        <v>0</v>
      </c>
      <c r="K43" s="19">
        <v>0.46666666666666667</v>
      </c>
      <c r="L43" s="19">
        <v>0</v>
      </c>
      <c r="M43" s="19">
        <v>0</v>
      </c>
      <c r="N43" s="19">
        <v>0</v>
      </c>
      <c r="O43" s="19">
        <v>0</v>
      </c>
      <c r="P43" s="19">
        <v>0</v>
      </c>
      <c r="Q43" s="19">
        <v>0</v>
      </c>
      <c r="R43" s="19" t="s">
        <v>529</v>
      </c>
      <c r="S43" s="19" t="s">
        <v>534</v>
      </c>
      <c r="T43" s="19" t="s">
        <v>494</v>
      </c>
      <c r="U43" s="5">
        <v>66.09</v>
      </c>
      <c r="V43" s="5">
        <v>0</v>
      </c>
      <c r="W43" s="5">
        <v>11.45</v>
      </c>
      <c r="X43" s="5">
        <v>0</v>
      </c>
      <c r="Y43" s="5">
        <v>0</v>
      </c>
      <c r="Z43" s="5">
        <v>0.2</v>
      </c>
      <c r="AA43" s="5">
        <v>0</v>
      </c>
      <c r="AB43" s="5">
        <v>0</v>
      </c>
      <c r="AC43" s="5">
        <v>0</v>
      </c>
      <c r="AD43" s="5">
        <v>0</v>
      </c>
      <c r="AE43" s="5">
        <v>11.83</v>
      </c>
      <c r="AF43" s="5">
        <v>10.51</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0</v>
      </c>
      <c r="AY43" s="5">
        <v>0</v>
      </c>
      <c r="AZ43" s="5">
        <v>100.08</v>
      </c>
      <c r="BA43" s="16">
        <v>6.6213903188618764E-2</v>
      </c>
      <c r="BB43" s="16">
        <v>0.11050751217744351</v>
      </c>
      <c r="BC43" s="16">
        <v>0</v>
      </c>
      <c r="BD43" s="16">
        <v>0</v>
      </c>
      <c r="BE43" s="16">
        <v>0</v>
      </c>
      <c r="BF43" s="16">
        <v>0</v>
      </c>
      <c r="BG43" s="16">
        <v>0</v>
      </c>
      <c r="BH43" s="16">
        <v>0</v>
      </c>
      <c r="BI43" s="16">
        <v>0</v>
      </c>
      <c r="BJ43" s="16">
        <v>1.6413959181288021E-3</v>
      </c>
      <c r="BK43" s="16">
        <v>0</v>
      </c>
      <c r="BL43" s="16">
        <v>0</v>
      </c>
      <c r="BM43" s="16">
        <v>0</v>
      </c>
      <c r="BN43" s="16">
        <v>0.1730654803352521</v>
      </c>
      <c r="BO43" s="16">
        <v>0</v>
      </c>
      <c r="BP43" s="16">
        <v>0</v>
      </c>
      <c r="BQ43" s="16">
        <v>0</v>
      </c>
      <c r="BR43" s="16">
        <v>0</v>
      </c>
      <c r="BS43" s="16">
        <v>0</v>
      </c>
      <c r="BT43" s="16">
        <v>0</v>
      </c>
      <c r="BU43" s="16">
        <v>0</v>
      </c>
      <c r="BV43" s="16">
        <v>0</v>
      </c>
      <c r="BW43" s="16">
        <v>0</v>
      </c>
      <c r="BX43" s="16">
        <v>0</v>
      </c>
      <c r="BY43" s="16">
        <v>0.64857170838055678</v>
      </c>
      <c r="BZ43" s="16">
        <v>0</v>
      </c>
      <c r="CA43" s="16">
        <v>0</v>
      </c>
      <c r="CB43" s="16">
        <v>0</v>
      </c>
      <c r="CC43" s="16">
        <v>0</v>
      </c>
      <c r="CD43" s="16">
        <v>0</v>
      </c>
      <c r="CE43" s="16">
        <v>0</v>
      </c>
      <c r="CF43" s="16">
        <v>0</v>
      </c>
      <c r="CG43" s="16">
        <v>0</v>
      </c>
      <c r="CH43" s="12">
        <v>11.12</v>
      </c>
      <c r="CI43" s="12">
        <v>0</v>
      </c>
      <c r="CJ43" s="12">
        <v>0</v>
      </c>
      <c r="CK43" s="12">
        <v>0</v>
      </c>
      <c r="CL43" s="12">
        <v>0</v>
      </c>
      <c r="CM43" s="12">
        <v>78.319999999999993</v>
      </c>
      <c r="CN43" s="12">
        <v>0</v>
      </c>
      <c r="CO43" s="12">
        <v>0</v>
      </c>
      <c r="CP43" s="12">
        <v>3.26</v>
      </c>
      <c r="CQ43" s="12">
        <v>3.91</v>
      </c>
      <c r="CR43" s="12">
        <v>0</v>
      </c>
      <c r="CS43" s="12">
        <v>0</v>
      </c>
      <c r="CT43" s="12">
        <v>0</v>
      </c>
      <c r="CU43" s="12">
        <v>0</v>
      </c>
      <c r="CV43" s="12">
        <v>0</v>
      </c>
      <c r="CW43" s="12">
        <v>0</v>
      </c>
      <c r="CX43" s="12">
        <v>0</v>
      </c>
      <c r="CY43" s="12">
        <v>0</v>
      </c>
      <c r="CZ43" s="12">
        <v>0</v>
      </c>
      <c r="DA43" s="12">
        <v>0</v>
      </c>
      <c r="DB43" s="12">
        <v>0</v>
      </c>
      <c r="DC43" s="12">
        <v>0</v>
      </c>
      <c r="DD43" s="12">
        <v>0</v>
      </c>
      <c r="DE43" s="12">
        <v>0</v>
      </c>
      <c r="DF43" s="12">
        <v>0</v>
      </c>
      <c r="DG43" s="12">
        <v>0</v>
      </c>
      <c r="DH43" s="12">
        <v>0</v>
      </c>
      <c r="DI43" s="12">
        <v>0</v>
      </c>
      <c r="DJ43" s="12">
        <v>0</v>
      </c>
      <c r="DK43" s="12">
        <v>0</v>
      </c>
      <c r="DL43" s="12">
        <v>0</v>
      </c>
      <c r="DM43" s="12">
        <v>0</v>
      </c>
      <c r="DN43" s="12">
        <v>0</v>
      </c>
      <c r="DO43" s="12">
        <v>0</v>
      </c>
      <c r="DP43" s="12">
        <v>0</v>
      </c>
      <c r="DQ43" s="12">
        <v>0</v>
      </c>
      <c r="DR43" s="12">
        <v>0</v>
      </c>
      <c r="DS43" s="12">
        <v>0</v>
      </c>
      <c r="DT43" s="12">
        <v>0</v>
      </c>
      <c r="DU43" s="12">
        <v>0</v>
      </c>
      <c r="DV43" s="12">
        <v>0</v>
      </c>
      <c r="DW43" s="12">
        <v>0</v>
      </c>
      <c r="DX43" s="12">
        <v>0</v>
      </c>
      <c r="DY43" s="12">
        <v>0.7</v>
      </c>
      <c r="DZ43" s="12">
        <v>97.31</v>
      </c>
      <c r="EA43" s="9">
        <v>0</v>
      </c>
      <c r="EB43" s="9">
        <v>0</v>
      </c>
      <c r="EC43" s="9">
        <v>0</v>
      </c>
      <c r="ED43" s="9">
        <v>0</v>
      </c>
      <c r="EE43" s="9">
        <v>2.8696923235045441E-2</v>
      </c>
      <c r="EF43" s="9">
        <v>0</v>
      </c>
      <c r="EG43" s="9">
        <v>0</v>
      </c>
      <c r="EH43" s="9">
        <v>0</v>
      </c>
      <c r="EI43" s="9">
        <v>0</v>
      </c>
      <c r="EJ43" s="9">
        <v>0.72755545052582349</v>
      </c>
      <c r="EK43" s="9">
        <v>0</v>
      </c>
      <c r="EL43" s="9">
        <v>0</v>
      </c>
      <c r="EM43" s="9">
        <v>0</v>
      </c>
      <c r="EN43" s="9">
        <v>0</v>
      </c>
      <c r="EO43" s="9">
        <v>0</v>
      </c>
      <c r="EP43" s="9">
        <v>3.7846940378259012E-3</v>
      </c>
      <c r="EQ43" s="9">
        <v>0</v>
      </c>
      <c r="ER43" s="9">
        <v>0</v>
      </c>
      <c r="ES43" s="9">
        <v>3.4559321256221437E-2</v>
      </c>
      <c r="ET43" s="9">
        <v>0</v>
      </c>
      <c r="EU43" s="9">
        <v>0</v>
      </c>
      <c r="EV43" s="9">
        <v>0</v>
      </c>
      <c r="EW43" s="9">
        <v>0</v>
      </c>
      <c r="EX43" s="9">
        <v>0</v>
      </c>
      <c r="EY43" s="9">
        <v>0.20540361094508369</v>
      </c>
      <c r="EZ43" s="9">
        <v>0</v>
      </c>
      <c r="FA43" s="9">
        <v>0</v>
      </c>
      <c r="FB43" s="9">
        <v>0</v>
      </c>
      <c r="FC43" s="9">
        <v>0</v>
      </c>
      <c r="FD43" s="9">
        <v>0</v>
      </c>
      <c r="FE43" s="9">
        <v>0</v>
      </c>
      <c r="FF43" s="9">
        <v>0</v>
      </c>
      <c r="FG43" s="9">
        <v>0</v>
      </c>
      <c r="FH43" s="7" t="s">
        <v>560</v>
      </c>
      <c r="FI43" s="14">
        <v>0.7353284101718025</v>
      </c>
      <c r="FJ43" s="14">
        <v>0.65030797103029714</v>
      </c>
      <c r="FK43" s="14">
        <v>0</v>
      </c>
      <c r="FL43" s="14">
        <v>1.9334309283732861E-2</v>
      </c>
      <c r="FM43" s="14">
        <v>0</v>
      </c>
      <c r="FN43" s="14">
        <v>0</v>
      </c>
      <c r="FO43" s="14">
        <v>0</v>
      </c>
      <c r="FP43" s="14">
        <v>0</v>
      </c>
      <c r="FQ43" s="14">
        <v>0</v>
      </c>
      <c r="FR43" s="14">
        <v>1.7</v>
      </c>
      <c r="FS43" s="14">
        <v>2.7903730608189641E-3</v>
      </c>
      <c r="FT43" s="14">
        <v>0.56082105328867637</v>
      </c>
      <c r="FU43" s="14">
        <v>99.060485795791877</v>
      </c>
      <c r="FV43" s="14">
        <v>0</v>
      </c>
      <c r="FW43" s="14" t="b">
        <v>0</v>
      </c>
      <c r="FX43" s="14" t="b">
        <v>1</v>
      </c>
      <c r="FY43" s="14" t="b">
        <v>0</v>
      </c>
      <c r="FZ43" s="14">
        <v>-4.565370347733098</v>
      </c>
      <c r="GA43" s="14">
        <v>-12.24329651893694</v>
      </c>
      <c r="GB43" s="14">
        <f>EY43*FL43</f>
        <v>3.9713369420077841E-3</v>
      </c>
      <c r="GC43" s="14">
        <v>0.66482373291544106</v>
      </c>
    </row>
    <row r="44" spans="1:185" x14ac:dyDescent="0.2">
      <c r="A44" s="1" t="s">
        <v>217</v>
      </c>
      <c r="B44" s="18">
        <v>2</v>
      </c>
      <c r="C44" s="18" t="s">
        <v>450</v>
      </c>
      <c r="D44" s="18">
        <v>6</v>
      </c>
      <c r="E44" s="18" t="s">
        <v>461</v>
      </c>
      <c r="F44" s="19">
        <v>45</v>
      </c>
      <c r="G44" s="19">
        <v>2.5</v>
      </c>
      <c r="H44" s="19">
        <v>2023</v>
      </c>
      <c r="I44" s="19">
        <v>1749.85</v>
      </c>
      <c r="J44" s="19">
        <v>0</v>
      </c>
      <c r="K44" s="19">
        <v>0.75</v>
      </c>
      <c r="L44" s="19">
        <v>0</v>
      </c>
      <c r="M44" s="19">
        <v>0</v>
      </c>
      <c r="N44" s="19">
        <v>0</v>
      </c>
      <c r="O44" s="19">
        <v>0</v>
      </c>
      <c r="P44" s="19">
        <v>0</v>
      </c>
      <c r="Q44" s="19" t="s">
        <v>501</v>
      </c>
      <c r="R44" s="19" t="s">
        <v>528</v>
      </c>
      <c r="S44" s="19" t="s">
        <v>534</v>
      </c>
      <c r="T44" s="19" t="s">
        <v>33</v>
      </c>
      <c r="U44" s="5">
        <v>52.050026490537817</v>
      </c>
      <c r="V44" s="5">
        <v>1.4849596172728601</v>
      </c>
      <c r="W44" s="5">
        <v>6.7831793636380473</v>
      </c>
      <c r="X44" s="5">
        <v>0.1607711347581838</v>
      </c>
      <c r="Y44" s="5">
        <v>0.1176888784193634</v>
      </c>
      <c r="Z44" s="5">
        <v>0.3988139314173158</v>
      </c>
      <c r="AA44" s="5">
        <v>1.5882085623794091</v>
      </c>
      <c r="AB44" s="5">
        <v>0</v>
      </c>
      <c r="AC44" s="5">
        <v>0</v>
      </c>
      <c r="AD44" s="5">
        <v>0</v>
      </c>
      <c r="AE44" s="5">
        <v>29.865552108619632</v>
      </c>
      <c r="AF44" s="5">
        <v>6.1984850042417277</v>
      </c>
      <c r="AG44" s="5">
        <v>0</v>
      </c>
      <c r="AH44" s="5">
        <v>0</v>
      </c>
      <c r="AI44" s="5">
        <v>0.94357821111193263</v>
      </c>
      <c r="AJ44" s="5">
        <v>0.13250652841683649</v>
      </c>
      <c r="AK44" s="5">
        <v>0</v>
      </c>
      <c r="AL44" s="5">
        <v>0</v>
      </c>
      <c r="AM44" s="5">
        <v>0</v>
      </c>
      <c r="AN44" s="5">
        <v>0</v>
      </c>
      <c r="AO44" s="5">
        <v>0</v>
      </c>
      <c r="AP44" s="5">
        <v>0.52505142087860657</v>
      </c>
      <c r="AQ44" s="5">
        <v>0</v>
      </c>
      <c r="AR44" s="5">
        <v>0</v>
      </c>
      <c r="AS44" s="5">
        <v>0</v>
      </c>
      <c r="AT44" s="5">
        <v>0</v>
      </c>
      <c r="AU44" s="5">
        <v>0</v>
      </c>
      <c r="AV44" s="5">
        <v>0</v>
      </c>
      <c r="AW44" s="5">
        <v>0</v>
      </c>
      <c r="AX44" s="5">
        <v>1.22</v>
      </c>
      <c r="AY44" s="5">
        <v>0.60853516295025734</v>
      </c>
      <c r="AZ44" s="5">
        <v>100.8602860887415</v>
      </c>
      <c r="BA44" s="16">
        <v>3.5225584266142383E-2</v>
      </c>
      <c r="BB44" s="16">
        <v>5.8526943219501151E-2</v>
      </c>
      <c r="BC44" s="16">
        <v>0</v>
      </c>
      <c r="BD44" s="16">
        <v>0</v>
      </c>
      <c r="BE44" s="16">
        <v>0</v>
      </c>
      <c r="BF44" s="16">
        <v>5.6008044155394848E-4</v>
      </c>
      <c r="BG44" s="16">
        <v>0</v>
      </c>
      <c r="BH44" s="16">
        <v>0</v>
      </c>
      <c r="BI44" s="16">
        <v>0</v>
      </c>
      <c r="BJ44" s="16">
        <v>2.9392388239835301E-3</v>
      </c>
      <c r="BK44" s="16">
        <v>0</v>
      </c>
      <c r="BL44" s="16">
        <v>0</v>
      </c>
      <c r="BM44" s="16">
        <v>7.4483781614897537E-4</v>
      </c>
      <c r="BN44" s="16">
        <v>0.3923534326678314</v>
      </c>
      <c r="BO44" s="16">
        <v>1.185467098146822E-2</v>
      </c>
      <c r="BP44" s="16">
        <v>0</v>
      </c>
      <c r="BQ44" s="16">
        <v>8.0610503024254442E-3</v>
      </c>
      <c r="BR44" s="16">
        <v>0</v>
      </c>
      <c r="BS44" s="16">
        <v>0</v>
      </c>
      <c r="BT44" s="16">
        <v>0</v>
      </c>
      <c r="BU44" s="16">
        <v>0</v>
      </c>
      <c r="BV44" s="16">
        <v>0</v>
      </c>
      <c r="BW44" s="16">
        <v>0</v>
      </c>
      <c r="BX44" s="16">
        <v>2.0148901401290852E-2</v>
      </c>
      <c r="BY44" s="16">
        <v>0.45869542085987469</v>
      </c>
      <c r="BZ44" s="16">
        <v>6.291322911822424E-4</v>
      </c>
      <c r="CA44" s="16">
        <v>0</v>
      </c>
      <c r="CB44" s="16">
        <v>0</v>
      </c>
      <c r="CC44" s="16">
        <v>9.8449430085538053E-3</v>
      </c>
      <c r="CD44" s="16">
        <v>0</v>
      </c>
      <c r="CE44" s="16">
        <v>4.1576392004339182E-4</v>
      </c>
      <c r="CF44" s="16">
        <v>0</v>
      </c>
      <c r="CG44" s="16">
        <v>0</v>
      </c>
      <c r="CH44" s="12">
        <v>9.5</v>
      </c>
      <c r="CI44" s="12">
        <v>0.03</v>
      </c>
      <c r="CJ44" s="12">
        <v>0</v>
      </c>
      <c r="CK44" s="12">
        <v>0.96</v>
      </c>
      <c r="CL44" s="12">
        <v>0</v>
      </c>
      <c r="CM44" s="12">
        <v>77.790000000000006</v>
      </c>
      <c r="CN44" s="12">
        <v>0.45</v>
      </c>
      <c r="CO44" s="12">
        <v>0</v>
      </c>
      <c r="CP44" s="12">
        <v>1.97</v>
      </c>
      <c r="CQ44" s="12">
        <v>1.98</v>
      </c>
      <c r="CR44" s="12">
        <v>0</v>
      </c>
      <c r="CS44" s="12">
        <v>0</v>
      </c>
      <c r="CT44" s="12">
        <v>0</v>
      </c>
      <c r="CU44" s="12">
        <v>1.27</v>
      </c>
      <c r="CV44" s="12">
        <v>0.08</v>
      </c>
      <c r="CW44" s="12">
        <v>0</v>
      </c>
      <c r="CX44" s="12">
        <v>0</v>
      </c>
      <c r="CY44" s="12">
        <v>0</v>
      </c>
      <c r="CZ44" s="12">
        <v>0</v>
      </c>
      <c r="DA44" s="12">
        <v>0</v>
      </c>
      <c r="DB44" s="12">
        <v>0</v>
      </c>
      <c r="DC44" s="12">
        <v>0</v>
      </c>
      <c r="DD44" s="12">
        <v>1.22</v>
      </c>
      <c r="DE44" s="12">
        <v>0</v>
      </c>
      <c r="DF44" s="12">
        <v>0</v>
      </c>
      <c r="DG44" s="12">
        <v>0</v>
      </c>
      <c r="DH44" s="12">
        <v>0</v>
      </c>
      <c r="DI44" s="12">
        <v>0</v>
      </c>
      <c r="DJ44" s="12">
        <v>0</v>
      </c>
      <c r="DK44" s="12">
        <v>0</v>
      </c>
      <c r="DL44" s="12">
        <v>1.28</v>
      </c>
      <c r="DM44" s="12">
        <v>0</v>
      </c>
      <c r="DN44" s="12">
        <v>0</v>
      </c>
      <c r="DO44" s="12">
        <v>0</v>
      </c>
      <c r="DP44" s="12">
        <v>0</v>
      </c>
      <c r="DQ44" s="12">
        <v>0</v>
      </c>
      <c r="DR44" s="12">
        <v>0</v>
      </c>
      <c r="DS44" s="12">
        <v>0</v>
      </c>
      <c r="DT44" s="12">
        <v>0</v>
      </c>
      <c r="DU44" s="12">
        <v>0</v>
      </c>
      <c r="DV44" s="12">
        <v>0</v>
      </c>
      <c r="DW44" s="12">
        <v>0</v>
      </c>
      <c r="DX44" s="12">
        <v>0</v>
      </c>
      <c r="DY44" s="12">
        <v>1.61</v>
      </c>
      <c r="DZ44" s="12">
        <v>98.14</v>
      </c>
      <c r="EA44" s="9">
        <v>0</v>
      </c>
      <c r="EB44" s="9">
        <v>0</v>
      </c>
      <c r="EC44" s="9">
        <v>0</v>
      </c>
      <c r="ED44" s="9">
        <v>0</v>
      </c>
      <c r="EE44" s="9">
        <v>1.746785263831855E-2</v>
      </c>
      <c r="EF44" s="9">
        <v>9.6479209229011331E-3</v>
      </c>
      <c r="EG44" s="9">
        <v>0</v>
      </c>
      <c r="EH44" s="9">
        <v>0</v>
      </c>
      <c r="EI44" s="9">
        <v>0</v>
      </c>
      <c r="EJ44" s="9">
        <v>0.72790172521621244</v>
      </c>
      <c r="EK44" s="9">
        <v>0</v>
      </c>
      <c r="EL44" s="9">
        <v>0</v>
      </c>
      <c r="EM44" s="9">
        <v>0</v>
      </c>
      <c r="EN44" s="9">
        <v>0</v>
      </c>
      <c r="EO44" s="9">
        <v>4.2802840758269069E-3</v>
      </c>
      <c r="EP44" s="9">
        <v>8.7682751473185695E-3</v>
      </c>
      <c r="EQ44" s="9">
        <v>0</v>
      </c>
      <c r="ER44" s="9">
        <v>0</v>
      </c>
      <c r="ES44" s="9">
        <v>1.7628249743876188E-2</v>
      </c>
      <c r="ET44" s="9">
        <v>0</v>
      </c>
      <c r="EU44" s="9">
        <v>0</v>
      </c>
      <c r="EV44" s="9">
        <v>0</v>
      </c>
      <c r="EW44" s="9">
        <v>0</v>
      </c>
      <c r="EX44" s="9">
        <v>2.0863142486972741E-2</v>
      </c>
      <c r="EY44" s="9">
        <v>0.17675937186379759</v>
      </c>
      <c r="EZ44" s="9">
        <v>2.3103073524968431E-4</v>
      </c>
      <c r="FA44" s="9">
        <v>0</v>
      </c>
      <c r="FB44" s="9">
        <v>0</v>
      </c>
      <c r="FC44" s="9">
        <v>3.275052888075681E-4</v>
      </c>
      <c r="FD44" s="9">
        <v>0</v>
      </c>
      <c r="FE44" s="9">
        <v>1.2514726830062771E-2</v>
      </c>
      <c r="FF44" s="9">
        <v>3.609915050655799E-3</v>
      </c>
      <c r="FG44" s="9">
        <v>0</v>
      </c>
      <c r="FH44" s="7">
        <v>0</v>
      </c>
      <c r="FI44" s="14">
        <v>1.224209520859229</v>
      </c>
      <c r="FJ44" s="14">
        <v>1.0309121054418791</v>
      </c>
      <c r="FK44" s="14">
        <v>0</v>
      </c>
      <c r="FL44" s="14">
        <v>3.0652899557784139E-2</v>
      </c>
      <c r="FM44" s="14">
        <v>0.82270848562238852</v>
      </c>
      <c r="FN44" s="14">
        <v>0.80029347518440064</v>
      </c>
      <c r="FO44" s="14">
        <v>0</v>
      </c>
      <c r="FP44" s="14">
        <v>0</v>
      </c>
      <c r="FQ44" s="14">
        <v>6.0689748201493252</v>
      </c>
      <c r="FR44" s="14">
        <v>2.6865552108619628</v>
      </c>
      <c r="FS44" s="14">
        <v>7.8964273785407414E-3</v>
      </c>
      <c r="FT44" s="14">
        <v>1.6244584761216589</v>
      </c>
      <c r="FU44" s="14">
        <v>99.256439839147291</v>
      </c>
      <c r="FV44" s="14">
        <v>0.24998558014091871</v>
      </c>
      <c r="FW44" s="14" t="b">
        <v>1</v>
      </c>
      <c r="FX44" s="14" t="b">
        <v>0</v>
      </c>
      <c r="FY44" s="14" t="b">
        <v>0</v>
      </c>
      <c r="FZ44" s="14">
        <v>-4.1049957116645119</v>
      </c>
      <c r="GA44" s="14">
        <v>-10.810908164148451</v>
      </c>
      <c r="GB44" s="14">
        <f>EY44*FL44</f>
        <v>5.4181872716380034E-3</v>
      </c>
      <c r="GC44" s="14">
        <v>0.25172827843036483</v>
      </c>
    </row>
    <row r="45" spans="1:185" x14ac:dyDescent="0.2">
      <c r="A45" s="1" t="s">
        <v>378</v>
      </c>
      <c r="B45" s="18">
        <v>1</v>
      </c>
      <c r="C45" s="18" t="s">
        <v>454</v>
      </c>
      <c r="D45" s="18">
        <v>7</v>
      </c>
      <c r="E45" s="18" t="s">
        <v>467</v>
      </c>
      <c r="F45" s="19">
        <v>31</v>
      </c>
      <c r="G45" s="19">
        <v>1</v>
      </c>
      <c r="H45" s="19">
        <v>2073</v>
      </c>
      <c r="I45" s="19">
        <v>1799.85</v>
      </c>
      <c r="J45" s="19">
        <v>0</v>
      </c>
      <c r="K45" s="19">
        <v>0.25</v>
      </c>
      <c r="L45" s="19">
        <v>0</v>
      </c>
      <c r="M45" s="19" t="s">
        <v>489</v>
      </c>
      <c r="N45" s="19">
        <v>-4.28</v>
      </c>
      <c r="O45" s="19">
        <v>0</v>
      </c>
      <c r="P45" s="19">
        <v>0</v>
      </c>
      <c r="Q45" s="19">
        <v>0</v>
      </c>
      <c r="R45" s="19" t="s">
        <v>528</v>
      </c>
      <c r="S45" s="19" t="s">
        <v>534</v>
      </c>
      <c r="T45" s="19" t="s">
        <v>536</v>
      </c>
      <c r="U45" s="5">
        <v>54.2</v>
      </c>
      <c r="V45" s="5">
        <v>3.38</v>
      </c>
      <c r="W45" s="5">
        <v>11.5</v>
      </c>
      <c r="X45" s="5">
        <v>0.01</v>
      </c>
      <c r="Y45" s="5">
        <v>0</v>
      </c>
      <c r="Z45" s="5">
        <v>0.47</v>
      </c>
      <c r="AA45" s="5">
        <v>0.18</v>
      </c>
      <c r="AB45" s="5">
        <v>0</v>
      </c>
      <c r="AC45" s="5">
        <v>0</v>
      </c>
      <c r="AD45" s="5">
        <v>0</v>
      </c>
      <c r="AE45" s="5">
        <v>12.27</v>
      </c>
      <c r="AF45" s="5">
        <v>13.6</v>
      </c>
      <c r="AG45" s="5">
        <v>0</v>
      </c>
      <c r="AH45" s="5">
        <v>0</v>
      </c>
      <c r="AI45" s="5">
        <v>2.84</v>
      </c>
      <c r="AJ45" s="5">
        <v>1.79</v>
      </c>
      <c r="AK45" s="5">
        <v>0.01</v>
      </c>
      <c r="AL45" s="5">
        <v>0</v>
      </c>
      <c r="AM45" s="5">
        <v>0</v>
      </c>
      <c r="AN45" s="5">
        <v>0</v>
      </c>
      <c r="AO45" s="5">
        <v>0</v>
      </c>
      <c r="AP45" s="5">
        <v>0</v>
      </c>
      <c r="AQ45" s="5">
        <v>0</v>
      </c>
      <c r="AR45" s="5">
        <v>0</v>
      </c>
      <c r="AS45" s="5">
        <v>0</v>
      </c>
      <c r="AT45" s="5">
        <v>0</v>
      </c>
      <c r="AU45" s="5">
        <v>0</v>
      </c>
      <c r="AV45" s="5">
        <v>0</v>
      </c>
      <c r="AW45" s="5">
        <v>0</v>
      </c>
      <c r="AX45" s="5">
        <v>0.56056817294934835</v>
      </c>
      <c r="AY45" s="5">
        <v>0.27961102005775379</v>
      </c>
      <c r="AZ45" s="5">
        <v>100.5309571528916</v>
      </c>
      <c r="BA45" s="16">
        <v>6.6515562836609518E-2</v>
      </c>
      <c r="BB45" s="16">
        <v>0.14302426392880441</v>
      </c>
      <c r="BC45" s="16">
        <v>0</v>
      </c>
      <c r="BD45" s="16">
        <v>0</v>
      </c>
      <c r="BE45" s="16">
        <v>0</v>
      </c>
      <c r="BF45" s="16">
        <v>3.8800994375681867E-5</v>
      </c>
      <c r="BG45" s="16">
        <v>0</v>
      </c>
      <c r="BH45" s="16">
        <v>0</v>
      </c>
      <c r="BI45" s="16">
        <v>0</v>
      </c>
      <c r="BJ45" s="16">
        <v>3.8580063531418931E-3</v>
      </c>
      <c r="BK45" s="16">
        <v>0</v>
      </c>
      <c r="BL45" s="16">
        <v>0</v>
      </c>
      <c r="BM45" s="16">
        <v>1.120670652229218E-2</v>
      </c>
      <c r="BN45" s="16">
        <v>0.17953618697362789</v>
      </c>
      <c r="BO45" s="16">
        <v>1.4964251639602989E-3</v>
      </c>
      <c r="BP45" s="16">
        <v>0</v>
      </c>
      <c r="BQ45" s="16">
        <v>2.7022939774194722E-2</v>
      </c>
      <c r="BR45" s="16">
        <v>0</v>
      </c>
      <c r="BS45" s="16">
        <v>0</v>
      </c>
      <c r="BT45" s="16">
        <v>0</v>
      </c>
      <c r="BU45" s="16">
        <v>4.1547324426403582E-5</v>
      </c>
      <c r="BV45" s="16">
        <v>0</v>
      </c>
      <c r="BW45" s="16">
        <v>0</v>
      </c>
      <c r="BX45" s="16">
        <v>1.031146811420274E-2</v>
      </c>
      <c r="BY45" s="16">
        <v>0.53198974670797028</v>
      </c>
      <c r="BZ45" s="16">
        <v>0</v>
      </c>
      <c r="CA45" s="16">
        <v>0</v>
      </c>
      <c r="CB45" s="16">
        <v>0</v>
      </c>
      <c r="CC45" s="16">
        <v>2.495834530639407E-2</v>
      </c>
      <c r="CD45" s="16">
        <v>0</v>
      </c>
      <c r="CE45" s="16">
        <v>0</v>
      </c>
      <c r="CF45" s="16">
        <v>0</v>
      </c>
      <c r="CG45" s="16">
        <v>0</v>
      </c>
      <c r="CH45" s="12">
        <v>0.61</v>
      </c>
      <c r="CI45" s="12">
        <v>0</v>
      </c>
      <c r="CJ45" s="12">
        <v>0</v>
      </c>
      <c r="CK45" s="12">
        <v>0</v>
      </c>
      <c r="CL45" s="12">
        <v>0</v>
      </c>
      <c r="CM45" s="12">
        <v>85.05</v>
      </c>
      <c r="CN45" s="12">
        <v>0</v>
      </c>
      <c r="CO45" s="12">
        <v>0</v>
      </c>
      <c r="CP45" s="12">
        <v>0</v>
      </c>
      <c r="CQ45" s="12">
        <v>0</v>
      </c>
      <c r="CR45" s="12">
        <v>0</v>
      </c>
      <c r="CS45" s="12">
        <v>0</v>
      </c>
      <c r="CT45" s="12">
        <v>0</v>
      </c>
      <c r="CU45" s="12">
        <v>0</v>
      </c>
      <c r="CV45" s="12">
        <v>0</v>
      </c>
      <c r="CW45" s="12">
        <v>0</v>
      </c>
      <c r="CX45" s="12">
        <v>0</v>
      </c>
      <c r="CY45" s="12">
        <v>0</v>
      </c>
      <c r="CZ45" s="12">
        <v>0</v>
      </c>
      <c r="DA45" s="12">
        <v>0</v>
      </c>
      <c r="DB45" s="12">
        <v>0</v>
      </c>
      <c r="DC45" s="12">
        <v>0</v>
      </c>
      <c r="DD45" s="12">
        <v>0</v>
      </c>
      <c r="DE45" s="12">
        <v>0</v>
      </c>
      <c r="DF45" s="12">
        <v>0</v>
      </c>
      <c r="DG45" s="12">
        <v>0</v>
      </c>
      <c r="DH45" s="12">
        <v>0</v>
      </c>
      <c r="DI45" s="12">
        <v>0.88</v>
      </c>
      <c r="DJ45" s="12">
        <v>0</v>
      </c>
      <c r="DK45" s="12">
        <v>5.95</v>
      </c>
      <c r="DL45" s="12">
        <v>0.56999999999999995</v>
      </c>
      <c r="DM45" s="12">
        <v>0</v>
      </c>
      <c r="DN45" s="12">
        <v>2.16</v>
      </c>
      <c r="DO45" s="12">
        <v>2</v>
      </c>
      <c r="DP45" s="12">
        <v>0</v>
      </c>
      <c r="DQ45" s="12">
        <v>0.14000000000000001</v>
      </c>
      <c r="DR45" s="12">
        <v>1.71</v>
      </c>
      <c r="DS45" s="12">
        <v>0</v>
      </c>
      <c r="DT45" s="12">
        <v>0</v>
      </c>
      <c r="DU45" s="12">
        <v>0</v>
      </c>
      <c r="DV45" s="12">
        <v>0</v>
      </c>
      <c r="DW45" s="12">
        <v>0</v>
      </c>
      <c r="DX45" s="12">
        <v>0</v>
      </c>
      <c r="DY45" s="12">
        <v>0</v>
      </c>
      <c r="DZ45" s="12">
        <v>99.069999999999979</v>
      </c>
      <c r="EA45" s="9">
        <v>0</v>
      </c>
      <c r="EB45" s="9">
        <v>0</v>
      </c>
      <c r="EC45" s="9">
        <v>0</v>
      </c>
      <c r="ED45" s="9">
        <v>0.23744907181263369</v>
      </c>
      <c r="EE45" s="9">
        <v>0</v>
      </c>
      <c r="EF45" s="9">
        <v>0</v>
      </c>
      <c r="EG45" s="9">
        <v>0</v>
      </c>
      <c r="EH45" s="9">
        <v>0</v>
      </c>
      <c r="EI45" s="9">
        <v>0</v>
      </c>
      <c r="EJ45" s="9">
        <v>0.72999973116198191</v>
      </c>
      <c r="EK45" s="9">
        <v>0</v>
      </c>
      <c r="EL45" s="9">
        <v>0</v>
      </c>
      <c r="EM45" s="9">
        <v>0</v>
      </c>
      <c r="EN45" s="9">
        <v>0</v>
      </c>
      <c r="EO45" s="9">
        <v>0</v>
      </c>
      <c r="EP45" s="9">
        <v>0</v>
      </c>
      <c r="EQ45" s="9">
        <v>0</v>
      </c>
      <c r="ER45" s="9">
        <v>0</v>
      </c>
      <c r="ES45" s="9">
        <v>0</v>
      </c>
      <c r="ET45" s="9">
        <v>0</v>
      </c>
      <c r="EU45" s="9">
        <v>1.361825282753518E-2</v>
      </c>
      <c r="EV45" s="9">
        <v>0</v>
      </c>
      <c r="EW45" s="9">
        <v>0</v>
      </c>
      <c r="EX45" s="9">
        <v>8.5220487682165242E-3</v>
      </c>
      <c r="EY45" s="9">
        <v>1.041089542963268E-2</v>
      </c>
      <c r="EZ45" s="9">
        <v>0</v>
      </c>
      <c r="FA45" s="9">
        <v>0</v>
      </c>
      <c r="FB45" s="9">
        <v>0</v>
      </c>
      <c r="FC45" s="9">
        <v>0</v>
      </c>
      <c r="FD45" s="9">
        <v>0</v>
      </c>
      <c r="FE45" s="9">
        <v>0</v>
      </c>
      <c r="FF45" s="9">
        <v>0</v>
      </c>
      <c r="FG45" s="9">
        <v>0</v>
      </c>
      <c r="FH45" s="7">
        <v>0</v>
      </c>
      <c r="FI45" s="14">
        <v>1.543312354533094</v>
      </c>
      <c r="FJ45" s="14">
        <v>0</v>
      </c>
      <c r="FK45" s="14">
        <v>0</v>
      </c>
      <c r="FL45" s="14">
        <v>5.0920867575519578E-2</v>
      </c>
      <c r="FM45" s="14">
        <v>0</v>
      </c>
      <c r="FN45" s="14">
        <v>0</v>
      </c>
      <c r="FO45" s="14">
        <v>0</v>
      </c>
      <c r="FP45" s="14">
        <v>0</v>
      </c>
      <c r="FQ45" s="14">
        <v>0</v>
      </c>
      <c r="FR45" s="14">
        <v>1.7</v>
      </c>
      <c r="FS45" s="14">
        <v>6.5586108003412181E-3</v>
      </c>
      <c r="FT45" s="14">
        <v>0.86784003271154553</v>
      </c>
      <c r="FU45" s="14">
        <v>97.896331239742281</v>
      </c>
      <c r="FV45" s="14">
        <v>0.57474739243198092</v>
      </c>
      <c r="FW45" s="14" t="b">
        <v>1</v>
      </c>
      <c r="FX45" s="14" t="b">
        <v>0</v>
      </c>
      <c r="FY45" s="14" t="b">
        <v>0</v>
      </c>
      <c r="FZ45" s="14">
        <v>-4.469929346283398</v>
      </c>
      <c r="GA45" s="14">
        <v>-11.25055647961673</v>
      </c>
      <c r="GB45" s="14">
        <f>EY45*FL45</f>
        <v>5.3013182751490771E-4</v>
      </c>
      <c r="GC45" s="14">
        <v>0.38107401616198838</v>
      </c>
    </row>
    <row r="46" spans="1:185" x14ac:dyDescent="0.2">
      <c r="A46" s="1" t="s">
        <v>274</v>
      </c>
      <c r="B46" s="18">
        <v>1</v>
      </c>
      <c r="C46" s="18" t="s">
        <v>454</v>
      </c>
      <c r="D46" s="18">
        <v>3</v>
      </c>
      <c r="E46" s="18" t="s">
        <v>460</v>
      </c>
      <c r="F46" s="19">
        <v>26</v>
      </c>
      <c r="G46" s="19">
        <v>0.1</v>
      </c>
      <c r="H46" s="19">
        <v>1693.15</v>
      </c>
      <c r="I46" s="19">
        <v>1420</v>
      </c>
      <c r="J46" s="19">
        <v>0</v>
      </c>
      <c r="K46" s="19">
        <v>5</v>
      </c>
      <c r="L46" s="19">
        <v>0</v>
      </c>
      <c r="M46" s="19" t="s">
        <v>489</v>
      </c>
      <c r="N46" s="19">
        <v>-7.6</v>
      </c>
      <c r="O46" s="19">
        <v>0</v>
      </c>
      <c r="P46" s="19" t="s">
        <v>495</v>
      </c>
      <c r="Q46" s="19" t="s">
        <v>515</v>
      </c>
      <c r="R46" s="19" t="s">
        <v>494</v>
      </c>
      <c r="S46" s="19" t="s">
        <v>535</v>
      </c>
      <c r="T46" s="19" t="s">
        <v>74</v>
      </c>
      <c r="U46" s="5">
        <v>63.666616866354524</v>
      </c>
      <c r="V46" s="5">
        <v>0.1167945766394384</v>
      </c>
      <c r="W46" s="5">
        <v>10.71277517928951</v>
      </c>
      <c r="X46" s="5">
        <v>9.6155577052894348E-3</v>
      </c>
      <c r="Y46" s="5">
        <v>0</v>
      </c>
      <c r="Z46" s="5">
        <v>0.2830292416509983</v>
      </c>
      <c r="AA46" s="5">
        <v>0</v>
      </c>
      <c r="AB46" s="5">
        <v>0</v>
      </c>
      <c r="AC46" s="5">
        <v>0</v>
      </c>
      <c r="AD46" s="5">
        <v>0</v>
      </c>
      <c r="AE46" s="5">
        <v>7.3793285332236174</v>
      </c>
      <c r="AF46" s="5">
        <v>2.266714606517291</v>
      </c>
      <c r="AG46" s="5">
        <v>0</v>
      </c>
      <c r="AH46" s="5">
        <v>0</v>
      </c>
      <c r="AI46" s="5">
        <v>3.0442082541311981</v>
      </c>
      <c r="AJ46" s="5">
        <v>7.7506528416836543E-2</v>
      </c>
      <c r="AK46" s="5">
        <v>0</v>
      </c>
      <c r="AL46" s="5">
        <v>0</v>
      </c>
      <c r="AM46" s="5">
        <v>0</v>
      </c>
      <c r="AN46" s="5">
        <v>0</v>
      </c>
      <c r="AO46" s="5">
        <v>0</v>
      </c>
      <c r="AP46" s="5">
        <v>0</v>
      </c>
      <c r="AQ46" s="5">
        <v>0</v>
      </c>
      <c r="AR46" s="5">
        <v>0</v>
      </c>
      <c r="AS46" s="5">
        <v>0</v>
      </c>
      <c r="AT46" s="5">
        <v>0</v>
      </c>
      <c r="AU46" s="5">
        <v>0</v>
      </c>
      <c r="AV46" s="5">
        <v>0</v>
      </c>
      <c r="AW46" s="5">
        <v>0</v>
      </c>
      <c r="AX46" s="5">
        <v>13.01</v>
      </c>
      <c r="AY46" s="5">
        <v>6.4893790737564334</v>
      </c>
      <c r="AZ46" s="5">
        <v>94.077210270172259</v>
      </c>
      <c r="BA46" s="16">
        <v>5.6811113833583088E-2</v>
      </c>
      <c r="BB46" s="16">
        <v>2.185614380528297E-2</v>
      </c>
      <c r="BC46" s="16">
        <v>0</v>
      </c>
      <c r="BD46" s="16">
        <v>0</v>
      </c>
      <c r="BE46" s="16">
        <v>0</v>
      </c>
      <c r="BF46" s="16">
        <v>3.4207648227166043E-5</v>
      </c>
      <c r="BG46" s="16">
        <v>0</v>
      </c>
      <c r="BH46" s="16">
        <v>0</v>
      </c>
      <c r="BI46" s="16">
        <v>0</v>
      </c>
      <c r="BJ46" s="16">
        <v>2.1301111790197188E-3</v>
      </c>
      <c r="BK46" s="16">
        <v>0</v>
      </c>
      <c r="BL46" s="16">
        <v>0</v>
      </c>
      <c r="BM46" s="16">
        <v>4.4490689483581023E-4</v>
      </c>
      <c r="BN46" s="16">
        <v>9.8998853207618198E-2</v>
      </c>
      <c r="BO46" s="16">
        <v>0</v>
      </c>
      <c r="BP46" s="16">
        <v>0</v>
      </c>
      <c r="BQ46" s="16">
        <v>2.655794675017812E-2</v>
      </c>
      <c r="BR46" s="16">
        <v>0</v>
      </c>
      <c r="BS46" s="16">
        <v>0</v>
      </c>
      <c r="BT46" s="16">
        <v>0</v>
      </c>
      <c r="BU46" s="16">
        <v>0</v>
      </c>
      <c r="BV46" s="16">
        <v>0</v>
      </c>
      <c r="BW46" s="16">
        <v>0</v>
      </c>
      <c r="BX46" s="16">
        <v>0.2194195129002092</v>
      </c>
      <c r="BY46" s="16">
        <v>0.5729564748138396</v>
      </c>
      <c r="BZ46" s="16">
        <v>0</v>
      </c>
      <c r="CA46" s="16">
        <v>0</v>
      </c>
      <c r="CB46" s="16">
        <v>0</v>
      </c>
      <c r="CC46" s="16">
        <v>7.9072896720605741E-4</v>
      </c>
      <c r="CD46" s="16">
        <v>0</v>
      </c>
      <c r="CE46" s="16">
        <v>0</v>
      </c>
      <c r="CF46" s="16">
        <v>0</v>
      </c>
      <c r="CG46" s="16">
        <v>0</v>
      </c>
      <c r="CH46" s="12">
        <v>15.12</v>
      </c>
      <c r="CI46" s="12">
        <v>0</v>
      </c>
      <c r="CJ46" s="12">
        <v>0</v>
      </c>
      <c r="CK46" s="12">
        <v>0.01</v>
      </c>
      <c r="CL46" s="12">
        <v>0</v>
      </c>
      <c r="CM46" s="12">
        <v>82.73</v>
      </c>
      <c r="CN46" s="12">
        <v>0</v>
      </c>
      <c r="CO46" s="12">
        <v>0</v>
      </c>
      <c r="CP46" s="12">
        <v>0</v>
      </c>
      <c r="CQ46" s="12">
        <v>0.25</v>
      </c>
      <c r="CR46" s="12">
        <v>0</v>
      </c>
      <c r="CS46" s="12">
        <v>0</v>
      </c>
      <c r="CT46" s="12">
        <v>0</v>
      </c>
      <c r="CU46" s="12">
        <v>0</v>
      </c>
      <c r="CV46" s="12">
        <v>0</v>
      </c>
      <c r="CW46" s="12">
        <v>0</v>
      </c>
      <c r="CX46" s="12">
        <v>0</v>
      </c>
      <c r="CY46" s="12">
        <v>0</v>
      </c>
      <c r="CZ46" s="12">
        <v>0</v>
      </c>
      <c r="DA46" s="12">
        <v>0</v>
      </c>
      <c r="DB46" s="12">
        <v>0</v>
      </c>
      <c r="DC46" s="12">
        <v>0</v>
      </c>
      <c r="DD46" s="12">
        <v>0</v>
      </c>
      <c r="DE46" s="12">
        <v>0</v>
      </c>
      <c r="DF46" s="12">
        <v>0</v>
      </c>
      <c r="DG46" s="12">
        <v>0</v>
      </c>
      <c r="DH46" s="12">
        <v>0</v>
      </c>
      <c r="DI46" s="12">
        <v>0</v>
      </c>
      <c r="DJ46" s="12">
        <v>0</v>
      </c>
      <c r="DK46" s="12">
        <v>0</v>
      </c>
      <c r="DL46" s="12">
        <v>0.14000000000000001</v>
      </c>
      <c r="DM46" s="12">
        <v>0</v>
      </c>
      <c r="DN46" s="12">
        <v>0</v>
      </c>
      <c r="DO46" s="12">
        <v>0</v>
      </c>
      <c r="DP46" s="12">
        <v>0</v>
      </c>
      <c r="DQ46" s="12">
        <v>0</v>
      </c>
      <c r="DR46" s="12">
        <v>0</v>
      </c>
      <c r="DS46" s="12">
        <v>0</v>
      </c>
      <c r="DT46" s="12">
        <v>0</v>
      </c>
      <c r="DU46" s="12">
        <v>0</v>
      </c>
      <c r="DV46" s="12">
        <v>0</v>
      </c>
      <c r="DW46" s="12">
        <v>0</v>
      </c>
      <c r="DX46" s="12">
        <v>0</v>
      </c>
      <c r="DY46" s="12">
        <v>0</v>
      </c>
      <c r="DZ46" s="12">
        <v>98.25</v>
      </c>
      <c r="EA46" s="9">
        <v>0</v>
      </c>
      <c r="EB46" s="9">
        <v>0</v>
      </c>
      <c r="EC46" s="9">
        <v>0</v>
      </c>
      <c r="ED46" s="9">
        <v>0</v>
      </c>
      <c r="EE46" s="9">
        <v>0</v>
      </c>
      <c r="EF46" s="9">
        <v>9.4805060265145465E-5</v>
      </c>
      <c r="EG46" s="9">
        <v>0</v>
      </c>
      <c r="EH46" s="9">
        <v>0</v>
      </c>
      <c r="EI46" s="9">
        <v>0</v>
      </c>
      <c r="EJ46" s="9">
        <v>0.73026589397433217</v>
      </c>
      <c r="EK46" s="9">
        <v>0</v>
      </c>
      <c r="EL46" s="9">
        <v>0</v>
      </c>
      <c r="EM46" s="9">
        <v>0</v>
      </c>
      <c r="EN46" s="9">
        <v>0</v>
      </c>
      <c r="EO46" s="9">
        <v>0</v>
      </c>
      <c r="EP46" s="9">
        <v>0</v>
      </c>
      <c r="EQ46" s="9">
        <v>0</v>
      </c>
      <c r="ER46" s="9">
        <v>0</v>
      </c>
      <c r="ES46" s="9">
        <v>2.099679603691612E-3</v>
      </c>
      <c r="ET46" s="9">
        <v>0</v>
      </c>
      <c r="EU46" s="9">
        <v>0</v>
      </c>
      <c r="EV46" s="9">
        <v>0</v>
      </c>
      <c r="EW46" s="9">
        <v>0</v>
      </c>
      <c r="EX46" s="9">
        <v>2.152617202643026E-3</v>
      </c>
      <c r="EY46" s="9">
        <v>0.26538700415906802</v>
      </c>
      <c r="EZ46" s="9">
        <v>0</v>
      </c>
      <c r="FA46" s="9">
        <v>0</v>
      </c>
      <c r="FB46" s="9">
        <v>0</v>
      </c>
      <c r="FC46" s="9">
        <v>0</v>
      </c>
      <c r="FD46" s="9">
        <v>0</v>
      </c>
      <c r="FE46" s="9">
        <v>0</v>
      </c>
      <c r="FF46" s="9">
        <v>0</v>
      </c>
      <c r="FG46" s="9">
        <v>0</v>
      </c>
      <c r="FH46" s="7" t="s">
        <v>550</v>
      </c>
      <c r="FI46" s="14">
        <v>2.099856984102086</v>
      </c>
      <c r="FJ46" s="14">
        <v>1.9940575918004459</v>
      </c>
      <c r="FK46" s="14">
        <v>0</v>
      </c>
      <c r="FL46" s="14">
        <v>9.6758320586616917E-2</v>
      </c>
      <c r="FM46" s="14">
        <v>0</v>
      </c>
      <c r="FN46" s="14">
        <v>2.0156542819115359</v>
      </c>
      <c r="FO46" s="14">
        <v>0</v>
      </c>
      <c r="FP46" s="14">
        <v>0</v>
      </c>
      <c r="FQ46" s="14">
        <v>0</v>
      </c>
      <c r="FR46" s="14">
        <v>1.7</v>
      </c>
      <c r="FS46" s="14">
        <v>3.621189004333523E-3</v>
      </c>
      <c r="FT46" s="14">
        <v>0.2709849066244977</v>
      </c>
      <c r="FU46" s="14">
        <v>97.893668552882787</v>
      </c>
      <c r="FV46" s="14">
        <v>0.47530935098567928</v>
      </c>
      <c r="FW46" s="14" t="b">
        <v>0</v>
      </c>
      <c r="FX46" s="14" t="b">
        <v>1</v>
      </c>
      <c r="FY46" s="14" t="b">
        <v>0</v>
      </c>
      <c r="FZ46" s="14">
        <v>-5.2536390841803966</v>
      </c>
      <c r="GA46" s="14">
        <v>-15.314044208632801</v>
      </c>
      <c r="GB46" s="14">
        <f>EY46*FL46</f>
        <v>2.5678400827944939E-2</v>
      </c>
      <c r="GC46" s="14">
        <v>0.67472740183599245</v>
      </c>
    </row>
    <row r="47" spans="1:185" x14ac:dyDescent="0.2">
      <c r="A47" s="1" t="s">
        <v>224</v>
      </c>
      <c r="B47" s="18">
        <v>1</v>
      </c>
      <c r="C47" s="18" t="s">
        <v>454</v>
      </c>
      <c r="D47" s="18">
        <v>6</v>
      </c>
      <c r="E47" s="18" t="s">
        <v>461</v>
      </c>
      <c r="F47" s="19">
        <v>9</v>
      </c>
      <c r="G47" s="19">
        <v>1</v>
      </c>
      <c r="H47" s="19">
        <v>1973.15</v>
      </c>
      <c r="I47" s="19">
        <v>1700</v>
      </c>
      <c r="J47" s="19">
        <v>0</v>
      </c>
      <c r="K47" s="19">
        <v>0.75</v>
      </c>
      <c r="L47" s="19">
        <v>0</v>
      </c>
      <c r="M47" s="19" t="s">
        <v>489</v>
      </c>
      <c r="N47" s="19">
        <v>-1.81</v>
      </c>
      <c r="O47" s="19">
        <v>0</v>
      </c>
      <c r="P47" s="19" t="s">
        <v>490</v>
      </c>
      <c r="Q47" s="19" t="s">
        <v>508</v>
      </c>
      <c r="R47" s="19" t="s">
        <v>494</v>
      </c>
      <c r="S47" s="19" t="s">
        <v>534</v>
      </c>
      <c r="T47" s="19" t="s">
        <v>536</v>
      </c>
      <c r="U47" s="5">
        <v>53.722059606202478</v>
      </c>
      <c r="V47" s="5">
        <v>7.6250173606033381E-2</v>
      </c>
      <c r="W47" s="5">
        <v>2.304369289633093</v>
      </c>
      <c r="X47" s="5">
        <v>3.4333739942776408E-2</v>
      </c>
      <c r="Y47" s="5">
        <v>0</v>
      </c>
      <c r="Z47" s="5">
        <v>0.48479478437341461</v>
      </c>
      <c r="AA47" s="5">
        <v>0.17387607195101881</v>
      </c>
      <c r="AB47" s="5">
        <v>0</v>
      </c>
      <c r="AC47" s="5">
        <v>0</v>
      </c>
      <c r="AD47" s="5">
        <v>0</v>
      </c>
      <c r="AE47" s="5">
        <v>26.64899400617157</v>
      </c>
      <c r="AF47" s="5">
        <v>1.4316881277936591</v>
      </c>
      <c r="AG47" s="5">
        <v>0</v>
      </c>
      <c r="AH47" s="5">
        <v>0</v>
      </c>
      <c r="AI47" s="5">
        <v>0.8524236278602747</v>
      </c>
      <c r="AJ47" s="5">
        <v>12.258673600707789</v>
      </c>
      <c r="AK47" s="5">
        <v>0</v>
      </c>
      <c r="AL47" s="5">
        <v>0</v>
      </c>
      <c r="AM47" s="5">
        <v>0</v>
      </c>
      <c r="AN47" s="5">
        <v>0</v>
      </c>
      <c r="AO47" s="5">
        <v>0</v>
      </c>
      <c r="AP47" s="5">
        <v>0</v>
      </c>
      <c r="AQ47" s="5">
        <v>0</v>
      </c>
      <c r="AR47" s="5">
        <v>0</v>
      </c>
      <c r="AS47" s="5">
        <v>0</v>
      </c>
      <c r="AT47" s="5">
        <v>0</v>
      </c>
      <c r="AU47" s="5">
        <v>0</v>
      </c>
      <c r="AV47" s="5">
        <v>0</v>
      </c>
      <c r="AW47" s="5">
        <v>0</v>
      </c>
      <c r="AX47" s="5">
        <v>3.79</v>
      </c>
      <c r="AY47" s="5">
        <v>1.8904493996569469</v>
      </c>
      <c r="AZ47" s="5">
        <v>99.887013628585166</v>
      </c>
      <c r="BA47" s="16">
        <v>1.2047593149921629E-2</v>
      </c>
      <c r="BB47" s="16">
        <v>1.3609495325536441E-2</v>
      </c>
      <c r="BC47" s="16">
        <v>0</v>
      </c>
      <c r="BD47" s="16">
        <v>0</v>
      </c>
      <c r="BE47" s="16">
        <v>0</v>
      </c>
      <c r="BF47" s="16">
        <v>1.204167088346192E-4</v>
      </c>
      <c r="BG47" s="16">
        <v>0</v>
      </c>
      <c r="BH47" s="16">
        <v>0</v>
      </c>
      <c r="BI47" s="16">
        <v>0</v>
      </c>
      <c r="BJ47" s="16">
        <v>3.5970444416136452E-3</v>
      </c>
      <c r="BK47" s="16">
        <v>0</v>
      </c>
      <c r="BL47" s="16">
        <v>0</v>
      </c>
      <c r="BM47" s="16">
        <v>6.9373121086733255E-2</v>
      </c>
      <c r="BN47" s="16">
        <v>0.35246097470805171</v>
      </c>
      <c r="BO47" s="16">
        <v>1.3066073660714301E-3</v>
      </c>
      <c r="BP47" s="16">
        <v>0</v>
      </c>
      <c r="BQ47" s="16">
        <v>7.3314945594785599E-3</v>
      </c>
      <c r="BR47" s="16">
        <v>0</v>
      </c>
      <c r="BS47" s="16">
        <v>0</v>
      </c>
      <c r="BT47" s="16">
        <v>0</v>
      </c>
      <c r="BU47" s="16">
        <v>0</v>
      </c>
      <c r="BV47" s="16">
        <v>0</v>
      </c>
      <c r="BW47" s="16">
        <v>0</v>
      </c>
      <c r="BX47" s="16">
        <v>6.3016468441229309E-2</v>
      </c>
      <c r="BY47" s="16">
        <v>0.47662784875440112</v>
      </c>
      <c r="BZ47" s="16">
        <v>0</v>
      </c>
      <c r="CA47" s="16">
        <v>0</v>
      </c>
      <c r="CB47" s="16">
        <v>0</v>
      </c>
      <c r="CC47" s="16">
        <v>5.0893545812837678E-4</v>
      </c>
      <c r="CD47" s="16">
        <v>0</v>
      </c>
      <c r="CE47" s="16">
        <v>0</v>
      </c>
      <c r="CF47" s="16">
        <v>0</v>
      </c>
      <c r="CG47" s="16">
        <v>0</v>
      </c>
      <c r="CH47" s="12">
        <v>2.0412499999999998</v>
      </c>
      <c r="CI47" s="12">
        <v>0</v>
      </c>
      <c r="CJ47" s="12">
        <v>0</v>
      </c>
      <c r="CK47" s="12">
        <v>0.50800000000000001</v>
      </c>
      <c r="CL47" s="12">
        <v>0</v>
      </c>
      <c r="CM47" s="12">
        <v>85.35499999999999</v>
      </c>
      <c r="CN47" s="12">
        <v>5.0000000000000001E-3</v>
      </c>
      <c r="CO47" s="12">
        <v>0</v>
      </c>
      <c r="CP47" s="12">
        <v>0.29175000000000001</v>
      </c>
      <c r="CQ47" s="12">
        <v>4.0642500000000004</v>
      </c>
      <c r="CR47" s="12">
        <v>0</v>
      </c>
      <c r="CS47" s="12">
        <v>0</v>
      </c>
      <c r="CT47" s="12">
        <v>0</v>
      </c>
      <c r="CU47" s="12">
        <v>0</v>
      </c>
      <c r="CV47" s="12">
        <v>0</v>
      </c>
      <c r="CW47" s="12">
        <v>0</v>
      </c>
      <c r="CX47" s="12">
        <v>0</v>
      </c>
      <c r="CY47" s="12">
        <v>0</v>
      </c>
      <c r="CZ47" s="12">
        <v>0</v>
      </c>
      <c r="DA47" s="12">
        <v>0</v>
      </c>
      <c r="DB47" s="12">
        <v>0</v>
      </c>
      <c r="DC47" s="12">
        <v>0</v>
      </c>
      <c r="DD47" s="12">
        <v>0</v>
      </c>
      <c r="DE47" s="12">
        <v>0</v>
      </c>
      <c r="DF47" s="12">
        <v>0</v>
      </c>
      <c r="DG47" s="12">
        <v>0</v>
      </c>
      <c r="DH47" s="12">
        <v>4.5000000000000014E-3</v>
      </c>
      <c r="DI47" s="12">
        <v>0</v>
      </c>
      <c r="DJ47" s="12">
        <v>0</v>
      </c>
      <c r="DK47" s="12">
        <v>4.5868333333333329</v>
      </c>
      <c r="DL47" s="12">
        <v>0.57550000000000001</v>
      </c>
      <c r="DM47" s="12">
        <v>0</v>
      </c>
      <c r="DN47" s="12">
        <v>0</v>
      </c>
      <c r="DO47" s="12">
        <v>0</v>
      </c>
      <c r="DP47" s="12">
        <v>0</v>
      </c>
      <c r="DQ47" s="12">
        <v>0</v>
      </c>
      <c r="DR47" s="12">
        <v>0</v>
      </c>
      <c r="DS47" s="12">
        <v>0</v>
      </c>
      <c r="DT47" s="12">
        <v>0</v>
      </c>
      <c r="DU47" s="12">
        <v>0</v>
      </c>
      <c r="DV47" s="12">
        <v>0</v>
      </c>
      <c r="DW47" s="12">
        <v>0</v>
      </c>
      <c r="DX47" s="12">
        <v>0</v>
      </c>
      <c r="DY47" s="12">
        <v>0</v>
      </c>
      <c r="DZ47" s="12">
        <v>97.43208333333331</v>
      </c>
      <c r="EA47" s="9">
        <v>0</v>
      </c>
      <c r="EB47" s="9">
        <v>0</v>
      </c>
      <c r="EC47" s="9">
        <v>0</v>
      </c>
      <c r="ED47" s="9">
        <v>0.18314851364692361</v>
      </c>
      <c r="EE47" s="9">
        <v>2.3742174412936549E-3</v>
      </c>
      <c r="EF47" s="9">
        <v>4.6855712629108861E-3</v>
      </c>
      <c r="EG47" s="9">
        <v>0</v>
      </c>
      <c r="EH47" s="9">
        <v>0</v>
      </c>
      <c r="EI47" s="9">
        <v>0</v>
      </c>
      <c r="EJ47" s="9">
        <v>0.73301738831158725</v>
      </c>
      <c r="EK47" s="9">
        <v>0</v>
      </c>
      <c r="EL47" s="9">
        <v>0</v>
      </c>
      <c r="EM47" s="9">
        <v>5.5198114708769463E-5</v>
      </c>
      <c r="EN47" s="9">
        <v>0</v>
      </c>
      <c r="EO47" s="9">
        <v>4.3648207875723511E-5</v>
      </c>
      <c r="EP47" s="9">
        <v>0</v>
      </c>
      <c r="EQ47" s="9">
        <v>0</v>
      </c>
      <c r="ER47" s="9">
        <v>0</v>
      </c>
      <c r="ES47" s="9">
        <v>3.320937878715096E-2</v>
      </c>
      <c r="ET47" s="9">
        <v>0</v>
      </c>
      <c r="EU47" s="9">
        <v>0</v>
      </c>
      <c r="EV47" s="9">
        <v>0</v>
      </c>
      <c r="EW47" s="9">
        <v>0</v>
      </c>
      <c r="EX47" s="9">
        <v>8.6089743814163726E-3</v>
      </c>
      <c r="EY47" s="9">
        <v>3.4857109846132751E-2</v>
      </c>
      <c r="EZ47" s="9">
        <v>0</v>
      </c>
      <c r="FA47" s="9">
        <v>0</v>
      </c>
      <c r="FB47" s="9">
        <v>0</v>
      </c>
      <c r="FC47" s="9">
        <v>0</v>
      </c>
      <c r="FD47" s="9">
        <v>0</v>
      </c>
      <c r="FE47" s="9">
        <v>0</v>
      </c>
      <c r="FF47" s="9">
        <v>0</v>
      </c>
      <c r="FG47" s="9">
        <v>0</v>
      </c>
      <c r="FH47" s="7" t="s">
        <v>547</v>
      </c>
      <c r="FI47" s="14">
        <v>1.296307421147</v>
      </c>
      <c r="FJ47" s="14">
        <v>1.44767645215736</v>
      </c>
      <c r="FK47" s="14">
        <v>0</v>
      </c>
      <c r="FL47" s="14">
        <v>2.7947307066347581E-2</v>
      </c>
      <c r="FM47" s="14">
        <v>1.028471633321365</v>
      </c>
      <c r="FN47" s="14">
        <v>0.42309023066972379</v>
      </c>
      <c r="FO47" s="14">
        <v>0</v>
      </c>
      <c r="FP47" s="14">
        <v>0</v>
      </c>
      <c r="FQ47" s="14">
        <v>0</v>
      </c>
      <c r="FR47" s="14">
        <v>2.3648994006171571</v>
      </c>
      <c r="FS47" s="14">
        <v>8.5066482439653847E-3</v>
      </c>
      <c r="FT47" s="14">
        <v>1.7369266058523269</v>
      </c>
      <c r="FU47" s="14">
        <v>98.989758902157561</v>
      </c>
      <c r="FV47" s="14">
        <v>6.3667999650793972</v>
      </c>
      <c r="FW47" s="14" t="b">
        <v>0</v>
      </c>
      <c r="FX47" s="14" t="b">
        <v>0</v>
      </c>
      <c r="FY47" s="14" t="b">
        <v>1</v>
      </c>
      <c r="FZ47" s="14">
        <v>-4.0961276188389757</v>
      </c>
      <c r="GA47" s="14">
        <v>-11.550952616198529</v>
      </c>
      <c r="GB47" s="14">
        <f>EY47*FL47</f>
        <v>9.7416235231527969E-4</v>
      </c>
      <c r="GC47" s="14">
        <v>0.49862681373793499</v>
      </c>
    </row>
    <row r="48" spans="1:185" x14ac:dyDescent="0.2">
      <c r="A48" s="1" t="s">
        <v>402</v>
      </c>
      <c r="B48" s="18">
        <v>9</v>
      </c>
      <c r="C48" s="18" t="s">
        <v>457</v>
      </c>
      <c r="D48" s="18">
        <v>17</v>
      </c>
      <c r="E48" s="18" t="s">
        <v>471</v>
      </c>
      <c r="F48" s="19">
        <v>38</v>
      </c>
      <c r="G48" s="19">
        <v>48</v>
      </c>
      <c r="H48" s="19">
        <v>3100</v>
      </c>
      <c r="I48" s="19">
        <v>2826.85</v>
      </c>
      <c r="J48" s="19">
        <v>0</v>
      </c>
      <c r="K48" s="19" t="s">
        <v>487</v>
      </c>
      <c r="L48" s="19">
        <v>0</v>
      </c>
      <c r="M48" s="19" t="s">
        <v>489</v>
      </c>
      <c r="N48" s="19">
        <v>-1.07</v>
      </c>
      <c r="O48" s="19">
        <v>0</v>
      </c>
      <c r="P48" s="19" t="s">
        <v>490</v>
      </c>
      <c r="Q48" s="19">
        <v>0</v>
      </c>
      <c r="R48" s="19" t="s">
        <v>530</v>
      </c>
      <c r="S48" s="19">
        <v>0</v>
      </c>
      <c r="T48" s="19">
        <v>0</v>
      </c>
      <c r="U48" s="5">
        <v>33.56</v>
      </c>
      <c r="V48" s="5">
        <v>3.51</v>
      </c>
      <c r="W48" s="5">
        <v>16.68</v>
      </c>
      <c r="X48" s="5">
        <v>0</v>
      </c>
      <c r="Y48" s="5">
        <v>0</v>
      </c>
      <c r="Z48" s="5">
        <v>24.91</v>
      </c>
      <c r="AA48" s="5">
        <v>0</v>
      </c>
      <c r="AB48" s="5">
        <v>0.51</v>
      </c>
      <c r="AC48" s="5">
        <v>0</v>
      </c>
      <c r="AD48" s="5">
        <v>1.38</v>
      </c>
      <c r="AE48" s="5">
        <v>8.4499999999999993</v>
      </c>
      <c r="AF48" s="5">
        <v>3.44</v>
      </c>
      <c r="AG48" s="5">
        <v>0</v>
      </c>
      <c r="AH48" s="5">
        <v>0</v>
      </c>
      <c r="AI48" s="5">
        <v>1.24</v>
      </c>
      <c r="AJ48" s="5">
        <v>0.35</v>
      </c>
      <c r="AK48" s="5">
        <v>0</v>
      </c>
      <c r="AL48" s="5">
        <v>0</v>
      </c>
      <c r="AM48" s="5">
        <v>0</v>
      </c>
      <c r="AN48" s="5">
        <v>0</v>
      </c>
      <c r="AO48" s="5">
        <v>0</v>
      </c>
      <c r="AP48" s="5">
        <v>0</v>
      </c>
      <c r="AQ48" s="5">
        <v>0</v>
      </c>
      <c r="AR48" s="5">
        <v>0</v>
      </c>
      <c r="AS48" s="5">
        <v>0</v>
      </c>
      <c r="AT48" s="5">
        <v>0</v>
      </c>
      <c r="AU48" s="5">
        <v>0</v>
      </c>
      <c r="AV48" s="5">
        <v>0</v>
      </c>
      <c r="AW48" s="5">
        <v>0</v>
      </c>
      <c r="AX48" s="5">
        <v>0</v>
      </c>
      <c r="AY48" s="5">
        <v>0</v>
      </c>
      <c r="AZ48" s="5">
        <v>94.029999999999987</v>
      </c>
      <c r="BA48" s="16">
        <v>0.11417488818274769</v>
      </c>
      <c r="BB48" s="16">
        <v>4.2813267488182823E-2</v>
      </c>
      <c r="BC48" s="16">
        <v>0</v>
      </c>
      <c r="BD48" s="16">
        <v>0</v>
      </c>
      <c r="BE48" s="16">
        <v>4.7501402295568873E-3</v>
      </c>
      <c r="BF48" s="16">
        <v>0</v>
      </c>
      <c r="BG48" s="16">
        <v>0</v>
      </c>
      <c r="BH48" s="16">
        <v>0</v>
      </c>
      <c r="BI48" s="16">
        <v>0</v>
      </c>
      <c r="BJ48" s="16">
        <v>0.24198471065249971</v>
      </c>
      <c r="BK48" s="16">
        <v>0</v>
      </c>
      <c r="BL48" s="16">
        <v>0</v>
      </c>
      <c r="BM48" s="16">
        <v>2.5932365314870962E-3</v>
      </c>
      <c r="BN48" s="16">
        <v>0.1463232242219257</v>
      </c>
      <c r="BO48" s="16">
        <v>0</v>
      </c>
      <c r="BP48" s="16">
        <v>0</v>
      </c>
      <c r="BQ48" s="16">
        <v>1.396320316718304E-2</v>
      </c>
      <c r="BR48" s="16">
        <v>0</v>
      </c>
      <c r="BS48" s="16">
        <v>1.2894585183077621E-2</v>
      </c>
      <c r="BT48" s="16">
        <v>0</v>
      </c>
      <c r="BU48" s="16">
        <v>0</v>
      </c>
      <c r="BV48" s="16">
        <v>0</v>
      </c>
      <c r="BW48" s="16">
        <v>0</v>
      </c>
      <c r="BX48" s="16">
        <v>0</v>
      </c>
      <c r="BY48" s="16">
        <v>0.38982981007751699</v>
      </c>
      <c r="BZ48" s="16">
        <v>0</v>
      </c>
      <c r="CA48" s="16">
        <v>0</v>
      </c>
      <c r="CB48" s="16">
        <v>0</v>
      </c>
      <c r="CC48" s="16">
        <v>3.0672934265822301E-2</v>
      </c>
      <c r="CD48" s="16">
        <v>0</v>
      </c>
      <c r="CE48" s="16">
        <v>0</v>
      </c>
      <c r="CF48" s="16">
        <v>0</v>
      </c>
      <c r="CG48" s="16">
        <v>0</v>
      </c>
      <c r="CH48" s="12">
        <v>0.3</v>
      </c>
      <c r="CI48" s="12">
        <v>0</v>
      </c>
      <c r="CJ48" s="12">
        <v>0</v>
      </c>
      <c r="CK48" s="12">
        <v>0</v>
      </c>
      <c r="CL48" s="12">
        <v>0</v>
      </c>
      <c r="CM48" s="12">
        <v>74.510000000000005</v>
      </c>
      <c r="CN48" s="12">
        <v>0</v>
      </c>
      <c r="CO48" s="12">
        <v>0</v>
      </c>
      <c r="CP48" s="12">
        <v>3.01</v>
      </c>
      <c r="CQ48" s="12">
        <v>9.2899999999999991</v>
      </c>
      <c r="CR48" s="12">
        <v>0</v>
      </c>
      <c r="CS48" s="12">
        <v>0</v>
      </c>
      <c r="CT48" s="12">
        <v>0</v>
      </c>
      <c r="CU48" s="12">
        <v>0</v>
      </c>
      <c r="CV48" s="12">
        <v>0</v>
      </c>
      <c r="CW48" s="12">
        <v>0</v>
      </c>
      <c r="CX48" s="12">
        <v>0</v>
      </c>
      <c r="CY48" s="12">
        <v>0</v>
      </c>
      <c r="CZ48" s="12">
        <v>0</v>
      </c>
      <c r="DA48" s="12">
        <v>0</v>
      </c>
      <c r="DB48" s="12">
        <v>0</v>
      </c>
      <c r="DC48" s="12">
        <v>0</v>
      </c>
      <c r="DD48" s="12">
        <v>0</v>
      </c>
      <c r="DE48" s="12">
        <v>0</v>
      </c>
      <c r="DF48" s="12">
        <v>0</v>
      </c>
      <c r="DG48" s="12">
        <v>0</v>
      </c>
      <c r="DH48" s="12">
        <v>0</v>
      </c>
      <c r="DI48" s="12">
        <v>0</v>
      </c>
      <c r="DJ48" s="12">
        <v>4.24</v>
      </c>
      <c r="DK48" s="12">
        <v>0</v>
      </c>
      <c r="DL48" s="12">
        <v>0</v>
      </c>
      <c r="DM48" s="12">
        <v>0</v>
      </c>
      <c r="DN48" s="12">
        <v>0</v>
      </c>
      <c r="DO48" s="12">
        <v>0</v>
      </c>
      <c r="DP48" s="12">
        <v>0</v>
      </c>
      <c r="DQ48" s="12">
        <v>0</v>
      </c>
      <c r="DR48" s="12">
        <v>0</v>
      </c>
      <c r="DS48" s="12">
        <v>0</v>
      </c>
      <c r="DT48" s="12">
        <v>0</v>
      </c>
      <c r="DU48" s="12">
        <v>0</v>
      </c>
      <c r="DV48" s="12">
        <v>0</v>
      </c>
      <c r="DW48" s="12">
        <v>0</v>
      </c>
      <c r="DX48" s="12">
        <v>0</v>
      </c>
      <c r="DY48" s="12">
        <v>0</v>
      </c>
      <c r="DZ48" s="12">
        <v>91.350000000000009</v>
      </c>
      <c r="EA48" s="9">
        <v>0</v>
      </c>
      <c r="EB48" s="9">
        <v>0</v>
      </c>
      <c r="EC48" s="9">
        <v>0</v>
      </c>
      <c r="ED48" s="9">
        <v>0</v>
      </c>
      <c r="EE48" s="9">
        <v>2.807414179798572E-2</v>
      </c>
      <c r="EF48" s="9">
        <v>0</v>
      </c>
      <c r="EG48" s="9">
        <v>0</v>
      </c>
      <c r="EH48" s="9">
        <v>0</v>
      </c>
      <c r="EI48" s="9">
        <v>0</v>
      </c>
      <c r="EJ48" s="9">
        <v>0.73338199042427099</v>
      </c>
      <c r="EK48" s="9">
        <v>0</v>
      </c>
      <c r="EL48" s="9">
        <v>0</v>
      </c>
      <c r="EM48" s="9">
        <v>0</v>
      </c>
      <c r="EN48" s="9">
        <v>0</v>
      </c>
      <c r="EO48" s="9">
        <v>0</v>
      </c>
      <c r="EP48" s="9">
        <v>0</v>
      </c>
      <c r="EQ48" s="9">
        <v>0</v>
      </c>
      <c r="ER48" s="9">
        <v>0</v>
      </c>
      <c r="ES48" s="9">
        <v>8.7001435534225818E-2</v>
      </c>
      <c r="ET48" s="9">
        <v>0.1456709628788721</v>
      </c>
      <c r="EU48" s="9">
        <v>0</v>
      </c>
      <c r="EV48" s="9">
        <v>0</v>
      </c>
      <c r="EW48" s="9">
        <v>0</v>
      </c>
      <c r="EX48" s="9">
        <v>0</v>
      </c>
      <c r="EY48" s="9">
        <v>5.8714693646454196E-3</v>
      </c>
      <c r="EZ48" s="9">
        <v>0</v>
      </c>
      <c r="FA48" s="9">
        <v>0</v>
      </c>
      <c r="FB48" s="9">
        <v>0</v>
      </c>
      <c r="FC48" s="9">
        <v>0</v>
      </c>
      <c r="FD48" s="9">
        <v>0</v>
      </c>
      <c r="FE48" s="9">
        <v>0</v>
      </c>
      <c r="FF48" s="9">
        <v>0</v>
      </c>
      <c r="FG48" s="9">
        <v>0</v>
      </c>
      <c r="FH48" s="7">
        <v>0</v>
      </c>
      <c r="FI48" s="14">
        <v>1.067404036092821</v>
      </c>
      <c r="FJ48" s="14">
        <v>0.97000696215119109</v>
      </c>
      <c r="FK48" s="14">
        <v>0</v>
      </c>
      <c r="FL48" s="14">
        <v>1.0833645536958911E-2</v>
      </c>
      <c r="FM48" s="14">
        <v>0</v>
      </c>
      <c r="FN48" s="14">
        <v>0</v>
      </c>
      <c r="FO48" s="14">
        <v>0</v>
      </c>
      <c r="FP48" s="14">
        <v>0</v>
      </c>
      <c r="FQ48" s="14">
        <v>0</v>
      </c>
      <c r="FR48" s="14">
        <v>1.7</v>
      </c>
      <c r="FS48" s="14">
        <v>0.41137400810924962</v>
      </c>
      <c r="FT48" s="14">
        <v>1.0279770617649691</v>
      </c>
      <c r="FU48" s="14">
        <v>37.682264790505769</v>
      </c>
      <c r="FV48" s="14">
        <v>0.14500946716207849</v>
      </c>
      <c r="FW48" s="14" t="b">
        <v>0</v>
      </c>
      <c r="FX48" s="14" t="b">
        <v>1</v>
      </c>
      <c r="FY48" s="14" t="b">
        <v>0</v>
      </c>
      <c r="FZ48" s="14">
        <v>-0.55884446664774567</v>
      </c>
      <c r="GA48" s="14">
        <v>4.641339294900642</v>
      </c>
      <c r="GB48" s="14">
        <f>EY48*FL48</f>
        <v>6.3609417877681819E-5</v>
      </c>
      <c r="GC48" s="14">
        <v>0.32865857363244799</v>
      </c>
    </row>
    <row r="49" spans="1:185" x14ac:dyDescent="0.2">
      <c r="A49" s="1" t="s">
        <v>105</v>
      </c>
      <c r="B49" s="18">
        <v>2</v>
      </c>
      <c r="C49" s="18" t="s">
        <v>450</v>
      </c>
      <c r="D49" s="18">
        <v>16</v>
      </c>
      <c r="E49" s="18" t="s">
        <v>462</v>
      </c>
      <c r="F49" s="19">
        <v>5</v>
      </c>
      <c r="G49" s="19">
        <v>2</v>
      </c>
      <c r="H49" s="19">
        <v>3000</v>
      </c>
      <c r="I49" s="19">
        <v>2726.85</v>
      </c>
      <c r="J49" s="19">
        <v>0</v>
      </c>
      <c r="K49" s="19">
        <v>2.5000000000000001E-2</v>
      </c>
      <c r="L49" s="19">
        <v>0</v>
      </c>
      <c r="M49" s="19">
        <v>0</v>
      </c>
      <c r="N49" s="19">
        <v>0</v>
      </c>
      <c r="O49" s="19">
        <v>0</v>
      </c>
      <c r="P49" s="19" t="s">
        <v>492</v>
      </c>
      <c r="Q49" s="19">
        <v>0</v>
      </c>
      <c r="R49" s="19" t="s">
        <v>529</v>
      </c>
      <c r="S49" s="19">
        <v>0</v>
      </c>
      <c r="T49" s="19" t="s">
        <v>536</v>
      </c>
      <c r="U49" s="5">
        <v>48.85922392310431</v>
      </c>
      <c r="V49" s="5">
        <v>0</v>
      </c>
      <c r="W49" s="5">
        <v>0</v>
      </c>
      <c r="X49" s="5">
        <v>0</v>
      </c>
      <c r="Y49" s="5">
        <v>0</v>
      </c>
      <c r="Z49" s="5">
        <v>0.23156669650850489</v>
      </c>
      <c r="AA49" s="5">
        <v>0.18077175100109211</v>
      </c>
      <c r="AB49" s="5">
        <v>0</v>
      </c>
      <c r="AC49" s="5">
        <v>0</v>
      </c>
      <c r="AD49" s="5">
        <v>0</v>
      </c>
      <c r="AE49" s="5">
        <v>52.066392431098322</v>
      </c>
      <c r="AF49" s="5">
        <v>0</v>
      </c>
      <c r="AG49" s="5">
        <v>0</v>
      </c>
      <c r="AH49" s="5">
        <v>0</v>
      </c>
      <c r="AI49" s="5">
        <v>0</v>
      </c>
      <c r="AJ49" s="5">
        <v>0</v>
      </c>
      <c r="AK49" s="5">
        <v>0</v>
      </c>
      <c r="AL49" s="5">
        <v>0</v>
      </c>
      <c r="AM49" s="5">
        <v>0</v>
      </c>
      <c r="AN49" s="5">
        <v>0</v>
      </c>
      <c r="AO49" s="5">
        <v>0</v>
      </c>
      <c r="AP49" s="5">
        <v>0</v>
      </c>
      <c r="AQ49" s="5">
        <v>0</v>
      </c>
      <c r="AR49" s="5">
        <v>0</v>
      </c>
      <c r="AS49" s="5">
        <v>0</v>
      </c>
      <c r="AT49" s="5">
        <v>0</v>
      </c>
      <c r="AU49" s="5">
        <v>0</v>
      </c>
      <c r="AV49" s="5">
        <v>0</v>
      </c>
      <c r="AW49" s="5">
        <v>0</v>
      </c>
      <c r="AX49" s="5">
        <v>0</v>
      </c>
      <c r="AY49" s="5">
        <v>0</v>
      </c>
      <c r="AZ49" s="5">
        <v>101.3379548017122</v>
      </c>
      <c r="BA49" s="16">
        <v>0</v>
      </c>
      <c r="BB49" s="16">
        <v>0</v>
      </c>
      <c r="BC49" s="16">
        <v>0</v>
      </c>
      <c r="BD49" s="16">
        <v>0</v>
      </c>
      <c r="BE49" s="16">
        <v>0</v>
      </c>
      <c r="BF49" s="16">
        <v>0</v>
      </c>
      <c r="BG49" s="16">
        <v>0</v>
      </c>
      <c r="BH49" s="16">
        <v>0</v>
      </c>
      <c r="BI49" s="16">
        <v>0</v>
      </c>
      <c r="BJ49" s="16">
        <v>1.526991768057654E-3</v>
      </c>
      <c r="BK49" s="16">
        <v>0</v>
      </c>
      <c r="BL49" s="16">
        <v>0</v>
      </c>
      <c r="BM49" s="16">
        <v>0</v>
      </c>
      <c r="BN49" s="16">
        <v>0.6120127038461094</v>
      </c>
      <c r="BO49" s="16">
        <v>1.207281588330601E-3</v>
      </c>
      <c r="BP49" s="16">
        <v>0</v>
      </c>
      <c r="BQ49" s="16">
        <v>0</v>
      </c>
      <c r="BR49" s="16">
        <v>0</v>
      </c>
      <c r="BS49" s="16">
        <v>0</v>
      </c>
      <c r="BT49" s="16">
        <v>0</v>
      </c>
      <c r="BU49" s="16">
        <v>0</v>
      </c>
      <c r="BV49" s="16">
        <v>0</v>
      </c>
      <c r="BW49" s="16">
        <v>0</v>
      </c>
      <c r="BX49" s="16">
        <v>0</v>
      </c>
      <c r="BY49" s="16">
        <v>0.3852530227975024</v>
      </c>
      <c r="BZ49" s="16">
        <v>0</v>
      </c>
      <c r="CA49" s="16">
        <v>0</v>
      </c>
      <c r="CB49" s="16">
        <v>0</v>
      </c>
      <c r="CC49" s="16">
        <v>0</v>
      </c>
      <c r="CD49" s="16">
        <v>0</v>
      </c>
      <c r="CE49" s="16">
        <v>0</v>
      </c>
      <c r="CF49" s="16">
        <v>0</v>
      </c>
      <c r="CG49" s="16">
        <v>0</v>
      </c>
      <c r="CH49" s="12">
        <v>11.62</v>
      </c>
      <c r="CI49" s="12">
        <v>0</v>
      </c>
      <c r="CJ49" s="12">
        <v>0</v>
      </c>
      <c r="CK49" s="12">
        <v>0.87</v>
      </c>
      <c r="CL49" s="12">
        <v>0</v>
      </c>
      <c r="CM49" s="12">
        <v>78.900000000000006</v>
      </c>
      <c r="CN49" s="12">
        <v>1.1200000000000001</v>
      </c>
      <c r="CO49" s="12">
        <v>0</v>
      </c>
      <c r="CP49" s="12">
        <v>0.92</v>
      </c>
      <c r="CQ49" s="12">
        <v>1.22</v>
      </c>
      <c r="CR49" s="12">
        <v>0</v>
      </c>
      <c r="CS49" s="12">
        <v>0.49</v>
      </c>
      <c r="CT49" s="12">
        <v>0</v>
      </c>
      <c r="CU49" s="12">
        <v>1.36</v>
      </c>
      <c r="CV49" s="12">
        <v>0</v>
      </c>
      <c r="CW49" s="12">
        <v>0</v>
      </c>
      <c r="CX49" s="12">
        <v>0</v>
      </c>
      <c r="CY49" s="12">
        <v>0</v>
      </c>
      <c r="CZ49" s="12">
        <v>0</v>
      </c>
      <c r="DA49" s="12">
        <v>0</v>
      </c>
      <c r="DB49" s="12">
        <v>0</v>
      </c>
      <c r="DC49" s="12">
        <v>0</v>
      </c>
      <c r="DD49" s="12">
        <v>0.6</v>
      </c>
      <c r="DE49" s="12">
        <v>0</v>
      </c>
      <c r="DF49" s="12">
        <v>0</v>
      </c>
      <c r="DG49" s="12">
        <v>0</v>
      </c>
      <c r="DH49" s="12">
        <v>0</v>
      </c>
      <c r="DI49" s="12">
        <v>0</v>
      </c>
      <c r="DJ49" s="12">
        <v>0</v>
      </c>
      <c r="DK49" s="12">
        <v>0</v>
      </c>
      <c r="DL49" s="12">
        <v>0</v>
      </c>
      <c r="DM49" s="12">
        <v>0</v>
      </c>
      <c r="DN49" s="12">
        <v>0</v>
      </c>
      <c r="DO49" s="12">
        <v>0</v>
      </c>
      <c r="DP49" s="12">
        <v>0</v>
      </c>
      <c r="DQ49" s="12">
        <v>0</v>
      </c>
      <c r="DR49" s="12">
        <v>0</v>
      </c>
      <c r="DS49" s="12">
        <v>0</v>
      </c>
      <c r="DT49" s="12">
        <v>0</v>
      </c>
      <c r="DU49" s="12">
        <v>0</v>
      </c>
      <c r="DV49" s="12">
        <v>0</v>
      </c>
      <c r="DW49" s="12">
        <v>0</v>
      </c>
      <c r="DX49" s="12">
        <v>0</v>
      </c>
      <c r="DY49" s="12">
        <v>0</v>
      </c>
      <c r="DZ49" s="12">
        <v>97.1</v>
      </c>
      <c r="EA49" s="9">
        <v>0</v>
      </c>
      <c r="EB49" s="9">
        <v>0</v>
      </c>
      <c r="EC49" s="9">
        <v>0</v>
      </c>
      <c r="ED49" s="9">
        <v>0</v>
      </c>
      <c r="EE49" s="9">
        <v>8.1114584207361007E-3</v>
      </c>
      <c r="EF49" s="9">
        <v>8.6939988909910636E-3</v>
      </c>
      <c r="EG49" s="9">
        <v>0</v>
      </c>
      <c r="EH49" s="9">
        <v>0</v>
      </c>
      <c r="EI49" s="9">
        <v>0</v>
      </c>
      <c r="EJ49" s="9">
        <v>0.73411450658399513</v>
      </c>
      <c r="EK49" s="9">
        <v>0</v>
      </c>
      <c r="EL49" s="9">
        <v>0</v>
      </c>
      <c r="EM49" s="9">
        <v>0</v>
      </c>
      <c r="EN49" s="9">
        <v>0</v>
      </c>
      <c r="EO49" s="9">
        <v>1.0592925745908061E-2</v>
      </c>
      <c r="EP49" s="9">
        <v>0</v>
      </c>
      <c r="EQ49" s="9">
        <v>0</v>
      </c>
      <c r="ER49" s="9">
        <v>2.7404487610900672E-3</v>
      </c>
      <c r="ES49" s="9">
        <v>1.080044527510857E-2</v>
      </c>
      <c r="ET49" s="9">
        <v>0</v>
      </c>
      <c r="EU49" s="9">
        <v>0</v>
      </c>
      <c r="EV49" s="9">
        <v>0</v>
      </c>
      <c r="EW49" s="9">
        <v>0</v>
      </c>
      <c r="EX49" s="9">
        <v>0</v>
      </c>
      <c r="EY49" s="9">
        <v>0.21498234609020231</v>
      </c>
      <c r="EZ49" s="9">
        <v>0</v>
      </c>
      <c r="FA49" s="9">
        <v>0</v>
      </c>
      <c r="FB49" s="9">
        <v>0</v>
      </c>
      <c r="FC49" s="9">
        <v>0</v>
      </c>
      <c r="FD49" s="9">
        <v>0</v>
      </c>
      <c r="FE49" s="9">
        <v>6.1199886920441249E-3</v>
      </c>
      <c r="FF49" s="9">
        <v>3.8438815399245859E-3</v>
      </c>
      <c r="FG49" s="9">
        <v>0</v>
      </c>
      <c r="FH49" s="7">
        <v>0</v>
      </c>
      <c r="FI49" s="14">
        <v>1.284978791715621</v>
      </c>
      <c r="FJ49" s="14">
        <v>1.1766592289052269</v>
      </c>
      <c r="FK49" s="14">
        <v>0</v>
      </c>
      <c r="FL49" s="14">
        <v>0.13023356668304059</v>
      </c>
      <c r="FM49" s="14">
        <v>0.96483450113237001</v>
      </c>
      <c r="FN49" s="14">
        <v>1.299413030627351</v>
      </c>
      <c r="FO49" s="14">
        <v>0</v>
      </c>
      <c r="FP49" s="14">
        <v>3.2003453233688379</v>
      </c>
      <c r="FQ49" s="14">
        <v>0</v>
      </c>
      <c r="FR49" s="14">
        <v>3</v>
      </c>
      <c r="FS49" s="14">
        <v>4.5809753041729639E-3</v>
      </c>
      <c r="FT49" s="14" t="s">
        <v>587</v>
      </c>
      <c r="FU49" s="14" t="s">
        <v>587</v>
      </c>
      <c r="FV49" s="14" t="s">
        <v>587</v>
      </c>
      <c r="FW49" s="14" t="s">
        <v>587</v>
      </c>
      <c r="FX49" s="14" t="s">
        <v>587</v>
      </c>
      <c r="FY49" s="14" t="s">
        <v>587</v>
      </c>
      <c r="FZ49" s="14">
        <v>-4.6274036307467741</v>
      </c>
      <c r="GA49" s="14">
        <v>-7.1090391843467726</v>
      </c>
      <c r="GB49" s="14">
        <f>EY49*FL49</f>
        <v>2.7997917705214873E-2</v>
      </c>
      <c r="GC49" s="14">
        <v>4.9683573745339563E-2</v>
      </c>
    </row>
    <row r="50" spans="1:185" x14ac:dyDescent="0.2">
      <c r="A50" s="1" t="s">
        <v>336</v>
      </c>
      <c r="B50" s="18">
        <v>8</v>
      </c>
      <c r="C50" s="18" t="s">
        <v>451</v>
      </c>
      <c r="D50" s="18">
        <v>13</v>
      </c>
      <c r="E50" s="18" t="s">
        <v>473</v>
      </c>
      <c r="F50" s="19">
        <v>13</v>
      </c>
      <c r="G50" s="19">
        <v>25</v>
      </c>
      <c r="H50" s="19">
        <v>2740</v>
      </c>
      <c r="I50" s="19">
        <v>2466.85</v>
      </c>
      <c r="J50" s="19">
        <v>0</v>
      </c>
      <c r="K50" s="19">
        <v>0.16666666666666671</v>
      </c>
      <c r="L50" s="19">
        <v>0</v>
      </c>
      <c r="M50" s="19" t="s">
        <v>489</v>
      </c>
      <c r="N50" s="19">
        <v>-2.2000000000000002</v>
      </c>
      <c r="O50" s="19">
        <v>0</v>
      </c>
      <c r="P50" s="19">
        <v>0</v>
      </c>
      <c r="Q50" s="19">
        <v>0</v>
      </c>
      <c r="R50" s="19" t="s">
        <v>527</v>
      </c>
      <c r="S50" s="19" t="s">
        <v>532</v>
      </c>
      <c r="T50" s="19" t="s">
        <v>33</v>
      </c>
      <c r="U50" s="5">
        <v>51.8</v>
      </c>
      <c r="V50" s="5">
        <v>0</v>
      </c>
      <c r="W50" s="5">
        <v>0</v>
      </c>
      <c r="X50" s="5">
        <v>0</v>
      </c>
      <c r="Y50" s="5">
        <v>0.39600000000000002</v>
      </c>
      <c r="Z50" s="5">
        <v>8</v>
      </c>
      <c r="AA50" s="5">
        <v>0</v>
      </c>
      <c r="AB50" s="5">
        <v>0.01</v>
      </c>
      <c r="AC50" s="5">
        <v>0</v>
      </c>
      <c r="AD50" s="5">
        <v>0.18</v>
      </c>
      <c r="AE50" s="5">
        <v>38.700000000000003</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99.085999999999999</v>
      </c>
      <c r="BA50" s="16">
        <v>0</v>
      </c>
      <c r="BB50" s="16">
        <v>0</v>
      </c>
      <c r="BC50" s="16">
        <v>0</v>
      </c>
      <c r="BD50" s="16">
        <v>0</v>
      </c>
      <c r="BE50" s="16">
        <v>6.8830416574781523E-5</v>
      </c>
      <c r="BF50" s="16">
        <v>0</v>
      </c>
      <c r="BG50" s="16">
        <v>0</v>
      </c>
      <c r="BH50" s="16">
        <v>0</v>
      </c>
      <c r="BI50" s="16">
        <v>0</v>
      </c>
      <c r="BJ50" s="16">
        <v>5.7431258035547522E-2</v>
      </c>
      <c r="BK50" s="16">
        <v>0</v>
      </c>
      <c r="BL50" s="16">
        <v>0</v>
      </c>
      <c r="BM50" s="16">
        <v>0</v>
      </c>
      <c r="BN50" s="16">
        <v>0.4952353779998182</v>
      </c>
      <c r="BO50" s="16">
        <v>0</v>
      </c>
      <c r="BP50" s="16">
        <v>0</v>
      </c>
      <c r="BQ50" s="16">
        <v>0</v>
      </c>
      <c r="BR50" s="16">
        <v>0</v>
      </c>
      <c r="BS50" s="16">
        <v>1.2429250405915761E-3</v>
      </c>
      <c r="BT50" s="16">
        <v>0</v>
      </c>
      <c r="BU50" s="16">
        <v>0</v>
      </c>
      <c r="BV50" s="16">
        <v>0</v>
      </c>
      <c r="BW50" s="16">
        <v>0</v>
      </c>
      <c r="BX50" s="16">
        <v>0</v>
      </c>
      <c r="BY50" s="16">
        <v>0.44465890821747489</v>
      </c>
      <c r="BZ50" s="16">
        <v>0</v>
      </c>
      <c r="CA50" s="16">
        <v>0</v>
      </c>
      <c r="CB50" s="16">
        <v>0</v>
      </c>
      <c r="CC50" s="16">
        <v>0</v>
      </c>
      <c r="CD50" s="16">
        <v>0</v>
      </c>
      <c r="CE50" s="16">
        <v>1.362700289992933E-3</v>
      </c>
      <c r="CF50" s="16">
        <v>0</v>
      </c>
      <c r="CG50" s="16">
        <v>0</v>
      </c>
      <c r="CH50" s="12">
        <v>1.9</v>
      </c>
      <c r="CI50" s="12">
        <v>0</v>
      </c>
      <c r="CJ50" s="12">
        <v>0</v>
      </c>
      <c r="CK50" s="12">
        <v>0</v>
      </c>
      <c r="CL50" s="12">
        <v>0</v>
      </c>
      <c r="CM50" s="12">
        <v>75.900000000000006</v>
      </c>
      <c r="CN50" s="12">
        <v>0</v>
      </c>
      <c r="CO50" s="12">
        <v>0</v>
      </c>
      <c r="CP50" s="12">
        <v>1.04</v>
      </c>
      <c r="CQ50" s="12">
        <v>20.399999999999999</v>
      </c>
      <c r="CR50" s="12">
        <v>0</v>
      </c>
      <c r="CS50" s="12">
        <v>0</v>
      </c>
      <c r="CT50" s="12">
        <v>0</v>
      </c>
      <c r="CU50" s="12">
        <v>0</v>
      </c>
      <c r="CV50" s="12">
        <v>0</v>
      </c>
      <c r="CW50" s="12">
        <v>0</v>
      </c>
      <c r="CX50" s="12">
        <v>0</v>
      </c>
      <c r="CY50" s="12">
        <v>0</v>
      </c>
      <c r="CZ50" s="12">
        <v>0</v>
      </c>
      <c r="DA50" s="12">
        <v>0</v>
      </c>
      <c r="DB50" s="12">
        <v>0</v>
      </c>
      <c r="DC50" s="12">
        <v>0</v>
      </c>
      <c r="DD50" s="12">
        <v>5.5E-2</v>
      </c>
      <c r="DE50" s="12">
        <v>0</v>
      </c>
      <c r="DF50" s="12">
        <v>0</v>
      </c>
      <c r="DG50" s="12">
        <v>0</v>
      </c>
      <c r="DH50" s="12">
        <v>0</v>
      </c>
      <c r="DI50" s="12">
        <v>0</v>
      </c>
      <c r="DJ50" s="12">
        <v>0.9</v>
      </c>
      <c r="DK50" s="12">
        <v>0</v>
      </c>
      <c r="DL50" s="12">
        <v>0</v>
      </c>
      <c r="DM50" s="12">
        <v>0</v>
      </c>
      <c r="DN50" s="12">
        <v>0</v>
      </c>
      <c r="DO50" s="12">
        <v>0</v>
      </c>
      <c r="DP50" s="12">
        <v>0</v>
      </c>
      <c r="DQ50" s="12">
        <v>0</v>
      </c>
      <c r="DR50" s="12">
        <v>0</v>
      </c>
      <c r="DS50" s="12">
        <v>0</v>
      </c>
      <c r="DT50" s="12">
        <v>0</v>
      </c>
      <c r="DU50" s="12">
        <v>0</v>
      </c>
      <c r="DV50" s="12">
        <v>0</v>
      </c>
      <c r="DW50" s="12">
        <v>0</v>
      </c>
      <c r="DX50" s="12">
        <v>0</v>
      </c>
      <c r="DY50" s="12">
        <v>0</v>
      </c>
      <c r="DZ50" s="12">
        <v>100.19499999999999</v>
      </c>
      <c r="EA50" s="9">
        <v>0</v>
      </c>
      <c r="EB50" s="9">
        <v>0</v>
      </c>
      <c r="EC50" s="9">
        <v>0</v>
      </c>
      <c r="ED50" s="9">
        <v>0</v>
      </c>
      <c r="EE50" s="9">
        <v>9.5424810861823445E-3</v>
      </c>
      <c r="EF50" s="9">
        <v>0</v>
      </c>
      <c r="EG50" s="9">
        <v>0</v>
      </c>
      <c r="EH50" s="9">
        <v>0</v>
      </c>
      <c r="EI50" s="9">
        <v>0</v>
      </c>
      <c r="EJ50" s="9">
        <v>0.73492907364102888</v>
      </c>
      <c r="EK50" s="9">
        <v>0</v>
      </c>
      <c r="EL50" s="9">
        <v>0</v>
      </c>
      <c r="EM50" s="9">
        <v>0</v>
      </c>
      <c r="EN50" s="9">
        <v>0</v>
      </c>
      <c r="EO50" s="9">
        <v>0</v>
      </c>
      <c r="EP50" s="9">
        <v>0</v>
      </c>
      <c r="EQ50" s="9">
        <v>0</v>
      </c>
      <c r="ER50" s="9">
        <v>0</v>
      </c>
      <c r="ES50" s="9">
        <v>0.18794416502182429</v>
      </c>
      <c r="ET50" s="9">
        <v>3.0418487704999789E-2</v>
      </c>
      <c r="EU50" s="9">
        <v>0</v>
      </c>
      <c r="EV50" s="9">
        <v>0</v>
      </c>
      <c r="EW50" s="9">
        <v>0</v>
      </c>
      <c r="EX50" s="9">
        <v>0</v>
      </c>
      <c r="EY50" s="9">
        <v>3.6581972626959981E-2</v>
      </c>
      <c r="EZ50" s="9">
        <v>0</v>
      </c>
      <c r="FA50" s="9">
        <v>0</v>
      </c>
      <c r="FB50" s="9">
        <v>0</v>
      </c>
      <c r="FC50" s="9">
        <v>0</v>
      </c>
      <c r="FD50" s="9">
        <v>0</v>
      </c>
      <c r="FE50" s="9">
        <v>5.8381991900461076E-4</v>
      </c>
      <c r="FF50" s="9">
        <v>0</v>
      </c>
      <c r="FG50" s="9">
        <v>0</v>
      </c>
      <c r="FH50" s="7">
        <v>0</v>
      </c>
      <c r="FI50" s="14">
        <v>0.99147122415025801</v>
      </c>
      <c r="FJ50" s="14">
        <v>0.81683772827782886</v>
      </c>
      <c r="FK50" s="14">
        <v>0</v>
      </c>
      <c r="FL50" s="14">
        <v>1.4712178695105519E-2</v>
      </c>
      <c r="FM50" s="14">
        <v>0</v>
      </c>
      <c r="FN50" s="14">
        <v>0</v>
      </c>
      <c r="FO50" s="14">
        <v>0</v>
      </c>
      <c r="FP50" s="14">
        <v>0</v>
      </c>
      <c r="FQ50" s="14">
        <v>0</v>
      </c>
      <c r="FR50" s="14">
        <v>3</v>
      </c>
      <c r="FS50" s="14">
        <v>0.17229377410664251</v>
      </c>
      <c r="FT50" s="14" t="s">
        <v>587</v>
      </c>
      <c r="FU50" s="14" t="s">
        <v>587</v>
      </c>
      <c r="FV50" s="14" t="s">
        <v>587</v>
      </c>
      <c r="FW50" s="14" t="s">
        <v>587</v>
      </c>
      <c r="FX50" s="14" t="s">
        <v>587</v>
      </c>
      <c r="FY50" s="14" t="s">
        <v>587</v>
      </c>
      <c r="FZ50" s="14">
        <v>-1.252511915985741</v>
      </c>
      <c r="GA50" s="14">
        <v>-0.22236066598574089</v>
      </c>
      <c r="GB50" s="14">
        <f>EY50*FL50</f>
        <v>5.3820051830729397E-4</v>
      </c>
      <c r="GC50" s="14">
        <v>0.23708252864606821</v>
      </c>
    </row>
    <row r="51" spans="1:185" x14ac:dyDescent="0.2">
      <c r="A51" s="1" t="s">
        <v>306</v>
      </c>
      <c r="B51" s="18">
        <v>2</v>
      </c>
      <c r="C51" s="18" t="s">
        <v>450</v>
      </c>
      <c r="D51" s="18">
        <v>3</v>
      </c>
      <c r="E51" s="18" t="s">
        <v>460</v>
      </c>
      <c r="F51" s="19">
        <v>27</v>
      </c>
      <c r="G51" s="19">
        <v>2</v>
      </c>
      <c r="H51" s="19">
        <v>1743</v>
      </c>
      <c r="I51" s="19">
        <v>1469.85</v>
      </c>
      <c r="J51" s="19">
        <v>0</v>
      </c>
      <c r="K51" s="19">
        <v>5</v>
      </c>
      <c r="L51" s="19">
        <v>0</v>
      </c>
      <c r="M51" s="19" t="s">
        <v>489</v>
      </c>
      <c r="N51" s="19">
        <v>-6.5</v>
      </c>
      <c r="O51" s="19">
        <v>0</v>
      </c>
      <c r="P51" s="19" t="s">
        <v>495</v>
      </c>
      <c r="Q51" s="19" t="s">
        <v>517</v>
      </c>
      <c r="R51" s="19" t="s">
        <v>529</v>
      </c>
      <c r="S51" s="19">
        <v>0</v>
      </c>
      <c r="T51" s="19" t="s">
        <v>74</v>
      </c>
      <c r="U51" s="5">
        <v>60.11</v>
      </c>
      <c r="V51" s="5">
        <v>0.24</v>
      </c>
      <c r="W51" s="5">
        <v>14.57</v>
      </c>
      <c r="X51" s="5">
        <v>0</v>
      </c>
      <c r="Y51" s="5">
        <v>0.03</v>
      </c>
      <c r="Z51" s="5">
        <v>0.14000000000000001</v>
      </c>
      <c r="AA51" s="5">
        <v>0</v>
      </c>
      <c r="AB51" s="5">
        <v>0</v>
      </c>
      <c r="AC51" s="5">
        <v>0</v>
      </c>
      <c r="AD51" s="5">
        <v>0</v>
      </c>
      <c r="AE51" s="5">
        <v>10.02</v>
      </c>
      <c r="AF51" s="5">
        <v>6.44</v>
      </c>
      <c r="AG51" s="5">
        <v>0</v>
      </c>
      <c r="AH51" s="5">
        <v>0</v>
      </c>
      <c r="AI51" s="5">
        <v>7.32</v>
      </c>
      <c r="AJ51" s="5">
        <v>0.15</v>
      </c>
      <c r="AK51" s="5">
        <v>0</v>
      </c>
      <c r="AL51" s="5">
        <v>0</v>
      </c>
      <c r="AM51" s="5">
        <v>0</v>
      </c>
      <c r="AN51" s="5">
        <v>0</v>
      </c>
      <c r="AO51" s="5">
        <v>0</v>
      </c>
      <c r="AP51" s="5">
        <v>0</v>
      </c>
      <c r="AQ51" s="5">
        <v>0</v>
      </c>
      <c r="AR51" s="5">
        <v>0</v>
      </c>
      <c r="AS51" s="5">
        <v>0</v>
      </c>
      <c r="AT51" s="5">
        <v>0</v>
      </c>
      <c r="AU51" s="5">
        <v>0</v>
      </c>
      <c r="AV51" s="5">
        <v>0</v>
      </c>
      <c r="AW51" s="5">
        <v>0</v>
      </c>
      <c r="AX51" s="5">
        <v>0</v>
      </c>
      <c r="AY51" s="5">
        <v>0</v>
      </c>
      <c r="AZ51" s="5">
        <v>99.02000000000001</v>
      </c>
      <c r="BA51" s="16">
        <v>8.7579334259456493E-2</v>
      </c>
      <c r="BB51" s="16">
        <v>7.0383901712416264E-2</v>
      </c>
      <c r="BC51" s="16">
        <v>0</v>
      </c>
      <c r="BD51" s="16">
        <v>0</v>
      </c>
      <c r="BE51" s="16">
        <v>0</v>
      </c>
      <c r="BF51" s="16">
        <v>0</v>
      </c>
      <c r="BG51" s="16">
        <v>0</v>
      </c>
      <c r="BH51" s="16">
        <v>0</v>
      </c>
      <c r="BI51" s="16">
        <v>0</v>
      </c>
      <c r="BJ51" s="16">
        <v>1.1942899398960931E-3</v>
      </c>
      <c r="BK51" s="16">
        <v>0</v>
      </c>
      <c r="BL51" s="16">
        <v>0</v>
      </c>
      <c r="BM51" s="16">
        <v>9.7596194713706964E-4</v>
      </c>
      <c r="BN51" s="16">
        <v>0.15236731479112089</v>
      </c>
      <c r="BO51" s="16">
        <v>0</v>
      </c>
      <c r="BP51" s="16">
        <v>0</v>
      </c>
      <c r="BQ51" s="16">
        <v>7.238390220542068E-2</v>
      </c>
      <c r="BR51" s="16">
        <v>0</v>
      </c>
      <c r="BS51" s="16">
        <v>0</v>
      </c>
      <c r="BT51" s="16">
        <v>0</v>
      </c>
      <c r="BU51" s="16">
        <v>0</v>
      </c>
      <c r="BV51" s="16">
        <v>0</v>
      </c>
      <c r="BW51" s="16">
        <v>0</v>
      </c>
      <c r="BX51" s="16">
        <v>0</v>
      </c>
      <c r="BY51" s="16">
        <v>0.61315088756057745</v>
      </c>
      <c r="BZ51" s="16">
        <v>0</v>
      </c>
      <c r="CA51" s="16">
        <v>0</v>
      </c>
      <c r="CB51" s="16">
        <v>0</v>
      </c>
      <c r="CC51" s="16">
        <v>1.8417343504713119E-3</v>
      </c>
      <c r="CD51" s="16">
        <v>0</v>
      </c>
      <c r="CE51" s="16">
        <v>1.2267323350379579E-4</v>
      </c>
      <c r="CF51" s="16">
        <v>0</v>
      </c>
      <c r="CG51" s="16">
        <v>0</v>
      </c>
      <c r="CH51" s="12">
        <v>10.63</v>
      </c>
      <c r="CI51" s="12">
        <v>0.15</v>
      </c>
      <c r="CJ51" s="12">
        <v>0</v>
      </c>
      <c r="CK51" s="12">
        <v>1.31</v>
      </c>
      <c r="CL51" s="12">
        <v>0</v>
      </c>
      <c r="CM51" s="12">
        <v>82.45</v>
      </c>
      <c r="CN51" s="12">
        <v>0.59</v>
      </c>
      <c r="CO51" s="12">
        <v>0</v>
      </c>
      <c r="CP51" s="12">
        <v>0</v>
      </c>
      <c r="CQ51" s="12">
        <v>6.52</v>
      </c>
      <c r="CR51" s="12">
        <v>0</v>
      </c>
      <c r="CS51" s="12">
        <v>0</v>
      </c>
      <c r="CT51" s="12">
        <v>0</v>
      </c>
      <c r="CU51" s="12">
        <v>0</v>
      </c>
      <c r="CV51" s="12">
        <v>0</v>
      </c>
      <c r="CW51" s="12">
        <v>0</v>
      </c>
      <c r="CX51" s="12">
        <v>0</v>
      </c>
      <c r="CY51" s="12">
        <v>0</v>
      </c>
      <c r="CZ51" s="12">
        <v>0</v>
      </c>
      <c r="DA51" s="12">
        <v>0</v>
      </c>
      <c r="DB51" s="12">
        <v>0</v>
      </c>
      <c r="DC51" s="12">
        <v>0</v>
      </c>
      <c r="DD51" s="12">
        <v>0</v>
      </c>
      <c r="DE51" s="12">
        <v>0</v>
      </c>
      <c r="DF51" s="12">
        <v>0</v>
      </c>
      <c r="DG51" s="12">
        <v>0</v>
      </c>
      <c r="DH51" s="12">
        <v>0</v>
      </c>
      <c r="DI51" s="12">
        <v>0</v>
      </c>
      <c r="DJ51" s="12">
        <v>0</v>
      </c>
      <c r="DK51" s="12">
        <v>0</v>
      </c>
      <c r="DL51" s="12">
        <v>0.12</v>
      </c>
      <c r="DM51" s="12">
        <v>0</v>
      </c>
      <c r="DN51" s="12">
        <v>0</v>
      </c>
      <c r="DO51" s="12">
        <v>0</v>
      </c>
      <c r="DP51" s="12">
        <v>0</v>
      </c>
      <c r="DQ51" s="12">
        <v>0</v>
      </c>
      <c r="DR51" s="12">
        <v>0</v>
      </c>
      <c r="DS51" s="12">
        <v>0</v>
      </c>
      <c r="DT51" s="12">
        <v>0</v>
      </c>
      <c r="DU51" s="12">
        <v>0</v>
      </c>
      <c r="DV51" s="12">
        <v>0</v>
      </c>
      <c r="DW51" s="12">
        <v>0</v>
      </c>
      <c r="DX51" s="12">
        <v>0</v>
      </c>
      <c r="DY51" s="12">
        <v>0</v>
      </c>
      <c r="DZ51" s="12">
        <v>101.77</v>
      </c>
      <c r="EA51" s="9">
        <v>0</v>
      </c>
      <c r="EB51" s="9">
        <v>0</v>
      </c>
      <c r="EC51" s="9">
        <v>0</v>
      </c>
      <c r="ED51" s="9">
        <v>0</v>
      </c>
      <c r="EE51" s="9">
        <v>0</v>
      </c>
      <c r="EF51" s="9">
        <v>1.254192826019571E-2</v>
      </c>
      <c r="EG51" s="9">
        <v>0</v>
      </c>
      <c r="EH51" s="9">
        <v>0</v>
      </c>
      <c r="EI51" s="9">
        <v>0</v>
      </c>
      <c r="EJ51" s="9">
        <v>0.73497091257934322</v>
      </c>
      <c r="EK51" s="9">
        <v>0</v>
      </c>
      <c r="EL51" s="9">
        <v>0</v>
      </c>
      <c r="EM51" s="9">
        <v>0</v>
      </c>
      <c r="EN51" s="9">
        <v>0</v>
      </c>
      <c r="EO51" s="9">
        <v>5.3461680452656221E-3</v>
      </c>
      <c r="EP51" s="9">
        <v>0</v>
      </c>
      <c r="EQ51" s="9">
        <v>0</v>
      </c>
      <c r="ER51" s="9">
        <v>0</v>
      </c>
      <c r="ES51" s="9">
        <v>5.529961587140951E-2</v>
      </c>
      <c r="ET51" s="9">
        <v>0</v>
      </c>
      <c r="EU51" s="9">
        <v>0</v>
      </c>
      <c r="EV51" s="9">
        <v>0</v>
      </c>
      <c r="EW51" s="9">
        <v>0</v>
      </c>
      <c r="EX51" s="9">
        <v>1.8632945555612671E-3</v>
      </c>
      <c r="EY51" s="9">
        <v>0.18841810138486079</v>
      </c>
      <c r="EZ51" s="9">
        <v>0</v>
      </c>
      <c r="FA51" s="9">
        <v>0</v>
      </c>
      <c r="FB51" s="9">
        <v>0</v>
      </c>
      <c r="FC51" s="9">
        <v>1.5599793033638581E-3</v>
      </c>
      <c r="FD51" s="9">
        <v>0</v>
      </c>
      <c r="FE51" s="9">
        <v>0</v>
      </c>
      <c r="FF51" s="9">
        <v>0</v>
      </c>
      <c r="FG51" s="9">
        <v>0</v>
      </c>
      <c r="FH51" s="7" t="s">
        <v>550</v>
      </c>
      <c r="FI51" s="14">
        <v>1.3660874299450909</v>
      </c>
      <c r="FJ51" s="14">
        <v>1.1581467604228119</v>
      </c>
      <c r="FK51" s="14">
        <v>0</v>
      </c>
      <c r="FL51" s="14">
        <v>1.9193536648004619E-2</v>
      </c>
      <c r="FM51" s="14">
        <v>0.85789707537109805</v>
      </c>
      <c r="FN51" s="14">
        <v>1.323179808582998</v>
      </c>
      <c r="FO51" s="14">
        <v>0</v>
      </c>
      <c r="FP51" s="14">
        <v>0</v>
      </c>
      <c r="FQ51" s="14">
        <v>0</v>
      </c>
      <c r="FR51" s="14">
        <v>1.7</v>
      </c>
      <c r="FS51" s="14">
        <v>2.030292897823359E-3</v>
      </c>
      <c r="FT51" s="14">
        <v>0.5308503292386243</v>
      </c>
      <c r="FU51" s="14">
        <v>99.222273079271304</v>
      </c>
      <c r="FV51" s="14">
        <v>0.83763897925082265</v>
      </c>
      <c r="FW51" s="14" t="b">
        <v>1</v>
      </c>
      <c r="FX51" s="14" t="b">
        <v>0</v>
      </c>
      <c r="FY51" s="14" t="b">
        <v>0</v>
      </c>
      <c r="FZ51" s="14">
        <v>-5.3883799028735204</v>
      </c>
      <c r="GA51" s="14">
        <v>-14.37869392146216</v>
      </c>
      <c r="GB51" s="14">
        <f>EY51*FL51</f>
        <v>3.6164097340777752E-3</v>
      </c>
      <c r="GC51" s="14">
        <v>0.52224714719964038</v>
      </c>
    </row>
    <row r="52" spans="1:185" x14ac:dyDescent="0.2">
      <c r="A52" s="1" t="s">
        <v>237</v>
      </c>
      <c r="B52" s="18">
        <v>1</v>
      </c>
      <c r="C52" s="18" t="s">
        <v>454</v>
      </c>
      <c r="D52" s="18">
        <v>5</v>
      </c>
      <c r="E52" s="18" t="s">
        <v>468</v>
      </c>
      <c r="F52" s="19">
        <v>9</v>
      </c>
      <c r="G52" s="19">
        <v>1</v>
      </c>
      <c r="H52" s="19">
        <v>1873.15</v>
      </c>
      <c r="I52" s="19">
        <v>1600</v>
      </c>
      <c r="J52" s="19">
        <v>0</v>
      </c>
      <c r="K52" s="19">
        <v>1.5</v>
      </c>
      <c r="L52" s="19">
        <v>0</v>
      </c>
      <c r="M52" s="19" t="s">
        <v>489</v>
      </c>
      <c r="N52" s="19">
        <v>-3.26</v>
      </c>
      <c r="O52" s="19">
        <v>0</v>
      </c>
      <c r="P52" s="19" t="s">
        <v>490</v>
      </c>
      <c r="Q52" s="19" t="s">
        <v>507</v>
      </c>
      <c r="R52" s="19" t="s">
        <v>494</v>
      </c>
      <c r="S52" s="19" t="s">
        <v>534</v>
      </c>
      <c r="T52" s="19" t="s">
        <v>536</v>
      </c>
      <c r="U52" s="5">
        <v>57.577088232806958</v>
      </c>
      <c r="V52" s="5">
        <v>0.13051793939457251</v>
      </c>
      <c r="W52" s="5">
        <v>2.5761604945545469</v>
      </c>
      <c r="X52" s="5">
        <v>7.0875839372163435E-2</v>
      </c>
      <c r="Y52" s="5">
        <v>0</v>
      </c>
      <c r="Z52" s="5">
        <v>0.33895610568935841</v>
      </c>
      <c r="AA52" s="5">
        <v>0.40972571029493421</v>
      </c>
      <c r="AB52" s="5">
        <v>0</v>
      </c>
      <c r="AC52" s="5">
        <v>0</v>
      </c>
      <c r="AD52" s="5">
        <v>0</v>
      </c>
      <c r="AE52" s="5">
        <v>30.286629860933971</v>
      </c>
      <c r="AF52" s="5">
        <v>1.780990047977872</v>
      </c>
      <c r="AG52" s="5">
        <v>0</v>
      </c>
      <c r="AH52" s="5">
        <v>0</v>
      </c>
      <c r="AI52" s="5">
        <v>1.480656841275483</v>
      </c>
      <c r="AJ52" s="5">
        <v>0.16617779567169511</v>
      </c>
      <c r="AK52" s="5">
        <v>0</v>
      </c>
      <c r="AL52" s="5">
        <v>0</v>
      </c>
      <c r="AM52" s="5">
        <v>0</v>
      </c>
      <c r="AN52" s="5">
        <v>0</v>
      </c>
      <c r="AO52" s="5">
        <v>0</v>
      </c>
      <c r="AP52" s="5">
        <v>0</v>
      </c>
      <c r="AQ52" s="5">
        <v>0</v>
      </c>
      <c r="AR52" s="5">
        <v>0</v>
      </c>
      <c r="AS52" s="5">
        <v>0</v>
      </c>
      <c r="AT52" s="5">
        <v>0</v>
      </c>
      <c r="AU52" s="5">
        <v>0</v>
      </c>
      <c r="AV52" s="5">
        <v>0</v>
      </c>
      <c r="AW52" s="5">
        <v>0</v>
      </c>
      <c r="AX52" s="5">
        <v>1.776</v>
      </c>
      <c r="AY52" s="5">
        <v>0.88586758147512867</v>
      </c>
      <c r="AZ52" s="5">
        <v>95.707911286496426</v>
      </c>
      <c r="BA52" s="16">
        <v>1.358101625630307E-2</v>
      </c>
      <c r="BB52" s="16">
        <v>1.707128562494192E-2</v>
      </c>
      <c r="BC52" s="16">
        <v>0</v>
      </c>
      <c r="BD52" s="16">
        <v>0</v>
      </c>
      <c r="BE52" s="16">
        <v>0</v>
      </c>
      <c r="BF52" s="16">
        <v>2.5065420451331861E-4</v>
      </c>
      <c r="BG52" s="16">
        <v>0</v>
      </c>
      <c r="BH52" s="16">
        <v>0</v>
      </c>
      <c r="BI52" s="16">
        <v>0</v>
      </c>
      <c r="BJ52" s="16">
        <v>2.5359603846772691E-3</v>
      </c>
      <c r="BK52" s="16">
        <v>0</v>
      </c>
      <c r="BL52" s="16">
        <v>0</v>
      </c>
      <c r="BM52" s="16">
        <v>9.482697240353723E-4</v>
      </c>
      <c r="BN52" s="16">
        <v>0.40391716327321753</v>
      </c>
      <c r="BO52" s="16">
        <v>3.104628482388844E-3</v>
      </c>
      <c r="BP52" s="16">
        <v>0</v>
      </c>
      <c r="BQ52" s="16">
        <v>1.2841110818428271E-2</v>
      </c>
      <c r="BR52" s="16">
        <v>0</v>
      </c>
      <c r="BS52" s="16">
        <v>0</v>
      </c>
      <c r="BT52" s="16">
        <v>0</v>
      </c>
      <c r="BU52" s="16">
        <v>0</v>
      </c>
      <c r="BV52" s="16">
        <v>0</v>
      </c>
      <c r="BW52" s="16">
        <v>0</v>
      </c>
      <c r="BX52" s="16">
        <v>2.9776177948348099E-2</v>
      </c>
      <c r="BY52" s="16">
        <v>0.51509531125025221</v>
      </c>
      <c r="BZ52" s="16">
        <v>0</v>
      </c>
      <c r="CA52" s="16">
        <v>0</v>
      </c>
      <c r="CB52" s="16">
        <v>0</v>
      </c>
      <c r="CC52" s="16">
        <v>8.7842203289416321E-4</v>
      </c>
      <c r="CD52" s="16">
        <v>0</v>
      </c>
      <c r="CE52" s="16">
        <v>0</v>
      </c>
      <c r="CF52" s="16">
        <v>0</v>
      </c>
      <c r="CG52" s="16">
        <v>0</v>
      </c>
      <c r="CH52" s="12">
        <v>2.9769999999999999</v>
      </c>
      <c r="CI52" s="12">
        <v>0</v>
      </c>
      <c r="CJ52" s="12">
        <v>0</v>
      </c>
      <c r="CK52" s="12">
        <v>0.72216666666666673</v>
      </c>
      <c r="CL52" s="12">
        <v>0</v>
      </c>
      <c r="CM52" s="12">
        <v>86.844833333333341</v>
      </c>
      <c r="CN52" s="12">
        <v>6.333333333333334E-3</v>
      </c>
      <c r="CO52" s="12">
        <v>0</v>
      </c>
      <c r="CP52" s="12">
        <v>0.34066666666666667</v>
      </c>
      <c r="CQ52" s="12">
        <v>4.2923333333333327</v>
      </c>
      <c r="CR52" s="12">
        <v>0</v>
      </c>
      <c r="CS52" s="12">
        <v>0</v>
      </c>
      <c r="CT52" s="12">
        <v>0</v>
      </c>
      <c r="CU52" s="12">
        <v>0</v>
      </c>
      <c r="CV52" s="12">
        <v>0</v>
      </c>
      <c r="CW52" s="12">
        <v>0</v>
      </c>
      <c r="CX52" s="12">
        <v>0</v>
      </c>
      <c r="CY52" s="12">
        <v>0</v>
      </c>
      <c r="CZ52" s="12">
        <v>0</v>
      </c>
      <c r="DA52" s="12">
        <v>0</v>
      </c>
      <c r="DB52" s="12">
        <v>0</v>
      </c>
      <c r="DC52" s="12">
        <v>0</v>
      </c>
      <c r="DD52" s="12">
        <v>0</v>
      </c>
      <c r="DE52" s="12">
        <v>0</v>
      </c>
      <c r="DF52" s="12">
        <v>0</v>
      </c>
      <c r="DG52" s="12">
        <v>0</v>
      </c>
      <c r="DH52" s="12">
        <v>0</v>
      </c>
      <c r="DI52" s="12">
        <v>0</v>
      </c>
      <c r="DJ52" s="12">
        <v>0</v>
      </c>
      <c r="DK52" s="12">
        <v>4.028777777777778</v>
      </c>
      <c r="DL52" s="12">
        <v>0.75633333333333341</v>
      </c>
      <c r="DM52" s="12">
        <v>0</v>
      </c>
      <c r="DN52" s="12">
        <v>0</v>
      </c>
      <c r="DO52" s="12">
        <v>0</v>
      </c>
      <c r="DP52" s="12">
        <v>0</v>
      </c>
      <c r="DQ52" s="12">
        <v>0</v>
      </c>
      <c r="DR52" s="12">
        <v>0</v>
      </c>
      <c r="DS52" s="12">
        <v>0</v>
      </c>
      <c r="DT52" s="12">
        <v>0</v>
      </c>
      <c r="DU52" s="12">
        <v>0</v>
      </c>
      <c r="DV52" s="12">
        <v>0</v>
      </c>
      <c r="DW52" s="12">
        <v>0</v>
      </c>
      <c r="DX52" s="12">
        <v>0</v>
      </c>
      <c r="DY52" s="12">
        <v>0</v>
      </c>
      <c r="DZ52" s="12">
        <v>99.968444444444444</v>
      </c>
      <c r="EA52" s="9">
        <v>0</v>
      </c>
      <c r="EB52" s="9">
        <v>0</v>
      </c>
      <c r="EC52" s="9">
        <v>0</v>
      </c>
      <c r="ED52" s="9">
        <v>0.15874032775593869</v>
      </c>
      <c r="EE52" s="9">
        <v>2.7356642095216861E-3</v>
      </c>
      <c r="EF52" s="9">
        <v>6.5729419240921662E-3</v>
      </c>
      <c r="EG52" s="9">
        <v>0</v>
      </c>
      <c r="EH52" s="9">
        <v>0</v>
      </c>
      <c r="EI52" s="9">
        <v>0</v>
      </c>
      <c r="EJ52" s="9">
        <v>0.73595763898057387</v>
      </c>
      <c r="EK52" s="9">
        <v>0</v>
      </c>
      <c r="EL52" s="9">
        <v>0</v>
      </c>
      <c r="EM52" s="9">
        <v>0</v>
      </c>
      <c r="EN52" s="9">
        <v>0</v>
      </c>
      <c r="EO52" s="9">
        <v>5.4557225987039147E-5</v>
      </c>
      <c r="EP52" s="9">
        <v>0</v>
      </c>
      <c r="EQ52" s="9">
        <v>0</v>
      </c>
      <c r="ER52" s="9">
        <v>0</v>
      </c>
      <c r="ES52" s="9">
        <v>3.4609657346625397E-2</v>
      </c>
      <c r="ET52" s="9">
        <v>0</v>
      </c>
      <c r="EU52" s="9">
        <v>0</v>
      </c>
      <c r="EV52" s="9">
        <v>0</v>
      </c>
      <c r="EW52" s="9">
        <v>0</v>
      </c>
      <c r="EX52" s="9">
        <v>1.1164591821897029E-2</v>
      </c>
      <c r="EY52" s="9">
        <v>5.0164620735364103E-2</v>
      </c>
      <c r="EZ52" s="9">
        <v>0</v>
      </c>
      <c r="FA52" s="9">
        <v>0</v>
      </c>
      <c r="FB52" s="9">
        <v>0</v>
      </c>
      <c r="FC52" s="9">
        <v>0</v>
      </c>
      <c r="FD52" s="9">
        <v>0</v>
      </c>
      <c r="FE52" s="9">
        <v>0</v>
      </c>
      <c r="FF52" s="9">
        <v>0</v>
      </c>
      <c r="FG52" s="9">
        <v>0</v>
      </c>
      <c r="FH52" s="7" t="s">
        <v>548</v>
      </c>
      <c r="FI52" s="14">
        <v>1.2207977199986659</v>
      </c>
      <c r="FJ52" s="14">
        <v>1.304235114951054</v>
      </c>
      <c r="FK52" s="14">
        <v>0</v>
      </c>
      <c r="FL52" s="14">
        <v>2.0586724006226041E-2</v>
      </c>
      <c r="FM52" s="14">
        <v>0.94431525209102574</v>
      </c>
      <c r="FN52" s="14">
        <v>0.4086848655033517</v>
      </c>
      <c r="FO52" s="14">
        <v>0</v>
      </c>
      <c r="FP52" s="14">
        <v>0</v>
      </c>
      <c r="FQ52" s="14">
        <v>0</v>
      </c>
      <c r="FR52" s="14">
        <v>2.7286629860933971</v>
      </c>
      <c r="FS52" s="14">
        <v>6.9197812358680368E-3</v>
      </c>
      <c r="FT52" s="14">
        <v>1.569380633102976</v>
      </c>
      <c r="FU52" s="14">
        <v>99.376075557777796</v>
      </c>
      <c r="FV52" s="14">
        <v>1.0153423191776141</v>
      </c>
      <c r="FW52" s="14" t="b">
        <v>0</v>
      </c>
      <c r="FX52" s="14" t="b">
        <v>0</v>
      </c>
      <c r="FY52" s="14" t="b">
        <v>1</v>
      </c>
      <c r="FZ52" s="14">
        <v>-4.2268083244761838</v>
      </c>
      <c r="GA52" s="14">
        <v>-12.42888353657345</v>
      </c>
      <c r="GB52" s="14">
        <f>EY52*FL52</f>
        <v>1.0327252019559448E-3</v>
      </c>
      <c r="GC52" s="14">
        <v>0.75957795446217513</v>
      </c>
    </row>
    <row r="53" spans="1:185" x14ac:dyDescent="0.2">
      <c r="A53" s="1" t="s">
        <v>434</v>
      </c>
      <c r="B53" s="18">
        <v>5</v>
      </c>
      <c r="C53" s="18" t="s">
        <v>456</v>
      </c>
      <c r="D53" s="18">
        <v>12</v>
      </c>
      <c r="E53" s="18" t="s">
        <v>470</v>
      </c>
      <c r="F53" s="19">
        <v>43</v>
      </c>
      <c r="G53" s="19">
        <v>11</v>
      </c>
      <c r="H53" s="19">
        <v>2641</v>
      </c>
      <c r="I53" s="19">
        <v>2367.85</v>
      </c>
      <c r="J53" s="19">
        <v>0</v>
      </c>
      <c r="K53" s="19" t="s">
        <v>488</v>
      </c>
      <c r="L53" s="19">
        <v>0</v>
      </c>
      <c r="M53" s="19" t="s">
        <v>489</v>
      </c>
      <c r="N53" s="19">
        <v>-5.33</v>
      </c>
      <c r="O53" s="19">
        <v>0</v>
      </c>
      <c r="P53" s="19" t="s">
        <v>490</v>
      </c>
      <c r="Q53" s="19">
        <v>0</v>
      </c>
      <c r="R53" s="19" t="s">
        <v>527</v>
      </c>
      <c r="S53" s="19" t="s">
        <v>532</v>
      </c>
      <c r="T53" s="19" t="s">
        <v>33</v>
      </c>
      <c r="U53" s="5">
        <v>45.11800733755873</v>
      </c>
      <c r="V53" s="5">
        <v>0</v>
      </c>
      <c r="W53" s="5">
        <v>3.2367954919301698</v>
      </c>
      <c r="X53" s="5">
        <v>0</v>
      </c>
      <c r="Y53" s="5">
        <v>0</v>
      </c>
      <c r="Z53" s="5">
        <v>0.23647779612738121</v>
      </c>
      <c r="AA53" s="5">
        <v>0</v>
      </c>
      <c r="AB53" s="5">
        <v>0</v>
      </c>
      <c r="AC53" s="5">
        <v>0</v>
      </c>
      <c r="AD53" s="5">
        <v>0</v>
      </c>
      <c r="AE53" s="5">
        <v>47.56652200819012</v>
      </c>
      <c r="AF53" s="5">
        <v>3.8421973664004589</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100.0000000002069</v>
      </c>
      <c r="BA53" s="16">
        <v>1.560234915642349E-2</v>
      </c>
      <c r="BB53" s="16">
        <v>3.3674393689975463E-2</v>
      </c>
      <c r="BC53" s="16">
        <v>0</v>
      </c>
      <c r="BD53" s="16">
        <v>0</v>
      </c>
      <c r="BE53" s="16">
        <v>0</v>
      </c>
      <c r="BF53" s="16">
        <v>0</v>
      </c>
      <c r="BG53" s="16">
        <v>0</v>
      </c>
      <c r="BH53" s="16">
        <v>0</v>
      </c>
      <c r="BI53" s="16">
        <v>0</v>
      </c>
      <c r="BJ53" s="16">
        <v>1.617725204059866E-3</v>
      </c>
      <c r="BK53" s="16">
        <v>0</v>
      </c>
      <c r="BL53" s="16">
        <v>0</v>
      </c>
      <c r="BM53" s="16">
        <v>0</v>
      </c>
      <c r="BN53" s="16">
        <v>0.58004025420024141</v>
      </c>
      <c r="BO53" s="16">
        <v>0</v>
      </c>
      <c r="BP53" s="16">
        <v>0</v>
      </c>
      <c r="BQ53" s="16">
        <v>0</v>
      </c>
      <c r="BR53" s="16">
        <v>0</v>
      </c>
      <c r="BS53" s="16">
        <v>0</v>
      </c>
      <c r="BT53" s="16">
        <v>0</v>
      </c>
      <c r="BU53" s="16">
        <v>0</v>
      </c>
      <c r="BV53" s="16">
        <v>0</v>
      </c>
      <c r="BW53" s="16">
        <v>0</v>
      </c>
      <c r="BX53" s="16">
        <v>0</v>
      </c>
      <c r="BY53" s="16">
        <v>0.36906527774929981</v>
      </c>
      <c r="BZ53" s="16">
        <v>0</v>
      </c>
      <c r="CA53" s="16">
        <v>0</v>
      </c>
      <c r="CB53" s="16">
        <v>0</v>
      </c>
      <c r="CC53" s="16">
        <v>0</v>
      </c>
      <c r="CD53" s="16">
        <v>0</v>
      </c>
      <c r="CE53" s="16">
        <v>0</v>
      </c>
      <c r="CF53" s="16">
        <v>0</v>
      </c>
      <c r="CG53" s="16">
        <v>0</v>
      </c>
      <c r="CH53" s="12">
        <v>15.066599999999999</v>
      </c>
      <c r="CI53" s="12">
        <v>0</v>
      </c>
      <c r="CJ53" s="12">
        <v>0</v>
      </c>
      <c r="CK53" s="12">
        <v>0</v>
      </c>
      <c r="CL53" s="12">
        <v>0</v>
      </c>
      <c r="CM53" s="12">
        <v>85.292199999999994</v>
      </c>
      <c r="CN53" s="12">
        <v>0</v>
      </c>
      <c r="CO53" s="12">
        <v>0</v>
      </c>
      <c r="CP53" s="12">
        <v>0</v>
      </c>
      <c r="CQ53" s="12">
        <v>0</v>
      </c>
      <c r="CR53" s="12">
        <v>0</v>
      </c>
      <c r="CS53" s="12">
        <v>0</v>
      </c>
      <c r="CT53" s="12">
        <v>0</v>
      </c>
      <c r="CU53" s="12">
        <v>0</v>
      </c>
      <c r="CV53" s="12">
        <v>0</v>
      </c>
      <c r="CW53" s="12">
        <v>0</v>
      </c>
      <c r="CX53" s="12">
        <v>0</v>
      </c>
      <c r="CY53" s="12">
        <v>0</v>
      </c>
      <c r="CZ53" s="12">
        <v>0</v>
      </c>
      <c r="DA53" s="12">
        <v>0</v>
      </c>
      <c r="DB53" s="12">
        <v>0</v>
      </c>
      <c r="DC53" s="12">
        <v>0</v>
      </c>
      <c r="DD53" s="12">
        <v>0</v>
      </c>
      <c r="DE53" s="12">
        <v>0</v>
      </c>
      <c r="DF53" s="12">
        <v>0</v>
      </c>
      <c r="DG53" s="12">
        <v>0</v>
      </c>
      <c r="DH53" s="12">
        <v>0</v>
      </c>
      <c r="DI53" s="12">
        <v>0</v>
      </c>
      <c r="DJ53" s="12">
        <v>9.2633333300000009E-2</v>
      </c>
      <c r="DK53" s="12">
        <v>0</v>
      </c>
      <c r="DL53" s="12">
        <v>0</v>
      </c>
      <c r="DM53" s="12">
        <v>0</v>
      </c>
      <c r="DN53" s="12">
        <v>0</v>
      </c>
      <c r="DO53" s="12">
        <v>0</v>
      </c>
      <c r="DP53" s="12">
        <v>0</v>
      </c>
      <c r="DQ53" s="12">
        <v>0</v>
      </c>
      <c r="DR53" s="12">
        <v>0</v>
      </c>
      <c r="DS53" s="12">
        <v>0</v>
      </c>
      <c r="DT53" s="12">
        <v>0</v>
      </c>
      <c r="DU53" s="12">
        <v>0</v>
      </c>
      <c r="DV53" s="12">
        <v>0</v>
      </c>
      <c r="DW53" s="12">
        <v>0</v>
      </c>
      <c r="DX53" s="12">
        <v>0.26426666669999999</v>
      </c>
      <c r="DY53" s="12">
        <v>0</v>
      </c>
      <c r="DZ53" s="12">
        <v>100.7157</v>
      </c>
      <c r="EA53" s="9">
        <v>0</v>
      </c>
      <c r="EB53" s="9">
        <v>0</v>
      </c>
      <c r="EC53" s="9">
        <v>0</v>
      </c>
      <c r="ED53" s="9">
        <v>0</v>
      </c>
      <c r="EE53" s="9">
        <v>0</v>
      </c>
      <c r="EF53" s="9">
        <v>0</v>
      </c>
      <c r="EG53" s="9">
        <v>0</v>
      </c>
      <c r="EH53" s="9">
        <v>0</v>
      </c>
      <c r="EI53" s="9">
        <v>0</v>
      </c>
      <c r="EJ53" s="9">
        <v>0.7379853014147193</v>
      </c>
      <c r="EK53" s="9">
        <v>0</v>
      </c>
      <c r="EL53" s="9">
        <v>0</v>
      </c>
      <c r="EM53" s="9">
        <v>0</v>
      </c>
      <c r="EN53" s="9">
        <v>0</v>
      </c>
      <c r="EO53" s="9">
        <v>0</v>
      </c>
      <c r="EP53" s="9">
        <v>0</v>
      </c>
      <c r="EQ53" s="9">
        <v>0</v>
      </c>
      <c r="ER53" s="9">
        <v>0</v>
      </c>
      <c r="ES53" s="9">
        <v>0</v>
      </c>
      <c r="ET53" s="9">
        <v>2.7976742407575549E-3</v>
      </c>
      <c r="EU53" s="9">
        <v>0</v>
      </c>
      <c r="EV53" s="9">
        <v>0</v>
      </c>
      <c r="EW53" s="9">
        <v>0</v>
      </c>
      <c r="EX53" s="9">
        <v>0</v>
      </c>
      <c r="EY53" s="9">
        <v>0.25921702434452298</v>
      </c>
      <c r="EZ53" s="9">
        <v>0</v>
      </c>
      <c r="FA53" s="9">
        <v>0</v>
      </c>
      <c r="FB53" s="9">
        <v>0</v>
      </c>
      <c r="FC53" s="9">
        <v>0</v>
      </c>
      <c r="FD53" s="9">
        <v>0</v>
      </c>
      <c r="FE53" s="9">
        <v>0</v>
      </c>
      <c r="FF53" s="9">
        <v>0</v>
      </c>
      <c r="FG53" s="9">
        <v>0</v>
      </c>
      <c r="FH53" s="7">
        <v>0</v>
      </c>
      <c r="FI53" s="14">
        <v>0.70119038987884097</v>
      </c>
      <c r="FJ53" s="14">
        <v>0</v>
      </c>
      <c r="FK53" s="14">
        <v>0</v>
      </c>
      <c r="FL53" s="14">
        <v>8.7011840172012828E-2</v>
      </c>
      <c r="FM53" s="14">
        <v>0</v>
      </c>
      <c r="FN53" s="14">
        <v>0</v>
      </c>
      <c r="FO53" s="14">
        <v>0</v>
      </c>
      <c r="FP53" s="14">
        <v>0</v>
      </c>
      <c r="FQ53" s="14">
        <v>0</v>
      </c>
      <c r="FR53" s="14">
        <v>3</v>
      </c>
      <c r="FS53" s="14">
        <v>4.8531756121795991E-3</v>
      </c>
      <c r="FT53" s="14">
        <v>2.9966275754079441</v>
      </c>
      <c r="FU53" s="14">
        <v>99.72187689994098</v>
      </c>
      <c r="FV53" s="14">
        <v>0</v>
      </c>
      <c r="FW53" s="14" t="b">
        <v>1</v>
      </c>
      <c r="FX53" s="14" t="b">
        <v>0</v>
      </c>
      <c r="FY53" s="14" t="b">
        <v>0</v>
      </c>
      <c r="FZ53" s="14">
        <v>-4.0557153214153114</v>
      </c>
      <c r="GA53" s="14">
        <v>-5.9406078765838082</v>
      </c>
      <c r="GB53" s="14">
        <f>EY53*FL53</f>
        <v>2.2554950292130393E-2</v>
      </c>
      <c r="GC53" s="14">
        <v>6.8879989096929259E-2</v>
      </c>
    </row>
    <row r="54" spans="1:185" x14ac:dyDescent="0.2">
      <c r="A54" s="1" t="s">
        <v>121</v>
      </c>
      <c r="B54" s="18">
        <v>2</v>
      </c>
      <c r="C54" s="18" t="s">
        <v>450</v>
      </c>
      <c r="D54" s="18">
        <v>8</v>
      </c>
      <c r="E54" s="18" t="s">
        <v>463</v>
      </c>
      <c r="F54" s="19">
        <v>6</v>
      </c>
      <c r="G54" s="19">
        <v>2.85</v>
      </c>
      <c r="H54" s="19">
        <v>2233</v>
      </c>
      <c r="I54" s="19">
        <v>1959.85</v>
      </c>
      <c r="J54" s="19">
        <v>0</v>
      </c>
      <c r="K54" s="19">
        <v>0.5</v>
      </c>
      <c r="L54" s="19">
        <v>0</v>
      </c>
      <c r="M54" s="19" t="s">
        <v>489</v>
      </c>
      <c r="N54" s="19">
        <v>-4.28</v>
      </c>
      <c r="O54" s="19">
        <v>0</v>
      </c>
      <c r="P54" s="19" t="s">
        <v>493</v>
      </c>
      <c r="Q54" s="19" t="s">
        <v>498</v>
      </c>
      <c r="R54" s="19" t="s">
        <v>529</v>
      </c>
      <c r="S54" s="19" t="s">
        <v>494</v>
      </c>
      <c r="T54" s="19" t="s">
        <v>33</v>
      </c>
      <c r="U54" s="5">
        <v>44.44</v>
      </c>
      <c r="V54" s="5">
        <v>0</v>
      </c>
      <c r="W54" s="5">
        <v>5.08</v>
      </c>
      <c r="X54" s="5">
        <v>0</v>
      </c>
      <c r="Y54" s="5">
        <v>0</v>
      </c>
      <c r="Z54" s="5">
        <v>0.36</v>
      </c>
      <c r="AA54" s="5">
        <v>0</v>
      </c>
      <c r="AB54" s="5">
        <v>0</v>
      </c>
      <c r="AC54" s="5">
        <v>0</v>
      </c>
      <c r="AD54" s="5">
        <v>0</v>
      </c>
      <c r="AE54" s="5">
        <v>42.76</v>
      </c>
      <c r="AF54" s="5">
        <v>5.35</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0.77400000000000002</v>
      </c>
      <c r="AY54" s="5">
        <v>0.38607066895368791</v>
      </c>
      <c r="AZ54" s="5">
        <v>98.377929331046289</v>
      </c>
      <c r="BA54" s="16">
        <v>2.5227542210809941E-2</v>
      </c>
      <c r="BB54" s="16">
        <v>4.8307036355985933E-2</v>
      </c>
      <c r="BC54" s="16">
        <v>0</v>
      </c>
      <c r="BD54" s="16">
        <v>0</v>
      </c>
      <c r="BE54" s="16">
        <v>0</v>
      </c>
      <c r="BF54" s="16">
        <v>0</v>
      </c>
      <c r="BG54" s="16">
        <v>0</v>
      </c>
      <c r="BH54" s="16">
        <v>0</v>
      </c>
      <c r="BI54" s="16">
        <v>0</v>
      </c>
      <c r="BJ54" s="16">
        <v>2.5371922758512201E-3</v>
      </c>
      <c r="BK54" s="16">
        <v>0</v>
      </c>
      <c r="BL54" s="16">
        <v>0</v>
      </c>
      <c r="BM54" s="16">
        <v>0</v>
      </c>
      <c r="BN54" s="16">
        <v>0.53719372423753531</v>
      </c>
      <c r="BO54" s="16">
        <v>0</v>
      </c>
      <c r="BP54" s="16">
        <v>0</v>
      </c>
      <c r="BQ54" s="16">
        <v>0</v>
      </c>
      <c r="BR54" s="16">
        <v>0</v>
      </c>
      <c r="BS54" s="16">
        <v>0</v>
      </c>
      <c r="BT54" s="16">
        <v>0</v>
      </c>
      <c r="BU54" s="16">
        <v>0</v>
      </c>
      <c r="BV54" s="16">
        <v>0</v>
      </c>
      <c r="BW54" s="16">
        <v>0</v>
      </c>
      <c r="BX54" s="16">
        <v>1.222415439839202E-2</v>
      </c>
      <c r="BY54" s="16">
        <v>0.37451035052142562</v>
      </c>
      <c r="BZ54" s="16">
        <v>0</v>
      </c>
      <c r="CA54" s="16">
        <v>0</v>
      </c>
      <c r="CB54" s="16">
        <v>0</v>
      </c>
      <c r="CC54" s="16">
        <v>0</v>
      </c>
      <c r="CD54" s="16">
        <v>0</v>
      </c>
      <c r="CE54" s="16">
        <v>0</v>
      </c>
      <c r="CF54" s="16">
        <v>0</v>
      </c>
      <c r="CG54" s="16">
        <v>0</v>
      </c>
      <c r="CH54" s="12">
        <v>4.24</v>
      </c>
      <c r="CI54" s="12">
        <v>0</v>
      </c>
      <c r="CJ54" s="12">
        <v>0</v>
      </c>
      <c r="CK54" s="12">
        <v>0</v>
      </c>
      <c r="CL54" s="12">
        <v>0</v>
      </c>
      <c r="CM54" s="12">
        <v>82.16</v>
      </c>
      <c r="CN54" s="12">
        <v>0</v>
      </c>
      <c r="CO54" s="12">
        <v>0</v>
      </c>
      <c r="CP54" s="12">
        <v>0</v>
      </c>
      <c r="CQ54" s="12">
        <v>4.9400000000000004</v>
      </c>
      <c r="CR54" s="12">
        <v>0</v>
      </c>
      <c r="CS54" s="12">
        <v>0</v>
      </c>
      <c r="CT54" s="12">
        <v>0</v>
      </c>
      <c r="CU54" s="12">
        <v>0</v>
      </c>
      <c r="CV54" s="12">
        <v>0</v>
      </c>
      <c r="CW54" s="12">
        <v>0.17</v>
      </c>
      <c r="CX54" s="12">
        <v>0</v>
      </c>
      <c r="CY54" s="12">
        <v>0</v>
      </c>
      <c r="CZ54" s="12">
        <v>0</v>
      </c>
      <c r="DA54" s="12">
        <v>0</v>
      </c>
      <c r="DB54" s="12">
        <v>0</v>
      </c>
      <c r="DC54" s="12">
        <v>0.3</v>
      </c>
      <c r="DD54" s="12">
        <v>0</v>
      </c>
      <c r="DE54" s="12">
        <v>0</v>
      </c>
      <c r="DF54" s="12">
        <v>0</v>
      </c>
      <c r="DG54" s="12">
        <v>0</v>
      </c>
      <c r="DH54" s="12">
        <v>0</v>
      </c>
      <c r="DI54" s="12">
        <v>0</v>
      </c>
      <c r="DJ54" s="12">
        <v>0</v>
      </c>
      <c r="DK54" s="12">
        <v>0</v>
      </c>
      <c r="DL54" s="12">
        <v>9.15</v>
      </c>
      <c r="DM54" s="12">
        <v>0</v>
      </c>
      <c r="DN54" s="12">
        <v>0</v>
      </c>
      <c r="DO54" s="12">
        <v>0</v>
      </c>
      <c r="DP54" s="12">
        <v>0</v>
      </c>
      <c r="DQ54" s="12">
        <v>0</v>
      </c>
      <c r="DR54" s="12">
        <v>0</v>
      </c>
      <c r="DS54" s="12">
        <v>0</v>
      </c>
      <c r="DT54" s="12">
        <v>0</v>
      </c>
      <c r="DU54" s="12">
        <v>0</v>
      </c>
      <c r="DV54" s="12">
        <v>0</v>
      </c>
      <c r="DW54" s="12">
        <v>0</v>
      </c>
      <c r="DX54" s="12">
        <v>0</v>
      </c>
      <c r="DY54" s="12">
        <v>0</v>
      </c>
      <c r="DZ54" s="12">
        <v>100.96</v>
      </c>
      <c r="EA54" s="9">
        <v>0</v>
      </c>
      <c r="EB54" s="9">
        <v>0</v>
      </c>
      <c r="EC54" s="9">
        <v>0</v>
      </c>
      <c r="ED54" s="9">
        <v>0</v>
      </c>
      <c r="EE54" s="9">
        <v>0</v>
      </c>
      <c r="EF54" s="9">
        <v>0</v>
      </c>
      <c r="EG54" s="9">
        <v>0</v>
      </c>
      <c r="EH54" s="9">
        <v>0</v>
      </c>
      <c r="EI54" s="9">
        <v>0</v>
      </c>
      <c r="EJ54" s="9">
        <v>0.7381592682876934</v>
      </c>
      <c r="EK54" s="9">
        <v>0</v>
      </c>
      <c r="EL54" s="9">
        <v>0</v>
      </c>
      <c r="EM54" s="9">
        <v>0</v>
      </c>
      <c r="EN54" s="9">
        <v>0</v>
      </c>
      <c r="EO54" s="9">
        <v>0</v>
      </c>
      <c r="EP54" s="9">
        <v>0</v>
      </c>
      <c r="EQ54" s="9">
        <v>0</v>
      </c>
      <c r="ER54" s="9">
        <v>0</v>
      </c>
      <c r="ES54" s="9">
        <v>4.222908025051049E-2</v>
      </c>
      <c r="ET54" s="9">
        <v>0</v>
      </c>
      <c r="EU54" s="9">
        <v>0</v>
      </c>
      <c r="EV54" s="9">
        <v>0</v>
      </c>
      <c r="EW54" s="9">
        <v>0</v>
      </c>
      <c r="EX54" s="9">
        <v>0.14319620810798889</v>
      </c>
      <c r="EY54" s="9">
        <v>7.5746988334338738E-2</v>
      </c>
      <c r="EZ54" s="9">
        <v>0</v>
      </c>
      <c r="FA54" s="9">
        <v>6.6845501946842208E-4</v>
      </c>
      <c r="FB54" s="9">
        <v>0</v>
      </c>
      <c r="FC54" s="9">
        <v>0</v>
      </c>
      <c r="FD54" s="9">
        <v>0</v>
      </c>
      <c r="FE54" s="9">
        <v>0</v>
      </c>
      <c r="FF54" s="9">
        <v>0</v>
      </c>
      <c r="FG54" s="9">
        <v>0</v>
      </c>
      <c r="FH54" s="7" t="s">
        <v>539</v>
      </c>
      <c r="FI54" s="14">
        <v>0.91957797024698573</v>
      </c>
      <c r="FJ54" s="14">
        <v>0.70305897593224509</v>
      </c>
      <c r="FK54" s="14">
        <v>0</v>
      </c>
      <c r="FL54" s="14">
        <v>2.921324518621839E-2</v>
      </c>
      <c r="FM54" s="14">
        <v>0</v>
      </c>
      <c r="FN54" s="14">
        <v>0</v>
      </c>
      <c r="FO54" s="14">
        <v>0</v>
      </c>
      <c r="FP54" s="14">
        <v>0</v>
      </c>
      <c r="FQ54" s="14">
        <v>0</v>
      </c>
      <c r="FR54" s="14">
        <v>3</v>
      </c>
      <c r="FS54" s="14">
        <v>7.6115768275536603E-3</v>
      </c>
      <c r="FT54" s="14">
        <v>2.6487349999841339</v>
      </c>
      <c r="FU54" s="14">
        <v>99.529915334062906</v>
      </c>
      <c r="FV54" s="14">
        <v>0</v>
      </c>
      <c r="FW54" s="14" t="b">
        <v>0</v>
      </c>
      <c r="FX54" s="14" t="b">
        <v>1</v>
      </c>
      <c r="FY54" s="14" t="b">
        <v>0</v>
      </c>
      <c r="FZ54" s="14">
        <v>-3.9005280008170979</v>
      </c>
      <c r="GA54" s="14">
        <v>-9.2752370186659459</v>
      </c>
      <c r="GB54" s="14">
        <f>EY54*FL54</f>
        <v>2.2128153423286619E-3</v>
      </c>
      <c r="GC54" s="14">
        <v>0.19840933878099079</v>
      </c>
    </row>
    <row r="55" spans="1:185" x14ac:dyDescent="0.2">
      <c r="A55" s="1" t="s">
        <v>226</v>
      </c>
      <c r="B55" s="18">
        <v>1</v>
      </c>
      <c r="C55" s="18" t="s">
        <v>454</v>
      </c>
      <c r="D55" s="18">
        <v>4</v>
      </c>
      <c r="E55" s="18" t="s">
        <v>469</v>
      </c>
      <c r="F55" s="19">
        <v>9</v>
      </c>
      <c r="G55" s="19">
        <v>1</v>
      </c>
      <c r="H55" s="19">
        <v>1823.15</v>
      </c>
      <c r="I55" s="19">
        <v>1550</v>
      </c>
      <c r="J55" s="19">
        <v>0</v>
      </c>
      <c r="K55" s="19">
        <v>3</v>
      </c>
      <c r="L55" s="19">
        <v>0</v>
      </c>
      <c r="M55" s="19" t="s">
        <v>489</v>
      </c>
      <c r="N55" s="19">
        <v>-2.33</v>
      </c>
      <c r="O55" s="19">
        <v>0</v>
      </c>
      <c r="P55" s="19" t="s">
        <v>490</v>
      </c>
      <c r="Q55" s="19" t="s">
        <v>510</v>
      </c>
      <c r="R55" s="19" t="s">
        <v>494</v>
      </c>
      <c r="S55" s="19" t="s">
        <v>534</v>
      </c>
      <c r="T55" s="19" t="s">
        <v>536</v>
      </c>
      <c r="U55" s="5">
        <v>57.467227425421171</v>
      </c>
      <c r="V55" s="5">
        <v>0.1074510105082834</v>
      </c>
      <c r="W55" s="5">
        <v>2.6661462653604699</v>
      </c>
      <c r="X55" s="5">
        <v>1.033345571093271E-2</v>
      </c>
      <c r="Y55" s="5">
        <v>0</v>
      </c>
      <c r="Z55" s="5">
        <v>0.39757508288483667</v>
      </c>
      <c r="AA55" s="5">
        <v>0.19238062035616069</v>
      </c>
      <c r="AB55" s="5">
        <v>0</v>
      </c>
      <c r="AC55" s="5">
        <v>0</v>
      </c>
      <c r="AD55" s="5">
        <v>0</v>
      </c>
      <c r="AE55" s="5">
        <v>20.783505701707469</v>
      </c>
      <c r="AF55" s="5">
        <v>1.7663316936735269</v>
      </c>
      <c r="AG55" s="5">
        <v>0</v>
      </c>
      <c r="AH55" s="5">
        <v>0</v>
      </c>
      <c r="AI55" s="5">
        <v>0.92676483592161252</v>
      </c>
      <c r="AJ55" s="5">
        <v>15.390812684841659</v>
      </c>
      <c r="AK55" s="5">
        <v>0</v>
      </c>
      <c r="AL55" s="5">
        <v>0</v>
      </c>
      <c r="AM55" s="5">
        <v>0</v>
      </c>
      <c r="AN55" s="5">
        <v>0</v>
      </c>
      <c r="AO55" s="5">
        <v>0</v>
      </c>
      <c r="AP55" s="5">
        <v>0</v>
      </c>
      <c r="AQ55" s="5">
        <v>0</v>
      </c>
      <c r="AR55" s="5">
        <v>0</v>
      </c>
      <c r="AS55" s="5">
        <v>0</v>
      </c>
      <c r="AT55" s="5">
        <v>0</v>
      </c>
      <c r="AU55" s="5">
        <v>0</v>
      </c>
      <c r="AV55" s="5">
        <v>0</v>
      </c>
      <c r="AW55" s="5">
        <v>0</v>
      </c>
      <c r="AX55" s="5">
        <v>3.2246666666666659</v>
      </c>
      <c r="AY55" s="5">
        <v>1.608461520869068</v>
      </c>
      <c r="AZ55" s="5">
        <v>101.3247339221837</v>
      </c>
      <c r="BA55" s="16">
        <v>1.4380448294559161E-2</v>
      </c>
      <c r="BB55" s="16">
        <v>1.7322321642397161E-2</v>
      </c>
      <c r="BC55" s="16">
        <v>0</v>
      </c>
      <c r="BD55" s="16">
        <v>0</v>
      </c>
      <c r="BE55" s="16">
        <v>0</v>
      </c>
      <c r="BF55" s="16">
        <v>3.7389655339118588E-5</v>
      </c>
      <c r="BG55" s="16">
        <v>0</v>
      </c>
      <c r="BH55" s="16">
        <v>0</v>
      </c>
      <c r="BI55" s="16">
        <v>0</v>
      </c>
      <c r="BJ55" s="16">
        <v>3.0433174936340831E-3</v>
      </c>
      <c r="BK55" s="16">
        <v>0</v>
      </c>
      <c r="BL55" s="16">
        <v>0</v>
      </c>
      <c r="BM55" s="16">
        <v>8.9856509490732164E-2</v>
      </c>
      <c r="BN55" s="16">
        <v>0.28358892298242278</v>
      </c>
      <c r="BO55" s="16">
        <v>1.4914436251142679E-3</v>
      </c>
      <c r="BP55" s="16">
        <v>0</v>
      </c>
      <c r="BQ55" s="16">
        <v>8.2233130598222785E-3</v>
      </c>
      <c r="BR55" s="16">
        <v>0</v>
      </c>
      <c r="BS55" s="16">
        <v>0</v>
      </c>
      <c r="BT55" s="16">
        <v>0</v>
      </c>
      <c r="BU55" s="16">
        <v>0</v>
      </c>
      <c r="BV55" s="16">
        <v>0</v>
      </c>
      <c r="BW55" s="16">
        <v>0</v>
      </c>
      <c r="BX55" s="16">
        <v>5.5314618159913988E-2</v>
      </c>
      <c r="BY55" s="16">
        <v>0.52600181629584575</v>
      </c>
      <c r="BZ55" s="16">
        <v>0</v>
      </c>
      <c r="CA55" s="16">
        <v>0</v>
      </c>
      <c r="CB55" s="16">
        <v>0</v>
      </c>
      <c r="CC55" s="16">
        <v>7.3989930021939321E-4</v>
      </c>
      <c r="CD55" s="16">
        <v>0</v>
      </c>
      <c r="CE55" s="16">
        <v>0</v>
      </c>
      <c r="CF55" s="16">
        <v>0</v>
      </c>
      <c r="CG55" s="16">
        <v>0</v>
      </c>
      <c r="CH55" s="12">
        <v>1.9634</v>
      </c>
      <c r="CI55" s="12">
        <v>0</v>
      </c>
      <c r="CJ55" s="12">
        <v>0</v>
      </c>
      <c r="CK55" s="12">
        <v>0.49099999999999999</v>
      </c>
      <c r="CL55" s="12">
        <v>0</v>
      </c>
      <c r="CM55" s="12">
        <v>86.316400000000002</v>
      </c>
      <c r="CN55" s="12">
        <v>1.6000000000000001E-3</v>
      </c>
      <c r="CO55" s="12">
        <v>0</v>
      </c>
      <c r="CP55" s="12">
        <v>0.36699999999999999</v>
      </c>
      <c r="CQ55" s="12">
        <v>5.5188000000000006</v>
      </c>
      <c r="CR55" s="12">
        <v>0</v>
      </c>
      <c r="CS55" s="12">
        <v>0</v>
      </c>
      <c r="CT55" s="12">
        <v>0</v>
      </c>
      <c r="CU55" s="12">
        <v>0</v>
      </c>
      <c r="CV55" s="12">
        <v>0</v>
      </c>
      <c r="CW55" s="12">
        <v>0</v>
      </c>
      <c r="CX55" s="12">
        <v>0</v>
      </c>
      <c r="CY55" s="12">
        <v>0</v>
      </c>
      <c r="CZ55" s="12">
        <v>0</v>
      </c>
      <c r="DA55" s="12">
        <v>0</v>
      </c>
      <c r="DB55" s="12">
        <v>0</v>
      </c>
      <c r="DC55" s="12">
        <v>0</v>
      </c>
      <c r="DD55" s="12">
        <v>0</v>
      </c>
      <c r="DE55" s="12">
        <v>0</v>
      </c>
      <c r="DF55" s="12">
        <v>0</v>
      </c>
      <c r="DG55" s="12">
        <v>0</v>
      </c>
      <c r="DH55" s="12">
        <v>9.849999999999999E-2</v>
      </c>
      <c r="DI55" s="12">
        <v>0</v>
      </c>
      <c r="DJ55" s="12">
        <v>0</v>
      </c>
      <c r="DK55" s="12">
        <v>4.1906666666666679</v>
      </c>
      <c r="DL55" s="12">
        <v>0.5222</v>
      </c>
      <c r="DM55" s="12">
        <v>0</v>
      </c>
      <c r="DN55" s="12">
        <v>0</v>
      </c>
      <c r="DO55" s="12">
        <v>0</v>
      </c>
      <c r="DP55" s="12">
        <v>0</v>
      </c>
      <c r="DQ55" s="12">
        <v>0</v>
      </c>
      <c r="DR55" s="12">
        <v>0</v>
      </c>
      <c r="DS55" s="12">
        <v>0</v>
      </c>
      <c r="DT55" s="12">
        <v>0</v>
      </c>
      <c r="DU55" s="12">
        <v>0</v>
      </c>
      <c r="DV55" s="12">
        <v>0</v>
      </c>
      <c r="DW55" s="12">
        <v>0</v>
      </c>
      <c r="DX55" s="12">
        <v>0</v>
      </c>
      <c r="DY55" s="12">
        <v>0</v>
      </c>
      <c r="DZ55" s="12">
        <v>99.46956666666668</v>
      </c>
      <c r="EA55" s="9">
        <v>0</v>
      </c>
      <c r="EB55" s="9">
        <v>0</v>
      </c>
      <c r="EC55" s="9">
        <v>0</v>
      </c>
      <c r="ED55" s="9">
        <v>0.1667005678960308</v>
      </c>
      <c r="EE55" s="9">
        <v>2.9753579007774241E-3</v>
      </c>
      <c r="EF55" s="9">
        <v>4.5117377773937111E-3</v>
      </c>
      <c r="EG55" s="9">
        <v>0</v>
      </c>
      <c r="EH55" s="9">
        <v>0</v>
      </c>
      <c r="EI55" s="9">
        <v>0</v>
      </c>
      <c r="EJ55" s="9">
        <v>0.7384858058593623</v>
      </c>
      <c r="EK55" s="9">
        <v>0</v>
      </c>
      <c r="EL55" s="9">
        <v>0</v>
      </c>
      <c r="EM55" s="9">
        <v>1.203681219727864E-3</v>
      </c>
      <c r="EN55" s="9">
        <v>0</v>
      </c>
      <c r="EO55" s="9">
        <v>1.39148945171982E-5</v>
      </c>
      <c r="EP55" s="9">
        <v>0</v>
      </c>
      <c r="EQ55" s="9">
        <v>0</v>
      </c>
      <c r="ER55" s="9">
        <v>0</v>
      </c>
      <c r="ES55" s="9">
        <v>4.4925044522325958E-2</v>
      </c>
      <c r="ET55" s="9">
        <v>0</v>
      </c>
      <c r="EU55" s="9">
        <v>0</v>
      </c>
      <c r="EV55" s="9">
        <v>0</v>
      </c>
      <c r="EW55" s="9">
        <v>0</v>
      </c>
      <c r="EX55" s="9">
        <v>7.7822732953320159E-3</v>
      </c>
      <c r="EY55" s="9">
        <v>3.3401616634532637E-2</v>
      </c>
      <c r="EZ55" s="9">
        <v>0</v>
      </c>
      <c r="FA55" s="9">
        <v>0</v>
      </c>
      <c r="FB55" s="9">
        <v>0</v>
      </c>
      <c r="FC55" s="9">
        <v>0</v>
      </c>
      <c r="FD55" s="9">
        <v>0</v>
      </c>
      <c r="FE55" s="9">
        <v>0</v>
      </c>
      <c r="FF55" s="9">
        <v>0</v>
      </c>
      <c r="FG55" s="9">
        <v>0</v>
      </c>
      <c r="FH55" s="7" t="s">
        <v>547</v>
      </c>
      <c r="FI55" s="14">
        <v>1.2544069329283529</v>
      </c>
      <c r="FJ55" s="14">
        <v>1.3541928267720009</v>
      </c>
      <c r="FK55" s="14">
        <v>0</v>
      </c>
      <c r="FL55" s="14">
        <v>1.5784217973729978E-2</v>
      </c>
      <c r="FM55" s="14">
        <v>1.002479096992454</v>
      </c>
      <c r="FN55" s="14">
        <v>0.42067809958427038</v>
      </c>
      <c r="FO55" s="14">
        <v>0</v>
      </c>
      <c r="FP55" s="14">
        <v>0</v>
      </c>
      <c r="FQ55" s="14">
        <v>0</v>
      </c>
      <c r="FR55" s="14">
        <v>1.7783505701707469</v>
      </c>
      <c r="FS55" s="14">
        <v>5.4120854000147796E-3</v>
      </c>
      <c r="FT55" s="14">
        <v>1.4007337098313981</v>
      </c>
      <c r="FU55" s="14">
        <v>98.938250111508907</v>
      </c>
      <c r="FV55" s="14">
        <v>6.8203591808513293</v>
      </c>
      <c r="FW55" s="14" t="b">
        <v>0</v>
      </c>
      <c r="FX55" s="14" t="b">
        <v>0</v>
      </c>
      <c r="FY55" s="14" t="b">
        <v>1</v>
      </c>
      <c r="FZ55" s="14">
        <v>-4.4668319140553487</v>
      </c>
      <c r="GA55" s="14">
        <v>-13.07327230762691</v>
      </c>
      <c r="GB55" s="14">
        <f>EY55*FL55</f>
        <v>5.2721839763442829E-4</v>
      </c>
      <c r="GC55" s="14">
        <v>0.49255011654625991</v>
      </c>
    </row>
    <row r="56" spans="1:185" x14ac:dyDescent="0.2">
      <c r="A56" s="1" t="s">
        <v>231</v>
      </c>
      <c r="B56" s="18">
        <v>1</v>
      </c>
      <c r="C56" s="18" t="s">
        <v>454</v>
      </c>
      <c r="D56" s="18">
        <v>5</v>
      </c>
      <c r="E56" s="18" t="s">
        <v>468</v>
      </c>
      <c r="F56" s="19">
        <v>9</v>
      </c>
      <c r="G56" s="19">
        <v>1</v>
      </c>
      <c r="H56" s="19">
        <v>1923.15</v>
      </c>
      <c r="I56" s="19">
        <v>1650</v>
      </c>
      <c r="J56" s="19">
        <v>0</v>
      </c>
      <c r="K56" s="19">
        <v>1.5</v>
      </c>
      <c r="L56" s="19">
        <v>0</v>
      </c>
      <c r="M56" s="19" t="s">
        <v>489</v>
      </c>
      <c r="N56" s="19">
        <v>-2.38</v>
      </c>
      <c r="O56" s="19">
        <v>0</v>
      </c>
      <c r="P56" s="19" t="s">
        <v>490</v>
      </c>
      <c r="Q56" s="19" t="s">
        <v>511</v>
      </c>
      <c r="R56" s="19" t="s">
        <v>527</v>
      </c>
      <c r="S56" s="19" t="s">
        <v>534</v>
      </c>
      <c r="T56" s="19" t="s">
        <v>536</v>
      </c>
      <c r="U56" s="5">
        <v>54.287428862295478</v>
      </c>
      <c r="V56" s="5">
        <v>0.1966153273027347</v>
      </c>
      <c r="W56" s="5">
        <v>3.7995585196392732</v>
      </c>
      <c r="X56" s="5">
        <v>7.2200855064129807E-2</v>
      </c>
      <c r="Y56" s="5">
        <v>0</v>
      </c>
      <c r="Z56" s="5">
        <v>0.54813329799743338</v>
      </c>
      <c r="AA56" s="5">
        <v>0.53733207585093357</v>
      </c>
      <c r="AB56" s="5">
        <v>0</v>
      </c>
      <c r="AC56" s="5">
        <v>0</v>
      </c>
      <c r="AD56" s="5">
        <v>0</v>
      </c>
      <c r="AE56" s="5">
        <v>22.9435097858054</v>
      </c>
      <c r="AF56" s="5">
        <v>3.6271431437268751</v>
      </c>
      <c r="AG56" s="5">
        <v>0</v>
      </c>
      <c r="AH56" s="5">
        <v>0</v>
      </c>
      <c r="AI56" s="5">
        <v>3.2623455699024819</v>
      </c>
      <c r="AJ56" s="5">
        <v>0.31986102024025531</v>
      </c>
      <c r="AK56" s="5">
        <v>0</v>
      </c>
      <c r="AL56" s="5">
        <v>0</v>
      </c>
      <c r="AM56" s="5">
        <v>0</v>
      </c>
      <c r="AN56" s="5">
        <v>0</v>
      </c>
      <c r="AO56" s="5">
        <v>0</v>
      </c>
      <c r="AP56" s="5">
        <v>0</v>
      </c>
      <c r="AQ56" s="5">
        <v>0</v>
      </c>
      <c r="AR56" s="5">
        <v>0</v>
      </c>
      <c r="AS56" s="5">
        <v>0</v>
      </c>
      <c r="AT56" s="5">
        <v>0</v>
      </c>
      <c r="AU56" s="5">
        <v>0</v>
      </c>
      <c r="AV56" s="5">
        <v>0</v>
      </c>
      <c r="AW56" s="5">
        <v>0</v>
      </c>
      <c r="AX56" s="5">
        <v>2.5718000000000001</v>
      </c>
      <c r="AY56" s="5">
        <v>1.2828120754716981</v>
      </c>
      <c r="AZ56" s="5">
        <v>90.883116382353279</v>
      </c>
      <c r="BA56" s="16">
        <v>2.155126194036561E-2</v>
      </c>
      <c r="BB56" s="16">
        <v>3.7406721469237202E-2</v>
      </c>
      <c r="BC56" s="16">
        <v>0</v>
      </c>
      <c r="BD56" s="16">
        <v>0</v>
      </c>
      <c r="BE56" s="16">
        <v>0</v>
      </c>
      <c r="BF56" s="16">
        <v>2.7472572887846542E-4</v>
      </c>
      <c r="BG56" s="16">
        <v>0</v>
      </c>
      <c r="BH56" s="16">
        <v>0</v>
      </c>
      <c r="BI56" s="16">
        <v>0</v>
      </c>
      <c r="BJ56" s="16">
        <v>4.4123037638751838E-3</v>
      </c>
      <c r="BK56" s="16">
        <v>0</v>
      </c>
      <c r="BL56" s="16">
        <v>0</v>
      </c>
      <c r="BM56" s="16">
        <v>1.9638143258254772E-3</v>
      </c>
      <c r="BN56" s="16">
        <v>0.32921637396332548</v>
      </c>
      <c r="BO56" s="16">
        <v>4.3806585328053996E-3</v>
      </c>
      <c r="BP56" s="16">
        <v>0</v>
      </c>
      <c r="BQ56" s="16">
        <v>3.0440960643558609E-2</v>
      </c>
      <c r="BR56" s="16">
        <v>0</v>
      </c>
      <c r="BS56" s="16">
        <v>0</v>
      </c>
      <c r="BT56" s="16">
        <v>0</v>
      </c>
      <c r="BU56" s="16">
        <v>0</v>
      </c>
      <c r="BV56" s="16">
        <v>0</v>
      </c>
      <c r="BW56" s="16">
        <v>0</v>
      </c>
      <c r="BX56" s="16">
        <v>4.6392032122601547E-2</v>
      </c>
      <c r="BY56" s="16">
        <v>0.52253740780340996</v>
      </c>
      <c r="BZ56" s="16">
        <v>0</v>
      </c>
      <c r="CA56" s="16">
        <v>0</v>
      </c>
      <c r="CB56" s="16">
        <v>0</v>
      </c>
      <c r="CC56" s="16">
        <v>1.423739706117139E-3</v>
      </c>
      <c r="CD56" s="16">
        <v>0</v>
      </c>
      <c r="CE56" s="16">
        <v>0</v>
      </c>
      <c r="CF56" s="16">
        <v>0</v>
      </c>
      <c r="CG56" s="16">
        <v>0</v>
      </c>
      <c r="CH56" s="12">
        <v>2.0438000000000001</v>
      </c>
      <c r="CI56" s="12">
        <v>0</v>
      </c>
      <c r="CJ56" s="12">
        <v>0</v>
      </c>
      <c r="CK56" s="12">
        <v>0.74119999999999997</v>
      </c>
      <c r="CL56" s="12">
        <v>0</v>
      </c>
      <c r="CM56" s="12">
        <v>85.743600000000001</v>
      </c>
      <c r="CN56" s="12">
        <v>9.4000000000000004E-3</v>
      </c>
      <c r="CO56" s="12">
        <v>0</v>
      </c>
      <c r="CP56" s="12">
        <v>0.3402</v>
      </c>
      <c r="CQ56" s="12">
        <v>4.0537999999999998</v>
      </c>
      <c r="CR56" s="12">
        <v>0</v>
      </c>
      <c r="CS56" s="12">
        <v>0</v>
      </c>
      <c r="CT56" s="12">
        <v>0</v>
      </c>
      <c r="CU56" s="12">
        <v>0</v>
      </c>
      <c r="CV56" s="12">
        <v>0</v>
      </c>
      <c r="CW56" s="12">
        <v>0</v>
      </c>
      <c r="CX56" s="12">
        <v>0</v>
      </c>
      <c r="CY56" s="12">
        <v>0</v>
      </c>
      <c r="CZ56" s="12">
        <v>0</v>
      </c>
      <c r="DA56" s="12">
        <v>0</v>
      </c>
      <c r="DB56" s="12">
        <v>0</v>
      </c>
      <c r="DC56" s="12">
        <v>0</v>
      </c>
      <c r="DD56" s="12">
        <v>0</v>
      </c>
      <c r="DE56" s="12">
        <v>0</v>
      </c>
      <c r="DF56" s="12">
        <v>0</v>
      </c>
      <c r="DG56" s="12">
        <v>0</v>
      </c>
      <c r="DH56" s="12">
        <v>0</v>
      </c>
      <c r="DI56" s="12">
        <v>0</v>
      </c>
      <c r="DJ56" s="12">
        <v>0</v>
      </c>
      <c r="DK56" s="12">
        <v>3.9991428571428571</v>
      </c>
      <c r="DL56" s="12">
        <v>1.2498</v>
      </c>
      <c r="DM56" s="12">
        <v>0</v>
      </c>
      <c r="DN56" s="12">
        <v>0</v>
      </c>
      <c r="DO56" s="12">
        <v>0</v>
      </c>
      <c r="DP56" s="12">
        <v>0</v>
      </c>
      <c r="DQ56" s="12">
        <v>0</v>
      </c>
      <c r="DR56" s="12">
        <v>0</v>
      </c>
      <c r="DS56" s="12">
        <v>0</v>
      </c>
      <c r="DT56" s="12">
        <v>0</v>
      </c>
      <c r="DU56" s="12">
        <v>0</v>
      </c>
      <c r="DV56" s="12">
        <v>0</v>
      </c>
      <c r="DW56" s="12">
        <v>0</v>
      </c>
      <c r="DX56" s="12">
        <v>0</v>
      </c>
      <c r="DY56" s="12">
        <v>0</v>
      </c>
      <c r="DZ56" s="12">
        <v>98.180942857142838</v>
      </c>
      <c r="EA56" s="9">
        <v>0</v>
      </c>
      <c r="EB56" s="9">
        <v>0</v>
      </c>
      <c r="EC56" s="9">
        <v>0</v>
      </c>
      <c r="ED56" s="9">
        <v>0.16089813590073851</v>
      </c>
      <c r="EE56" s="9">
        <v>2.7895721039422491E-3</v>
      </c>
      <c r="EF56" s="9">
        <v>6.8885513730125606E-3</v>
      </c>
      <c r="EG56" s="9">
        <v>0</v>
      </c>
      <c r="EH56" s="9">
        <v>0</v>
      </c>
      <c r="EI56" s="9">
        <v>0</v>
      </c>
      <c r="EJ56" s="9">
        <v>0.74196031974707666</v>
      </c>
      <c r="EK56" s="9">
        <v>0</v>
      </c>
      <c r="EL56" s="9">
        <v>0</v>
      </c>
      <c r="EM56" s="9">
        <v>0</v>
      </c>
      <c r="EN56" s="9">
        <v>0</v>
      </c>
      <c r="EO56" s="9">
        <v>8.2683322935682841E-5</v>
      </c>
      <c r="EP56" s="9">
        <v>0</v>
      </c>
      <c r="EQ56" s="9">
        <v>0</v>
      </c>
      <c r="ER56" s="9">
        <v>0</v>
      </c>
      <c r="ES56" s="9">
        <v>3.3376155606443692E-2</v>
      </c>
      <c r="ET56" s="9">
        <v>0</v>
      </c>
      <c r="EU56" s="9">
        <v>0</v>
      </c>
      <c r="EV56" s="9">
        <v>0</v>
      </c>
      <c r="EW56" s="9">
        <v>0</v>
      </c>
      <c r="EX56" s="9">
        <v>1.8838237313935111E-2</v>
      </c>
      <c r="EY56" s="9">
        <v>3.5166344631915661E-2</v>
      </c>
      <c r="EZ56" s="9">
        <v>0</v>
      </c>
      <c r="FA56" s="9">
        <v>0</v>
      </c>
      <c r="FB56" s="9">
        <v>0</v>
      </c>
      <c r="FC56" s="9">
        <v>0</v>
      </c>
      <c r="FD56" s="9">
        <v>0</v>
      </c>
      <c r="FE56" s="9">
        <v>0</v>
      </c>
      <c r="FF56" s="9">
        <v>0</v>
      </c>
      <c r="FG56" s="9">
        <v>0</v>
      </c>
      <c r="FH56" s="7" t="s">
        <v>548</v>
      </c>
      <c r="FI56" s="14">
        <v>1.206673101425527</v>
      </c>
      <c r="FJ56" s="14">
        <v>1.268958771468399</v>
      </c>
      <c r="FK56" s="14">
        <v>0</v>
      </c>
      <c r="FL56" s="14">
        <v>1.9920686437042399E-2</v>
      </c>
      <c r="FM56" s="14">
        <v>0.94363200814434289</v>
      </c>
      <c r="FN56" s="14">
        <v>0.34656803706970479</v>
      </c>
      <c r="FO56" s="14">
        <v>0</v>
      </c>
      <c r="FP56" s="14">
        <v>0</v>
      </c>
      <c r="FQ56" s="14">
        <v>0</v>
      </c>
      <c r="FR56" s="14">
        <v>1.99435097858054</v>
      </c>
      <c r="FS56" s="14">
        <v>8.7996823292790724E-3</v>
      </c>
      <c r="FT56" s="14">
        <v>1.3600631468583499</v>
      </c>
      <c r="FU56" s="14">
        <v>98.677480666849917</v>
      </c>
      <c r="FV56" s="14">
        <v>1.503613805031518</v>
      </c>
      <c r="FW56" s="14" t="b">
        <v>0</v>
      </c>
      <c r="FX56" s="14" t="b">
        <v>0</v>
      </c>
      <c r="FY56" s="14" t="b">
        <v>1</v>
      </c>
      <c r="FZ56" s="14">
        <v>-4.0150066343376363</v>
      </c>
      <c r="GA56" s="14">
        <v>-11.833742855402029</v>
      </c>
      <c r="GB56" s="14">
        <f>EY56*FL56</f>
        <v>7.0053772454936104E-4</v>
      </c>
      <c r="GC56" s="14">
        <v>7.1056294902009653E-4</v>
      </c>
    </row>
    <row r="57" spans="1:185" x14ac:dyDescent="0.2">
      <c r="A57" s="1" t="s">
        <v>203</v>
      </c>
      <c r="B57" s="18">
        <v>10</v>
      </c>
      <c r="C57" s="18" t="s">
        <v>458</v>
      </c>
      <c r="D57" s="18">
        <v>18</v>
      </c>
      <c r="E57" s="18" t="s">
        <v>472</v>
      </c>
      <c r="F57" s="19">
        <v>40</v>
      </c>
      <c r="G57" s="19">
        <v>85</v>
      </c>
      <c r="H57" s="19">
        <v>4000</v>
      </c>
      <c r="I57" s="19">
        <v>3726.85</v>
      </c>
      <c r="J57" s="19">
        <v>0</v>
      </c>
      <c r="K57" s="19" t="s">
        <v>483</v>
      </c>
      <c r="L57" s="19">
        <v>0</v>
      </c>
      <c r="M57" s="19" t="s">
        <v>489</v>
      </c>
      <c r="N57" s="19">
        <v>0</v>
      </c>
      <c r="O57" s="19">
        <v>0</v>
      </c>
      <c r="P57" s="19" t="s">
        <v>492</v>
      </c>
      <c r="Q57" s="19" t="s">
        <v>501</v>
      </c>
      <c r="R57" s="19" t="s">
        <v>530</v>
      </c>
      <c r="S57" s="19" t="s">
        <v>494</v>
      </c>
      <c r="T57" s="19" t="s">
        <v>494</v>
      </c>
      <c r="U57" s="5">
        <v>32.229999999999997</v>
      </c>
      <c r="V57" s="5">
        <v>3.47</v>
      </c>
      <c r="W57" s="5">
        <v>22.3</v>
      </c>
      <c r="X57" s="5">
        <v>0</v>
      </c>
      <c r="Y57" s="5">
        <v>0</v>
      </c>
      <c r="Z57" s="5">
        <v>17.87</v>
      </c>
      <c r="AA57" s="5">
        <v>0</v>
      </c>
      <c r="AB57" s="5">
        <v>0</v>
      </c>
      <c r="AC57" s="5">
        <v>0</v>
      </c>
      <c r="AD57" s="5">
        <v>0</v>
      </c>
      <c r="AE57" s="5">
        <v>8.9600000000000009</v>
      </c>
      <c r="AF57" s="5">
        <v>3.26</v>
      </c>
      <c r="AG57" s="5">
        <v>0</v>
      </c>
      <c r="AH57" s="5">
        <v>0</v>
      </c>
      <c r="AI57" s="5">
        <v>7.21</v>
      </c>
      <c r="AJ57" s="5">
        <v>1.63</v>
      </c>
      <c r="AK57" s="5">
        <v>0</v>
      </c>
      <c r="AL57" s="5">
        <v>0</v>
      </c>
      <c r="AM57" s="5">
        <v>0</v>
      </c>
      <c r="AN57" s="5">
        <v>0</v>
      </c>
      <c r="AO57" s="5">
        <v>0</v>
      </c>
      <c r="AP57" s="5">
        <v>0</v>
      </c>
      <c r="AQ57" s="5">
        <v>0</v>
      </c>
      <c r="AR57" s="5">
        <v>0</v>
      </c>
      <c r="AS57" s="5">
        <v>0</v>
      </c>
      <c r="AT57" s="5">
        <v>0</v>
      </c>
      <c r="AU57" s="5">
        <v>0</v>
      </c>
      <c r="AV57" s="5">
        <v>0</v>
      </c>
      <c r="AW57" s="5">
        <v>0</v>
      </c>
      <c r="AX57" s="5">
        <v>0.1358</v>
      </c>
      <c r="AY57" s="5">
        <v>6.7736946826758154E-2</v>
      </c>
      <c r="AZ57" s="5">
        <v>96.998063053173254</v>
      </c>
      <c r="BA57" s="16">
        <v>0.1492275098421198</v>
      </c>
      <c r="BB57" s="16">
        <v>3.9664959211279688E-2</v>
      </c>
      <c r="BC57" s="16">
        <v>0</v>
      </c>
      <c r="BD57" s="16">
        <v>0</v>
      </c>
      <c r="BE57" s="16">
        <v>0</v>
      </c>
      <c r="BF57" s="16">
        <v>0</v>
      </c>
      <c r="BG57" s="16">
        <v>0</v>
      </c>
      <c r="BH57" s="16">
        <v>0</v>
      </c>
      <c r="BI57" s="16">
        <v>0</v>
      </c>
      <c r="BJ57" s="16">
        <v>0.16971031205451351</v>
      </c>
      <c r="BK57" s="16">
        <v>0</v>
      </c>
      <c r="BL57" s="16">
        <v>0</v>
      </c>
      <c r="BM57" s="16">
        <v>1.1806771853945051E-2</v>
      </c>
      <c r="BN57" s="16">
        <v>0.1516819988829585</v>
      </c>
      <c r="BO57" s="16">
        <v>0</v>
      </c>
      <c r="BP57" s="16">
        <v>0</v>
      </c>
      <c r="BQ57" s="16">
        <v>7.9372144976597669E-2</v>
      </c>
      <c r="BR57" s="16">
        <v>0</v>
      </c>
      <c r="BS57" s="16">
        <v>0</v>
      </c>
      <c r="BT57" s="16">
        <v>0</v>
      </c>
      <c r="BU57" s="16">
        <v>0</v>
      </c>
      <c r="BV57" s="16">
        <v>0</v>
      </c>
      <c r="BW57" s="16">
        <v>0</v>
      </c>
      <c r="BX57" s="16">
        <v>2.8900838001449411E-3</v>
      </c>
      <c r="BY57" s="16">
        <v>0.36600151236177852</v>
      </c>
      <c r="BZ57" s="16">
        <v>0</v>
      </c>
      <c r="CA57" s="16">
        <v>0</v>
      </c>
      <c r="CB57" s="16">
        <v>0</v>
      </c>
      <c r="CC57" s="16">
        <v>2.9644707016662449E-2</v>
      </c>
      <c r="CD57" s="16">
        <v>0</v>
      </c>
      <c r="CE57" s="16">
        <v>0</v>
      </c>
      <c r="CF57" s="16">
        <v>0</v>
      </c>
      <c r="CG57" s="16">
        <v>0</v>
      </c>
      <c r="CH57" s="12">
        <v>2.11</v>
      </c>
      <c r="CI57" s="12">
        <v>0</v>
      </c>
      <c r="CJ57" s="12">
        <v>0.77</v>
      </c>
      <c r="CK57" s="12">
        <v>0</v>
      </c>
      <c r="CL57" s="12">
        <v>0</v>
      </c>
      <c r="CM57" s="12">
        <v>87.86</v>
      </c>
      <c r="CN57" s="12">
        <v>0</v>
      </c>
      <c r="CO57" s="12">
        <v>0</v>
      </c>
      <c r="CP57" s="12">
        <v>0</v>
      </c>
      <c r="CQ57" s="12">
        <v>0</v>
      </c>
      <c r="CR57" s="12">
        <v>0</v>
      </c>
      <c r="CS57" s="12">
        <v>0</v>
      </c>
      <c r="CT57" s="12">
        <v>0</v>
      </c>
      <c r="CU57" s="12">
        <v>0</v>
      </c>
      <c r="CV57" s="12">
        <v>0</v>
      </c>
      <c r="CW57" s="12">
        <v>0</v>
      </c>
      <c r="CX57" s="12">
        <v>0</v>
      </c>
      <c r="CY57" s="12">
        <v>0</v>
      </c>
      <c r="CZ57" s="12">
        <v>0</v>
      </c>
      <c r="DA57" s="12">
        <v>0</v>
      </c>
      <c r="DB57" s="12">
        <v>0</v>
      </c>
      <c r="DC57" s="12">
        <v>0</v>
      </c>
      <c r="DD57" s="12">
        <v>0</v>
      </c>
      <c r="DE57" s="12">
        <v>0</v>
      </c>
      <c r="DF57" s="12">
        <v>0</v>
      </c>
      <c r="DG57" s="12">
        <v>0</v>
      </c>
      <c r="DH57" s="12">
        <v>0</v>
      </c>
      <c r="DI57" s="12">
        <v>0</v>
      </c>
      <c r="DJ57" s="12">
        <v>5.82</v>
      </c>
      <c r="DK57" s="12">
        <v>0</v>
      </c>
      <c r="DL57" s="12">
        <v>2.5299999999999998</v>
      </c>
      <c r="DM57" s="12">
        <v>0</v>
      </c>
      <c r="DN57" s="12">
        <v>0</v>
      </c>
      <c r="DO57" s="12">
        <v>0</v>
      </c>
      <c r="DP57" s="12">
        <v>0</v>
      </c>
      <c r="DQ57" s="12">
        <v>0</v>
      </c>
      <c r="DR57" s="12">
        <v>0</v>
      </c>
      <c r="DS57" s="12">
        <v>0</v>
      </c>
      <c r="DT57" s="12">
        <v>0</v>
      </c>
      <c r="DU57" s="12">
        <v>0</v>
      </c>
      <c r="DV57" s="12">
        <v>0</v>
      </c>
      <c r="DW57" s="12">
        <v>0</v>
      </c>
      <c r="DX57" s="12">
        <v>0</v>
      </c>
      <c r="DY57" s="12">
        <v>0</v>
      </c>
      <c r="DZ57" s="12">
        <v>99.09</v>
      </c>
      <c r="EA57" s="9">
        <v>1.3463637401788421E-2</v>
      </c>
      <c r="EB57" s="9">
        <v>0</v>
      </c>
      <c r="EC57" s="9">
        <v>0</v>
      </c>
      <c r="ED57" s="9">
        <v>0</v>
      </c>
      <c r="EE57" s="9">
        <v>0</v>
      </c>
      <c r="EF57" s="9">
        <v>0</v>
      </c>
      <c r="EG57" s="9">
        <v>0</v>
      </c>
      <c r="EH57" s="9">
        <v>0</v>
      </c>
      <c r="EI57" s="9">
        <v>0</v>
      </c>
      <c r="EJ57" s="9">
        <v>0.74224160631608593</v>
      </c>
      <c r="EK57" s="9">
        <v>0</v>
      </c>
      <c r="EL57" s="9">
        <v>0</v>
      </c>
      <c r="EM57" s="9">
        <v>0</v>
      </c>
      <c r="EN57" s="9">
        <v>0</v>
      </c>
      <c r="EO57" s="9">
        <v>0</v>
      </c>
      <c r="EP57" s="9">
        <v>0</v>
      </c>
      <c r="EQ57" s="9">
        <v>0</v>
      </c>
      <c r="ER57" s="9">
        <v>0</v>
      </c>
      <c r="ES57" s="9">
        <v>0</v>
      </c>
      <c r="ET57" s="9">
        <v>0.17162025291152239</v>
      </c>
      <c r="EU57" s="9">
        <v>0</v>
      </c>
      <c r="EV57" s="9">
        <v>0</v>
      </c>
      <c r="EW57" s="9">
        <v>0</v>
      </c>
      <c r="EX57" s="9">
        <v>3.7230202169356859E-2</v>
      </c>
      <c r="EY57" s="9">
        <v>3.5444301201246302E-2</v>
      </c>
      <c r="EZ57" s="9">
        <v>0</v>
      </c>
      <c r="FA57" s="9">
        <v>0</v>
      </c>
      <c r="FB57" s="9">
        <v>0</v>
      </c>
      <c r="FC57" s="9">
        <v>0</v>
      </c>
      <c r="FD57" s="9">
        <v>0</v>
      </c>
      <c r="FE57" s="9">
        <v>0</v>
      </c>
      <c r="FF57" s="9">
        <v>0</v>
      </c>
      <c r="FG57" s="9">
        <v>0</v>
      </c>
      <c r="FH57" s="7" t="s">
        <v>542</v>
      </c>
      <c r="FI57" s="14">
        <v>0.98837729974308819</v>
      </c>
      <c r="FJ57" s="14">
        <v>0</v>
      </c>
      <c r="FK57" s="14">
        <v>0</v>
      </c>
      <c r="FL57" s="14">
        <v>3.3234582944166133E-2</v>
      </c>
      <c r="FM57" s="14">
        <v>0</v>
      </c>
      <c r="FN57" s="14">
        <v>0</v>
      </c>
      <c r="FO57" s="14">
        <v>0</v>
      </c>
      <c r="FP57" s="14">
        <v>0</v>
      </c>
      <c r="FQ57" s="14">
        <v>0</v>
      </c>
      <c r="FR57" s="14">
        <v>1.7</v>
      </c>
      <c r="FS57" s="14">
        <v>0.28850753049267291</v>
      </c>
      <c r="FT57" s="14">
        <v>0.87309648819056918</v>
      </c>
      <c r="FU57" s="14">
        <v>47.195279327161231</v>
      </c>
      <c r="FV57" s="14">
        <v>0.61100608679330293</v>
      </c>
      <c r="FW57" s="14" t="b">
        <v>0</v>
      </c>
      <c r="FX57" s="14" t="b">
        <v>1</v>
      </c>
      <c r="FY57" s="14" t="b">
        <v>0</v>
      </c>
      <c r="FZ57" s="14">
        <v>-0.81062180794127858</v>
      </c>
      <c r="GA57" s="14">
        <v>8.651004073308723</v>
      </c>
      <c r="GB57" s="14">
        <f>EY57*FL57</f>
        <v>1.1779765681708275E-3</v>
      </c>
      <c r="GC57" s="14">
        <v>8.1292457552655378E-2</v>
      </c>
    </row>
    <row r="58" spans="1:185" x14ac:dyDescent="0.2">
      <c r="A58" s="1" t="s">
        <v>180</v>
      </c>
      <c r="B58" s="18">
        <v>2</v>
      </c>
      <c r="C58" s="18" t="s">
        <v>450</v>
      </c>
      <c r="D58" s="18">
        <v>5</v>
      </c>
      <c r="E58" s="18" t="s">
        <v>468</v>
      </c>
      <c r="F58" s="19">
        <v>39</v>
      </c>
      <c r="G58" s="19">
        <v>2.5</v>
      </c>
      <c r="H58" s="19">
        <v>1883</v>
      </c>
      <c r="I58" s="19">
        <v>1609.85</v>
      </c>
      <c r="J58" s="19">
        <v>0</v>
      </c>
      <c r="K58" s="19">
        <v>0.5</v>
      </c>
      <c r="L58" s="19">
        <v>0</v>
      </c>
      <c r="M58" s="19" t="s">
        <v>489</v>
      </c>
      <c r="N58" s="19">
        <v>-5.44</v>
      </c>
      <c r="O58" s="19">
        <v>0</v>
      </c>
      <c r="P58" s="19" t="s">
        <v>492</v>
      </c>
      <c r="Q58" s="19" t="s">
        <v>505</v>
      </c>
      <c r="R58" s="19" t="s">
        <v>529</v>
      </c>
      <c r="S58" s="19" t="s">
        <v>494</v>
      </c>
      <c r="T58" s="19" t="s">
        <v>33</v>
      </c>
      <c r="U58" s="5">
        <v>61.71</v>
      </c>
      <c r="V58" s="5">
        <v>0.26100000000000001</v>
      </c>
      <c r="W58" s="5">
        <v>9.1199999999999992</v>
      </c>
      <c r="X58" s="5">
        <v>0.04</v>
      </c>
      <c r="Y58" s="5">
        <v>0</v>
      </c>
      <c r="Z58" s="5">
        <v>0.18</v>
      </c>
      <c r="AA58" s="5">
        <v>0.43</v>
      </c>
      <c r="AB58" s="5">
        <v>0</v>
      </c>
      <c r="AC58" s="5">
        <v>0</v>
      </c>
      <c r="AD58" s="5">
        <v>0</v>
      </c>
      <c r="AE58" s="5">
        <v>17.3</v>
      </c>
      <c r="AF58" s="5">
        <v>10.79</v>
      </c>
      <c r="AG58" s="5">
        <v>0</v>
      </c>
      <c r="AH58" s="5">
        <v>0</v>
      </c>
      <c r="AI58" s="5">
        <v>0</v>
      </c>
      <c r="AJ58" s="5">
        <v>0</v>
      </c>
      <c r="AK58" s="5">
        <v>0</v>
      </c>
      <c r="AL58" s="5">
        <v>0</v>
      </c>
      <c r="AM58" s="5">
        <v>0</v>
      </c>
      <c r="AN58" s="5">
        <v>0</v>
      </c>
      <c r="AO58" s="5">
        <v>0</v>
      </c>
      <c r="AP58" s="5">
        <v>0</v>
      </c>
      <c r="AQ58" s="5">
        <v>0</v>
      </c>
      <c r="AR58" s="5">
        <v>0</v>
      </c>
      <c r="AS58" s="5">
        <v>0</v>
      </c>
      <c r="AT58" s="5">
        <v>0</v>
      </c>
      <c r="AU58" s="5">
        <v>0</v>
      </c>
      <c r="AV58" s="5">
        <v>0</v>
      </c>
      <c r="AW58" s="5">
        <v>0</v>
      </c>
      <c r="AX58" s="5">
        <v>0</v>
      </c>
      <c r="AY58" s="5">
        <v>0</v>
      </c>
      <c r="AZ58" s="5">
        <v>99.831000000000017</v>
      </c>
      <c r="BA58" s="16">
        <v>5.1104379406322793E-2</v>
      </c>
      <c r="BB58" s="16">
        <v>0.10993351344265059</v>
      </c>
      <c r="BC58" s="16">
        <v>0</v>
      </c>
      <c r="BD58" s="16">
        <v>0</v>
      </c>
      <c r="BE58" s="16">
        <v>0</v>
      </c>
      <c r="BF58" s="16">
        <v>1.5036290145759571E-4</v>
      </c>
      <c r="BG58" s="16">
        <v>0</v>
      </c>
      <c r="BH58" s="16">
        <v>0</v>
      </c>
      <c r="BI58" s="16">
        <v>0</v>
      </c>
      <c r="BJ58" s="16">
        <v>1.431447538555545E-3</v>
      </c>
      <c r="BK58" s="16">
        <v>0</v>
      </c>
      <c r="BL58" s="16">
        <v>0</v>
      </c>
      <c r="BM58" s="16">
        <v>0</v>
      </c>
      <c r="BN58" s="16">
        <v>0.24524004557139811</v>
      </c>
      <c r="BO58" s="16">
        <v>3.4632895592442798E-3</v>
      </c>
      <c r="BP58" s="16">
        <v>0</v>
      </c>
      <c r="BQ58" s="16">
        <v>0</v>
      </c>
      <c r="BR58" s="16">
        <v>0</v>
      </c>
      <c r="BS58" s="16">
        <v>0</v>
      </c>
      <c r="BT58" s="16">
        <v>0</v>
      </c>
      <c r="BU58" s="16">
        <v>0</v>
      </c>
      <c r="BV58" s="16">
        <v>0</v>
      </c>
      <c r="BW58" s="16">
        <v>0</v>
      </c>
      <c r="BX58" s="16">
        <v>0</v>
      </c>
      <c r="BY58" s="16">
        <v>0.58680981915763275</v>
      </c>
      <c r="BZ58" s="16">
        <v>0</v>
      </c>
      <c r="CA58" s="16">
        <v>0</v>
      </c>
      <c r="CB58" s="16">
        <v>0</v>
      </c>
      <c r="CC58" s="16">
        <v>1.8671424227380919E-3</v>
      </c>
      <c r="CD58" s="16">
        <v>0</v>
      </c>
      <c r="CE58" s="16">
        <v>0</v>
      </c>
      <c r="CF58" s="16">
        <v>0</v>
      </c>
      <c r="CG58" s="16">
        <v>0</v>
      </c>
      <c r="CH58" s="12">
        <v>11.78</v>
      </c>
      <c r="CI58" s="12">
        <v>0</v>
      </c>
      <c r="CJ58" s="12">
        <v>0</v>
      </c>
      <c r="CK58" s="12">
        <v>0.31</v>
      </c>
      <c r="CL58" s="12">
        <v>0</v>
      </c>
      <c r="CM58" s="12">
        <v>81.14</v>
      </c>
      <c r="CN58" s="12">
        <v>0.09</v>
      </c>
      <c r="CO58" s="12">
        <v>0</v>
      </c>
      <c r="CP58" s="12">
        <v>0</v>
      </c>
      <c r="CQ58" s="12">
        <v>4.49</v>
      </c>
      <c r="CR58" s="12">
        <v>0</v>
      </c>
      <c r="CS58" s="12">
        <v>0</v>
      </c>
      <c r="CT58" s="12">
        <v>0</v>
      </c>
      <c r="CU58" s="12">
        <v>0</v>
      </c>
      <c r="CV58" s="12">
        <v>0</v>
      </c>
      <c r="CW58" s="12">
        <v>0.06</v>
      </c>
      <c r="CX58" s="12">
        <v>0</v>
      </c>
      <c r="CY58" s="12">
        <v>0</v>
      </c>
      <c r="CZ58" s="12">
        <v>0</v>
      </c>
      <c r="DA58" s="12">
        <v>0</v>
      </c>
      <c r="DB58" s="12">
        <v>0</v>
      </c>
      <c r="DC58" s="12">
        <v>0</v>
      </c>
      <c r="DD58" s="12">
        <v>0</v>
      </c>
      <c r="DE58" s="12">
        <v>0</v>
      </c>
      <c r="DF58" s="12">
        <v>0</v>
      </c>
      <c r="DG58" s="12">
        <v>0</v>
      </c>
      <c r="DH58" s="12">
        <v>0</v>
      </c>
      <c r="DI58" s="12">
        <v>0</v>
      </c>
      <c r="DJ58" s="12">
        <v>0</v>
      </c>
      <c r="DK58" s="12">
        <v>0</v>
      </c>
      <c r="DL58" s="12">
        <v>0</v>
      </c>
      <c r="DM58" s="12">
        <v>0</v>
      </c>
      <c r="DN58" s="12">
        <v>0</v>
      </c>
      <c r="DO58" s="12">
        <v>1.02</v>
      </c>
      <c r="DP58" s="12">
        <v>0</v>
      </c>
      <c r="DQ58" s="12">
        <v>0.13</v>
      </c>
      <c r="DR58" s="12">
        <v>2.09</v>
      </c>
      <c r="DS58" s="12">
        <v>0</v>
      </c>
      <c r="DT58" s="12">
        <v>0</v>
      </c>
      <c r="DU58" s="12">
        <v>0</v>
      </c>
      <c r="DV58" s="12">
        <v>0</v>
      </c>
      <c r="DW58" s="12">
        <v>0</v>
      </c>
      <c r="DX58" s="12">
        <v>0</v>
      </c>
      <c r="DY58" s="12">
        <v>0</v>
      </c>
      <c r="DZ58" s="12">
        <v>101.11</v>
      </c>
      <c r="EA58" s="9">
        <v>0</v>
      </c>
      <c r="EB58" s="9">
        <v>0</v>
      </c>
      <c r="EC58" s="9">
        <v>0</v>
      </c>
      <c r="ED58" s="9">
        <v>0</v>
      </c>
      <c r="EE58" s="9">
        <v>0</v>
      </c>
      <c r="EF58" s="9">
        <v>3.0465534811418768E-3</v>
      </c>
      <c r="EG58" s="9">
        <v>0</v>
      </c>
      <c r="EH58" s="9">
        <v>0</v>
      </c>
      <c r="EI58" s="9">
        <v>0</v>
      </c>
      <c r="EJ58" s="9">
        <v>0.742452358183186</v>
      </c>
      <c r="EK58" s="9">
        <v>0</v>
      </c>
      <c r="EL58" s="9">
        <v>0</v>
      </c>
      <c r="EM58" s="9">
        <v>0</v>
      </c>
      <c r="EN58" s="9">
        <v>0</v>
      </c>
      <c r="EO58" s="9">
        <v>8.3711900060766072E-4</v>
      </c>
      <c r="EP58" s="9">
        <v>0</v>
      </c>
      <c r="EQ58" s="9">
        <v>0</v>
      </c>
      <c r="ER58" s="9">
        <v>0</v>
      </c>
      <c r="ES58" s="9">
        <v>3.9090835765729193E-2</v>
      </c>
      <c r="ET58" s="9">
        <v>0</v>
      </c>
      <c r="EU58" s="9">
        <v>0</v>
      </c>
      <c r="EV58" s="9">
        <v>0</v>
      </c>
      <c r="EW58" s="9">
        <v>0</v>
      </c>
      <c r="EX58" s="9">
        <v>0</v>
      </c>
      <c r="EY58" s="9">
        <v>0.21433285310701239</v>
      </c>
      <c r="EZ58" s="9">
        <v>0</v>
      </c>
      <c r="FA58" s="9">
        <v>2.4028046232298691E-4</v>
      </c>
      <c r="FB58" s="9">
        <v>0</v>
      </c>
      <c r="FC58" s="9">
        <v>0</v>
      </c>
      <c r="FD58" s="9">
        <v>0</v>
      </c>
      <c r="FE58" s="9">
        <v>0</v>
      </c>
      <c r="FF58" s="9">
        <v>0</v>
      </c>
      <c r="FG58" s="9">
        <v>0</v>
      </c>
      <c r="FH58" s="7" t="s">
        <v>544</v>
      </c>
      <c r="FI58" s="14">
        <v>1.470199731636556</v>
      </c>
      <c r="FJ58" s="14">
        <v>1.3159384241688461</v>
      </c>
      <c r="FK58" s="14">
        <v>0</v>
      </c>
      <c r="FL58" s="14">
        <v>4.1319169634449052E-2</v>
      </c>
      <c r="FM58" s="14">
        <v>0.89079171173784855</v>
      </c>
      <c r="FN58" s="14">
        <v>1.4833295236399751</v>
      </c>
      <c r="FO58" s="14">
        <v>0</v>
      </c>
      <c r="FP58" s="14">
        <v>0</v>
      </c>
      <c r="FQ58" s="14">
        <v>0</v>
      </c>
      <c r="FR58" s="14">
        <v>1.7</v>
      </c>
      <c r="FS58" s="14">
        <v>2.4334608155444268E-3</v>
      </c>
      <c r="FT58" s="14">
        <v>0.89357525890063083</v>
      </c>
      <c r="FU58" s="14">
        <v>99.419694784951318</v>
      </c>
      <c r="FV58" s="14">
        <v>0</v>
      </c>
      <c r="FW58" s="14" t="b">
        <v>1</v>
      </c>
      <c r="FX58" s="14" t="b">
        <v>0</v>
      </c>
      <c r="FY58" s="14" t="b">
        <v>0</v>
      </c>
      <c r="FZ58" s="14">
        <v>-5.3036411453305634</v>
      </c>
      <c r="GA58" s="14">
        <v>-12.99468768350104</v>
      </c>
      <c r="GB58" s="14">
        <f>EY58*FL58</f>
        <v>8.8560555157640962E-3</v>
      </c>
      <c r="GC58" s="14">
        <v>0.61171037836058961</v>
      </c>
    </row>
    <row r="59" spans="1:185" x14ac:dyDescent="0.2">
      <c r="A59" s="1" t="s">
        <v>275</v>
      </c>
      <c r="B59" s="18">
        <v>1</v>
      </c>
      <c r="C59" s="18" t="s">
        <v>454</v>
      </c>
      <c r="D59" s="18">
        <v>3</v>
      </c>
      <c r="E59" s="18" t="s">
        <v>460</v>
      </c>
      <c r="F59" s="19">
        <v>26</v>
      </c>
      <c r="G59" s="19">
        <v>0.1</v>
      </c>
      <c r="H59" s="19">
        <v>1693.15</v>
      </c>
      <c r="I59" s="19">
        <v>1420</v>
      </c>
      <c r="J59" s="19">
        <v>0</v>
      </c>
      <c r="K59" s="19">
        <v>4</v>
      </c>
      <c r="L59" s="19">
        <v>0</v>
      </c>
      <c r="M59" s="19" t="s">
        <v>489</v>
      </c>
      <c r="N59" s="19">
        <v>-7.1</v>
      </c>
      <c r="O59" s="19">
        <v>0</v>
      </c>
      <c r="P59" s="19" t="s">
        <v>495</v>
      </c>
      <c r="Q59" s="19" t="s">
        <v>515</v>
      </c>
      <c r="R59" s="19" t="s">
        <v>494</v>
      </c>
      <c r="S59" s="19" t="s">
        <v>535</v>
      </c>
      <c r="T59" s="19" t="s">
        <v>74</v>
      </c>
      <c r="U59" s="5">
        <v>72.138384433248461</v>
      </c>
      <c r="V59" s="5">
        <v>1.668493951991978E-2</v>
      </c>
      <c r="W59" s="5">
        <v>10.43488217852973</v>
      </c>
      <c r="X59" s="5">
        <v>0</v>
      </c>
      <c r="Y59" s="5">
        <v>0</v>
      </c>
      <c r="Z59" s="5">
        <v>0.24443434506222581</v>
      </c>
      <c r="AA59" s="5">
        <v>0</v>
      </c>
      <c r="AB59" s="5">
        <v>0</v>
      </c>
      <c r="AC59" s="5">
        <v>0</v>
      </c>
      <c r="AD59" s="5">
        <v>0</v>
      </c>
      <c r="AE59" s="5">
        <v>7.2300836864842637</v>
      </c>
      <c r="AF59" s="5">
        <v>0.34980163680822401</v>
      </c>
      <c r="AG59" s="5">
        <v>0</v>
      </c>
      <c r="AH59" s="5">
        <v>0</v>
      </c>
      <c r="AI59" s="5">
        <v>1.229554865874718</v>
      </c>
      <c r="AJ59" s="5">
        <v>4.9322336265259621E-2</v>
      </c>
      <c r="AK59" s="5">
        <v>0</v>
      </c>
      <c r="AL59" s="5">
        <v>0</v>
      </c>
      <c r="AM59" s="5">
        <v>0</v>
      </c>
      <c r="AN59" s="5">
        <v>0</v>
      </c>
      <c r="AO59" s="5">
        <v>0</v>
      </c>
      <c r="AP59" s="5">
        <v>0</v>
      </c>
      <c r="AQ59" s="5">
        <v>0</v>
      </c>
      <c r="AR59" s="5">
        <v>0</v>
      </c>
      <c r="AS59" s="5">
        <v>0</v>
      </c>
      <c r="AT59" s="5">
        <v>0</v>
      </c>
      <c r="AU59" s="5">
        <v>0</v>
      </c>
      <c r="AV59" s="5">
        <v>0</v>
      </c>
      <c r="AW59" s="5">
        <v>0</v>
      </c>
      <c r="AX59" s="5">
        <v>5.0999999999999996</v>
      </c>
      <c r="AY59" s="5">
        <v>2.5438765008576332</v>
      </c>
      <c r="AZ59" s="5">
        <v>94.249271920935172</v>
      </c>
      <c r="BA59" s="16">
        <v>6.1222092498950463E-2</v>
      </c>
      <c r="BB59" s="16">
        <v>3.7315377522782762E-3</v>
      </c>
      <c r="BC59" s="16">
        <v>0</v>
      </c>
      <c r="BD59" s="16">
        <v>0</v>
      </c>
      <c r="BE59" s="16">
        <v>0</v>
      </c>
      <c r="BF59" s="16">
        <v>0</v>
      </c>
      <c r="BG59" s="16">
        <v>0</v>
      </c>
      <c r="BH59" s="16">
        <v>0</v>
      </c>
      <c r="BI59" s="16">
        <v>0</v>
      </c>
      <c r="BJ59" s="16">
        <v>2.0352721873351191E-3</v>
      </c>
      <c r="BK59" s="16">
        <v>0</v>
      </c>
      <c r="BL59" s="16">
        <v>0</v>
      </c>
      <c r="BM59" s="16">
        <v>3.1323032216501711E-4</v>
      </c>
      <c r="BN59" s="16">
        <v>0.1073114216094098</v>
      </c>
      <c r="BO59" s="16">
        <v>0</v>
      </c>
      <c r="BP59" s="16">
        <v>0</v>
      </c>
      <c r="BQ59" s="16">
        <v>1.1867448495953999E-2</v>
      </c>
      <c r="BR59" s="16">
        <v>0</v>
      </c>
      <c r="BS59" s="16">
        <v>0</v>
      </c>
      <c r="BT59" s="16">
        <v>0</v>
      </c>
      <c r="BU59" s="16">
        <v>0</v>
      </c>
      <c r="BV59" s="16">
        <v>0</v>
      </c>
      <c r="BW59" s="16">
        <v>0</v>
      </c>
      <c r="BX59" s="16">
        <v>9.5160657107379532E-2</v>
      </c>
      <c r="BY59" s="16">
        <v>0.71823336624390455</v>
      </c>
      <c r="BZ59" s="16">
        <v>0</v>
      </c>
      <c r="CA59" s="16">
        <v>0</v>
      </c>
      <c r="CB59" s="16">
        <v>0</v>
      </c>
      <c r="CC59" s="16">
        <v>1.2497378262315019E-4</v>
      </c>
      <c r="CD59" s="16">
        <v>0</v>
      </c>
      <c r="CE59" s="16">
        <v>0</v>
      </c>
      <c r="CF59" s="16">
        <v>0</v>
      </c>
      <c r="CG59" s="16">
        <v>0</v>
      </c>
      <c r="CH59" s="12">
        <v>14.56</v>
      </c>
      <c r="CI59" s="12">
        <v>0.15</v>
      </c>
      <c r="CJ59" s="12">
        <v>0</v>
      </c>
      <c r="CK59" s="12">
        <v>0.12</v>
      </c>
      <c r="CL59" s="12">
        <v>0</v>
      </c>
      <c r="CM59" s="12">
        <v>85.69</v>
      </c>
      <c r="CN59" s="12">
        <v>0.02</v>
      </c>
      <c r="CO59" s="12">
        <v>0</v>
      </c>
      <c r="CP59" s="12">
        <v>0</v>
      </c>
      <c r="CQ59" s="12">
        <v>0.03</v>
      </c>
      <c r="CR59" s="12">
        <v>0</v>
      </c>
      <c r="CS59" s="12">
        <v>0</v>
      </c>
      <c r="CT59" s="12">
        <v>0</v>
      </c>
      <c r="CU59" s="12">
        <v>0</v>
      </c>
      <c r="CV59" s="12">
        <v>0</v>
      </c>
      <c r="CW59" s="12">
        <v>0</v>
      </c>
      <c r="CX59" s="12">
        <v>0</v>
      </c>
      <c r="CY59" s="12">
        <v>0</v>
      </c>
      <c r="CZ59" s="12">
        <v>0</v>
      </c>
      <c r="DA59" s="12">
        <v>0</v>
      </c>
      <c r="DB59" s="12">
        <v>0</v>
      </c>
      <c r="DC59" s="12">
        <v>0</v>
      </c>
      <c r="DD59" s="12">
        <v>0</v>
      </c>
      <c r="DE59" s="12">
        <v>0</v>
      </c>
      <c r="DF59" s="12">
        <v>0</v>
      </c>
      <c r="DG59" s="12">
        <v>0</v>
      </c>
      <c r="DH59" s="12">
        <v>0</v>
      </c>
      <c r="DI59" s="12">
        <v>0</v>
      </c>
      <c r="DJ59" s="12">
        <v>0</v>
      </c>
      <c r="DK59" s="12">
        <v>0</v>
      </c>
      <c r="DL59" s="12">
        <v>0.04</v>
      </c>
      <c r="DM59" s="12">
        <v>0</v>
      </c>
      <c r="DN59" s="12">
        <v>0</v>
      </c>
      <c r="DO59" s="12">
        <v>0</v>
      </c>
      <c r="DP59" s="12">
        <v>0</v>
      </c>
      <c r="DQ59" s="12">
        <v>0</v>
      </c>
      <c r="DR59" s="12">
        <v>0</v>
      </c>
      <c r="DS59" s="12">
        <v>0</v>
      </c>
      <c r="DT59" s="12">
        <v>0</v>
      </c>
      <c r="DU59" s="12">
        <v>0</v>
      </c>
      <c r="DV59" s="12">
        <v>0</v>
      </c>
      <c r="DW59" s="12">
        <v>0</v>
      </c>
      <c r="DX59" s="12">
        <v>0</v>
      </c>
      <c r="DY59" s="12">
        <v>0</v>
      </c>
      <c r="DZ59" s="12">
        <v>100.61</v>
      </c>
      <c r="EA59" s="9">
        <v>0</v>
      </c>
      <c r="EB59" s="9">
        <v>0</v>
      </c>
      <c r="EC59" s="9">
        <v>0</v>
      </c>
      <c r="ED59" s="9">
        <v>0</v>
      </c>
      <c r="EE59" s="9">
        <v>0</v>
      </c>
      <c r="EF59" s="9">
        <v>1.120096686653008E-3</v>
      </c>
      <c r="EG59" s="9">
        <v>0</v>
      </c>
      <c r="EH59" s="9">
        <v>0</v>
      </c>
      <c r="EI59" s="9">
        <v>0</v>
      </c>
      <c r="EJ59" s="9">
        <v>0.7447163425391109</v>
      </c>
      <c r="EK59" s="9">
        <v>0</v>
      </c>
      <c r="EL59" s="9">
        <v>0</v>
      </c>
      <c r="EM59" s="9">
        <v>0</v>
      </c>
      <c r="EN59" s="9">
        <v>0</v>
      </c>
      <c r="EO59" s="9">
        <v>1.766858782743172E-4</v>
      </c>
      <c r="EP59" s="9">
        <v>0</v>
      </c>
      <c r="EQ59" s="9">
        <v>0</v>
      </c>
      <c r="ER59" s="9">
        <v>0</v>
      </c>
      <c r="ES59" s="9">
        <v>2.4807158611052718E-4</v>
      </c>
      <c r="ET59" s="9">
        <v>0</v>
      </c>
      <c r="EU59" s="9">
        <v>0</v>
      </c>
      <c r="EV59" s="9">
        <v>0</v>
      </c>
      <c r="EW59" s="9">
        <v>0</v>
      </c>
      <c r="EX59" s="9">
        <v>6.0553815064336126E-4</v>
      </c>
      <c r="EY59" s="9">
        <v>0.25161236716766677</v>
      </c>
      <c r="EZ59" s="9">
        <v>0</v>
      </c>
      <c r="FA59" s="9">
        <v>0</v>
      </c>
      <c r="FB59" s="9">
        <v>0</v>
      </c>
      <c r="FC59" s="9">
        <v>1.520897991541106E-3</v>
      </c>
      <c r="FD59" s="9">
        <v>0</v>
      </c>
      <c r="FE59" s="9">
        <v>0</v>
      </c>
      <c r="FF59" s="9">
        <v>0</v>
      </c>
      <c r="FG59" s="9">
        <v>0</v>
      </c>
      <c r="FH59" s="7" t="s">
        <v>550</v>
      </c>
      <c r="FI59" s="14">
        <v>1.9224591988996229</v>
      </c>
      <c r="FJ59" s="14">
        <v>1.7789298699846781</v>
      </c>
      <c r="FK59" s="14">
        <v>0</v>
      </c>
      <c r="FL59" s="14">
        <v>6.6916348596187059E-2</v>
      </c>
      <c r="FM59" s="14">
        <v>0.99170074824650334</v>
      </c>
      <c r="FN59" s="14">
        <v>1.9154773189269869</v>
      </c>
      <c r="FO59" s="14">
        <v>0</v>
      </c>
      <c r="FP59" s="14">
        <v>0</v>
      </c>
      <c r="FQ59" s="14">
        <v>0</v>
      </c>
      <c r="FR59" s="14">
        <v>1.7</v>
      </c>
      <c r="FS59" s="14">
        <v>3.4599627184697022E-3</v>
      </c>
      <c r="FT59" s="14">
        <v>0.15232308648533441</v>
      </c>
      <c r="FU59" s="14">
        <v>98.138698010277011</v>
      </c>
      <c r="FV59" s="14">
        <v>0.1989588777666792</v>
      </c>
      <c r="FW59" s="14" t="b">
        <v>0</v>
      </c>
      <c r="FX59" s="14" t="b">
        <v>1</v>
      </c>
      <c r="FY59" s="14" t="b">
        <v>0</v>
      </c>
      <c r="FZ59" s="14">
        <v>-5.23355319303547</v>
      </c>
      <c r="GA59" s="14">
        <v>-15.293958317487879</v>
      </c>
      <c r="GB59" s="14">
        <f>EY59*FL59</f>
        <v>1.6836980872503401E-2</v>
      </c>
      <c r="GC59" s="14">
        <v>0.37675971437585742</v>
      </c>
    </row>
    <row r="60" spans="1:185" x14ac:dyDescent="0.2">
      <c r="A60" s="1" t="s">
        <v>403</v>
      </c>
      <c r="B60" s="18">
        <v>10</v>
      </c>
      <c r="C60" s="18" t="s">
        <v>458</v>
      </c>
      <c r="D60" s="18">
        <v>18</v>
      </c>
      <c r="E60" s="18" t="s">
        <v>472</v>
      </c>
      <c r="F60" s="19">
        <v>38</v>
      </c>
      <c r="G60" s="19">
        <v>71</v>
      </c>
      <c r="H60" s="19">
        <v>3500</v>
      </c>
      <c r="I60" s="19">
        <v>3226.85</v>
      </c>
      <c r="J60" s="19">
        <v>0</v>
      </c>
      <c r="K60" s="19" t="s">
        <v>487</v>
      </c>
      <c r="L60" s="19">
        <v>0</v>
      </c>
      <c r="M60" s="19" t="s">
        <v>489</v>
      </c>
      <c r="N60" s="19">
        <v>-1.26</v>
      </c>
      <c r="O60" s="19">
        <v>0</v>
      </c>
      <c r="P60" s="19" t="s">
        <v>490</v>
      </c>
      <c r="Q60" s="19">
        <v>0</v>
      </c>
      <c r="R60" s="19" t="s">
        <v>530</v>
      </c>
      <c r="S60" s="19">
        <v>0</v>
      </c>
      <c r="T60" s="19">
        <v>0</v>
      </c>
      <c r="U60" s="5">
        <v>37.74</v>
      </c>
      <c r="V60" s="5">
        <v>3.08</v>
      </c>
      <c r="W60" s="5">
        <v>17.77</v>
      </c>
      <c r="X60" s="5">
        <v>0</v>
      </c>
      <c r="Y60" s="5">
        <v>0</v>
      </c>
      <c r="Z60" s="5">
        <v>20.83</v>
      </c>
      <c r="AA60" s="5">
        <v>0</v>
      </c>
      <c r="AB60" s="5">
        <v>0.48</v>
      </c>
      <c r="AC60" s="5">
        <v>0</v>
      </c>
      <c r="AD60" s="5">
        <v>1.46</v>
      </c>
      <c r="AE60" s="5">
        <v>9.94</v>
      </c>
      <c r="AF60" s="5">
        <v>3.95</v>
      </c>
      <c r="AG60" s="5">
        <v>0</v>
      </c>
      <c r="AH60" s="5">
        <v>0</v>
      </c>
      <c r="AI60" s="5">
        <v>0.79</v>
      </c>
      <c r="AJ60" s="5">
        <v>0.13</v>
      </c>
      <c r="AK60" s="5">
        <v>0</v>
      </c>
      <c r="AL60" s="5">
        <v>0</v>
      </c>
      <c r="AM60" s="5">
        <v>0</v>
      </c>
      <c r="AN60" s="5">
        <v>0</v>
      </c>
      <c r="AO60" s="5">
        <v>0</v>
      </c>
      <c r="AP60" s="5">
        <v>0</v>
      </c>
      <c r="AQ60" s="5">
        <v>0</v>
      </c>
      <c r="AR60" s="5">
        <v>0</v>
      </c>
      <c r="AS60" s="5">
        <v>0</v>
      </c>
      <c r="AT60" s="5">
        <v>0</v>
      </c>
      <c r="AU60" s="5">
        <v>0</v>
      </c>
      <c r="AV60" s="5">
        <v>0</v>
      </c>
      <c r="AW60" s="5">
        <v>0</v>
      </c>
      <c r="AX60" s="5">
        <v>0</v>
      </c>
      <c r="AY60" s="5">
        <v>0</v>
      </c>
      <c r="AZ60" s="5">
        <v>96.17</v>
      </c>
      <c r="BA60" s="16">
        <v>0.1171217599952401</v>
      </c>
      <c r="BB60" s="16">
        <v>4.7336118206252373E-2</v>
      </c>
      <c r="BC60" s="16">
        <v>0</v>
      </c>
      <c r="BD60" s="16">
        <v>0</v>
      </c>
      <c r="BE60" s="16">
        <v>4.3048012528617233E-3</v>
      </c>
      <c r="BF60" s="16">
        <v>0</v>
      </c>
      <c r="BG60" s="16">
        <v>0</v>
      </c>
      <c r="BH60" s="16">
        <v>0</v>
      </c>
      <c r="BI60" s="16">
        <v>0</v>
      </c>
      <c r="BJ60" s="16">
        <v>0.19484043147840521</v>
      </c>
      <c r="BK60" s="16">
        <v>0</v>
      </c>
      <c r="BL60" s="16">
        <v>0</v>
      </c>
      <c r="BM60" s="16">
        <v>9.2745543889997028E-4</v>
      </c>
      <c r="BN60" s="16">
        <v>0.1657366480349409</v>
      </c>
      <c r="BO60" s="16">
        <v>0</v>
      </c>
      <c r="BP60" s="16">
        <v>0</v>
      </c>
      <c r="BQ60" s="16">
        <v>8.5657634475594657E-3</v>
      </c>
      <c r="BR60" s="16">
        <v>0</v>
      </c>
      <c r="BS60" s="16">
        <v>1.313580698448686E-2</v>
      </c>
      <c r="BT60" s="16">
        <v>0</v>
      </c>
      <c r="BU60" s="16">
        <v>0</v>
      </c>
      <c r="BV60" s="16">
        <v>0</v>
      </c>
      <c r="BW60" s="16">
        <v>0</v>
      </c>
      <c r="BX60" s="16">
        <v>0</v>
      </c>
      <c r="BY60" s="16">
        <v>0.42211482333239447</v>
      </c>
      <c r="BZ60" s="16">
        <v>0</v>
      </c>
      <c r="CA60" s="16">
        <v>0</v>
      </c>
      <c r="CB60" s="16">
        <v>0</v>
      </c>
      <c r="CC60" s="16">
        <v>2.591639182895885E-2</v>
      </c>
      <c r="CD60" s="16">
        <v>0</v>
      </c>
      <c r="CE60" s="16">
        <v>0</v>
      </c>
      <c r="CF60" s="16">
        <v>0</v>
      </c>
      <c r="CG60" s="16">
        <v>0</v>
      </c>
      <c r="CH60" s="12">
        <v>2.5099999999999998</v>
      </c>
      <c r="CI60" s="12">
        <v>0</v>
      </c>
      <c r="CJ60" s="12">
        <v>0</v>
      </c>
      <c r="CK60" s="12">
        <v>0</v>
      </c>
      <c r="CL60" s="12">
        <v>0</v>
      </c>
      <c r="CM60" s="12">
        <v>74.2</v>
      </c>
      <c r="CN60" s="12">
        <v>0</v>
      </c>
      <c r="CO60" s="12">
        <v>0.19</v>
      </c>
      <c r="CP60" s="12">
        <v>2.0099999999999998</v>
      </c>
      <c r="CQ60" s="12">
        <v>5.34</v>
      </c>
      <c r="CR60" s="12">
        <v>0</v>
      </c>
      <c r="CS60" s="12">
        <v>0</v>
      </c>
      <c r="CT60" s="12">
        <v>0</v>
      </c>
      <c r="CU60" s="12">
        <v>0</v>
      </c>
      <c r="CV60" s="12">
        <v>0</v>
      </c>
      <c r="CW60" s="12">
        <v>0</v>
      </c>
      <c r="CX60" s="12">
        <v>0</v>
      </c>
      <c r="CY60" s="12">
        <v>0</v>
      </c>
      <c r="CZ60" s="12">
        <v>0</v>
      </c>
      <c r="DA60" s="12">
        <v>0</v>
      </c>
      <c r="DB60" s="12">
        <v>0</v>
      </c>
      <c r="DC60" s="12">
        <v>0</v>
      </c>
      <c r="DD60" s="12">
        <v>0</v>
      </c>
      <c r="DE60" s="12">
        <v>0</v>
      </c>
      <c r="DF60" s="12">
        <v>0</v>
      </c>
      <c r="DG60" s="12">
        <v>0</v>
      </c>
      <c r="DH60" s="12">
        <v>0</v>
      </c>
      <c r="DI60" s="12">
        <v>0</v>
      </c>
      <c r="DJ60" s="12">
        <v>3.7</v>
      </c>
      <c r="DK60" s="12">
        <v>0</v>
      </c>
      <c r="DL60" s="12">
        <v>0</v>
      </c>
      <c r="DM60" s="12">
        <v>0</v>
      </c>
      <c r="DN60" s="12">
        <v>0</v>
      </c>
      <c r="DO60" s="12">
        <v>0</v>
      </c>
      <c r="DP60" s="12">
        <v>0</v>
      </c>
      <c r="DQ60" s="12">
        <v>0</v>
      </c>
      <c r="DR60" s="12">
        <v>0</v>
      </c>
      <c r="DS60" s="12">
        <v>0</v>
      </c>
      <c r="DT60" s="12">
        <v>0</v>
      </c>
      <c r="DU60" s="12">
        <v>0</v>
      </c>
      <c r="DV60" s="12">
        <v>0</v>
      </c>
      <c r="DW60" s="12">
        <v>0</v>
      </c>
      <c r="DX60" s="12">
        <v>0</v>
      </c>
      <c r="DY60" s="12">
        <v>0</v>
      </c>
      <c r="DZ60" s="12">
        <v>87.950000000000017</v>
      </c>
      <c r="EA60" s="9">
        <v>0</v>
      </c>
      <c r="EB60" s="9">
        <v>0</v>
      </c>
      <c r="EC60" s="9">
        <v>0</v>
      </c>
      <c r="ED60" s="9">
        <v>0</v>
      </c>
      <c r="EE60" s="9">
        <v>1.913705505807449E-2</v>
      </c>
      <c r="EF60" s="9">
        <v>0</v>
      </c>
      <c r="EG60" s="9">
        <v>0</v>
      </c>
      <c r="EH60" s="9">
        <v>0</v>
      </c>
      <c r="EI60" s="9">
        <v>0</v>
      </c>
      <c r="EJ60" s="9">
        <v>0.74551886597813111</v>
      </c>
      <c r="EK60" s="9">
        <v>0</v>
      </c>
      <c r="EL60" s="9">
        <v>0</v>
      </c>
      <c r="EM60" s="9">
        <v>0</v>
      </c>
      <c r="EN60" s="9">
        <v>4.386286585627207E-3</v>
      </c>
      <c r="EO60" s="9">
        <v>0</v>
      </c>
      <c r="EP60" s="9">
        <v>0</v>
      </c>
      <c r="EQ60" s="9">
        <v>0</v>
      </c>
      <c r="ER60" s="9">
        <v>0</v>
      </c>
      <c r="ES60" s="9">
        <v>5.1049444075931587E-2</v>
      </c>
      <c r="ET60" s="9">
        <v>0.12976211447938399</v>
      </c>
      <c r="EU60" s="9">
        <v>0</v>
      </c>
      <c r="EV60" s="9">
        <v>0</v>
      </c>
      <c r="EW60" s="9">
        <v>0</v>
      </c>
      <c r="EX60" s="9">
        <v>0</v>
      </c>
      <c r="EY60" s="9">
        <v>5.0146233822851653E-2</v>
      </c>
      <c r="EZ60" s="9">
        <v>0</v>
      </c>
      <c r="FA60" s="9">
        <v>0</v>
      </c>
      <c r="FB60" s="9">
        <v>0</v>
      </c>
      <c r="FC60" s="9">
        <v>0</v>
      </c>
      <c r="FD60" s="9">
        <v>0</v>
      </c>
      <c r="FE60" s="9">
        <v>0</v>
      </c>
      <c r="FF60" s="9">
        <v>0</v>
      </c>
      <c r="FG60" s="9">
        <v>0</v>
      </c>
      <c r="FH60" s="7">
        <v>0</v>
      </c>
      <c r="FI60" s="14">
        <v>1.0680350556950811</v>
      </c>
      <c r="FJ60" s="14">
        <v>0.98955727439507746</v>
      </c>
      <c r="FK60" s="14">
        <v>0</v>
      </c>
      <c r="FL60" s="14">
        <v>2.5345288867006311E-2</v>
      </c>
      <c r="FM60" s="14">
        <v>0</v>
      </c>
      <c r="FN60" s="14">
        <v>0</v>
      </c>
      <c r="FO60" s="14">
        <v>0</v>
      </c>
      <c r="FP60" s="14">
        <v>0</v>
      </c>
      <c r="FQ60" s="14">
        <v>0</v>
      </c>
      <c r="FR60" s="14">
        <v>1.7</v>
      </c>
      <c r="FS60" s="14">
        <v>0.33122873351328891</v>
      </c>
      <c r="FT60" s="14">
        <v>0.88024557011917592</v>
      </c>
      <c r="FU60" s="14">
        <v>45.964277113406062</v>
      </c>
      <c r="FV60" s="14">
        <v>8.1054271100820585E-2</v>
      </c>
      <c r="FW60" s="14" t="b">
        <v>0</v>
      </c>
      <c r="FX60" s="14" t="b">
        <v>1</v>
      </c>
      <c r="FY60" s="14" t="b">
        <v>0</v>
      </c>
      <c r="FZ60" s="14">
        <v>-0.76183228336586484</v>
      </c>
      <c r="GA60" s="14">
        <v>7.4661163284627063</v>
      </c>
      <c r="GB60" s="14">
        <f>EY60*FL60</f>
        <v>1.2709707818326173E-3</v>
      </c>
      <c r="GC60" s="14">
        <v>0.45092228193538431</v>
      </c>
    </row>
    <row r="61" spans="1:185" x14ac:dyDescent="0.2">
      <c r="A61" s="1" t="s">
        <v>297</v>
      </c>
      <c r="B61" s="18">
        <v>1</v>
      </c>
      <c r="C61" s="18" t="s">
        <v>454</v>
      </c>
      <c r="D61" s="18">
        <v>4</v>
      </c>
      <c r="E61" s="18" t="s">
        <v>469</v>
      </c>
      <c r="F61" s="19">
        <v>26</v>
      </c>
      <c r="G61" s="19">
        <v>0.1</v>
      </c>
      <c r="H61" s="19">
        <v>1833.15</v>
      </c>
      <c r="I61" s="19">
        <v>1560</v>
      </c>
      <c r="J61" s="19">
        <v>0</v>
      </c>
      <c r="K61" s="19">
        <v>3</v>
      </c>
      <c r="L61" s="19">
        <v>0</v>
      </c>
      <c r="M61" s="19" t="s">
        <v>489</v>
      </c>
      <c r="N61" s="19">
        <v>-6.3</v>
      </c>
      <c r="O61" s="19">
        <v>0</v>
      </c>
      <c r="P61" s="19" t="s">
        <v>495</v>
      </c>
      <c r="Q61" s="19" t="s">
        <v>515</v>
      </c>
      <c r="R61" s="19" t="s">
        <v>494</v>
      </c>
      <c r="S61" s="19" t="s">
        <v>535</v>
      </c>
      <c r="T61" s="19" t="s">
        <v>74</v>
      </c>
      <c r="U61" s="5">
        <v>52.670433711345709</v>
      </c>
      <c r="V61" s="5">
        <v>0.20021927423903729</v>
      </c>
      <c r="W61" s="5">
        <v>5.1410205140559269</v>
      </c>
      <c r="X61" s="5">
        <v>2.8846673115868301E-2</v>
      </c>
      <c r="Y61" s="5">
        <v>0</v>
      </c>
      <c r="Z61" s="5">
        <v>0.16724455188468079</v>
      </c>
      <c r="AA61" s="5">
        <v>7.7473588408751667E-2</v>
      </c>
      <c r="AB61" s="5">
        <v>0</v>
      </c>
      <c r="AC61" s="5">
        <v>0</v>
      </c>
      <c r="AD61" s="5">
        <v>0</v>
      </c>
      <c r="AE61" s="5">
        <v>27.759541493519851</v>
      </c>
      <c r="AF61" s="5">
        <v>6.8281279504965324</v>
      </c>
      <c r="AG61" s="5">
        <v>0</v>
      </c>
      <c r="AH61" s="5">
        <v>0</v>
      </c>
      <c r="AI61" s="5">
        <v>1.7298565009547759</v>
      </c>
      <c r="AJ61" s="5">
        <v>7.0460480378942314E-2</v>
      </c>
      <c r="AK61" s="5">
        <v>0</v>
      </c>
      <c r="AL61" s="5">
        <v>0</v>
      </c>
      <c r="AM61" s="5">
        <v>0</v>
      </c>
      <c r="AN61" s="5">
        <v>0</v>
      </c>
      <c r="AO61" s="5">
        <v>0</v>
      </c>
      <c r="AP61" s="5">
        <v>0</v>
      </c>
      <c r="AQ61" s="5">
        <v>0</v>
      </c>
      <c r="AR61" s="5">
        <v>0</v>
      </c>
      <c r="AS61" s="5">
        <v>0</v>
      </c>
      <c r="AT61" s="5">
        <v>0</v>
      </c>
      <c r="AU61" s="5">
        <v>0</v>
      </c>
      <c r="AV61" s="5">
        <v>0</v>
      </c>
      <c r="AW61" s="5">
        <v>0</v>
      </c>
      <c r="AX61" s="5">
        <v>4</v>
      </c>
      <c r="AY61" s="5">
        <v>1.995197255574614</v>
      </c>
      <c r="AZ61" s="5">
        <v>96.67802748282547</v>
      </c>
      <c r="BA61" s="16">
        <v>2.6578285972909409E-2</v>
      </c>
      <c r="BB61" s="16">
        <v>6.4183687814432774E-2</v>
      </c>
      <c r="BC61" s="16">
        <v>0</v>
      </c>
      <c r="BD61" s="16">
        <v>0</v>
      </c>
      <c r="BE61" s="16">
        <v>0</v>
      </c>
      <c r="BF61" s="16">
        <v>1.000439411498415E-4</v>
      </c>
      <c r="BG61" s="16">
        <v>0</v>
      </c>
      <c r="BH61" s="16">
        <v>0</v>
      </c>
      <c r="BI61" s="16">
        <v>0</v>
      </c>
      <c r="BJ61" s="16">
        <v>1.2270697867776659E-3</v>
      </c>
      <c r="BK61" s="16">
        <v>0</v>
      </c>
      <c r="BL61" s="16">
        <v>0</v>
      </c>
      <c r="BM61" s="16">
        <v>3.9429636274328911E-4</v>
      </c>
      <c r="BN61" s="16">
        <v>0.36305458543344399</v>
      </c>
      <c r="BO61" s="16">
        <v>5.7568958532066455E-4</v>
      </c>
      <c r="BP61" s="16">
        <v>0</v>
      </c>
      <c r="BQ61" s="16">
        <v>1.4712163222406481E-2</v>
      </c>
      <c r="BR61" s="16">
        <v>0</v>
      </c>
      <c r="BS61" s="16">
        <v>0</v>
      </c>
      <c r="BT61" s="16">
        <v>0</v>
      </c>
      <c r="BU61" s="16">
        <v>0</v>
      </c>
      <c r="BV61" s="16">
        <v>0</v>
      </c>
      <c r="BW61" s="16">
        <v>0</v>
      </c>
      <c r="BX61" s="16">
        <v>6.5766429022202602E-2</v>
      </c>
      <c r="BY61" s="16">
        <v>0.46208627926485779</v>
      </c>
      <c r="BZ61" s="16">
        <v>0</v>
      </c>
      <c r="CA61" s="16">
        <v>0</v>
      </c>
      <c r="CB61" s="16">
        <v>0</v>
      </c>
      <c r="CC61" s="16">
        <v>1.3214695937553409E-3</v>
      </c>
      <c r="CD61" s="16">
        <v>0</v>
      </c>
      <c r="CE61" s="16">
        <v>0</v>
      </c>
      <c r="CF61" s="16">
        <v>0</v>
      </c>
      <c r="CG61" s="16">
        <v>0</v>
      </c>
      <c r="CH61" s="12">
        <v>13.23</v>
      </c>
      <c r="CI61" s="12">
        <v>0.17</v>
      </c>
      <c r="CJ61" s="12">
        <v>0</v>
      </c>
      <c r="CK61" s="12">
        <v>0.57999999999999996</v>
      </c>
      <c r="CL61" s="12">
        <v>0</v>
      </c>
      <c r="CM61" s="12">
        <v>82.8</v>
      </c>
      <c r="CN61" s="12">
        <v>0.08</v>
      </c>
      <c r="CO61" s="12">
        <v>0</v>
      </c>
      <c r="CP61" s="12">
        <v>0</v>
      </c>
      <c r="CQ61" s="12">
        <v>0.45</v>
      </c>
      <c r="CR61" s="12">
        <v>0</v>
      </c>
      <c r="CS61" s="12">
        <v>0</v>
      </c>
      <c r="CT61" s="12">
        <v>0</v>
      </c>
      <c r="CU61" s="12">
        <v>0</v>
      </c>
      <c r="CV61" s="12">
        <v>0</v>
      </c>
      <c r="CW61" s="12">
        <v>0</v>
      </c>
      <c r="CX61" s="12">
        <v>0</v>
      </c>
      <c r="CY61" s="12">
        <v>0</v>
      </c>
      <c r="CZ61" s="12">
        <v>0</v>
      </c>
      <c r="DA61" s="12">
        <v>0</v>
      </c>
      <c r="DB61" s="12">
        <v>0</v>
      </c>
      <c r="DC61" s="12">
        <v>0</v>
      </c>
      <c r="DD61" s="12">
        <v>0</v>
      </c>
      <c r="DE61" s="12">
        <v>0</v>
      </c>
      <c r="DF61" s="12">
        <v>0</v>
      </c>
      <c r="DG61" s="12">
        <v>0</v>
      </c>
      <c r="DH61" s="12">
        <v>0</v>
      </c>
      <c r="DI61" s="12">
        <v>0</v>
      </c>
      <c r="DJ61" s="12">
        <v>0</v>
      </c>
      <c r="DK61" s="12">
        <v>0</v>
      </c>
      <c r="DL61" s="12">
        <v>0.01</v>
      </c>
      <c r="DM61" s="12">
        <v>0</v>
      </c>
      <c r="DN61" s="12">
        <v>0</v>
      </c>
      <c r="DO61" s="12">
        <v>0</v>
      </c>
      <c r="DP61" s="12">
        <v>0</v>
      </c>
      <c r="DQ61" s="12">
        <v>0</v>
      </c>
      <c r="DR61" s="12">
        <v>0</v>
      </c>
      <c r="DS61" s="12">
        <v>0</v>
      </c>
      <c r="DT61" s="12">
        <v>0</v>
      </c>
      <c r="DU61" s="12">
        <v>0</v>
      </c>
      <c r="DV61" s="12">
        <v>0</v>
      </c>
      <c r="DW61" s="12">
        <v>0</v>
      </c>
      <c r="DX61" s="12">
        <v>0</v>
      </c>
      <c r="DY61" s="12">
        <v>0</v>
      </c>
      <c r="DZ61" s="12">
        <v>97.320000000000007</v>
      </c>
      <c r="EA61" s="9">
        <v>0</v>
      </c>
      <c r="EB61" s="9">
        <v>0</v>
      </c>
      <c r="EC61" s="9">
        <v>0</v>
      </c>
      <c r="ED61" s="9">
        <v>0</v>
      </c>
      <c r="EE61" s="9">
        <v>0</v>
      </c>
      <c r="EF61" s="9">
        <v>5.6396981668147359E-3</v>
      </c>
      <c r="EG61" s="9">
        <v>0</v>
      </c>
      <c r="EH61" s="9">
        <v>0</v>
      </c>
      <c r="EI61" s="9">
        <v>0</v>
      </c>
      <c r="EJ61" s="9">
        <v>0.74962606647418506</v>
      </c>
      <c r="EK61" s="9">
        <v>0</v>
      </c>
      <c r="EL61" s="9">
        <v>0</v>
      </c>
      <c r="EM61" s="9">
        <v>0</v>
      </c>
      <c r="EN61" s="9">
        <v>0</v>
      </c>
      <c r="EO61" s="9">
        <v>7.3623325853998736E-4</v>
      </c>
      <c r="EP61" s="9">
        <v>0</v>
      </c>
      <c r="EQ61" s="9">
        <v>0</v>
      </c>
      <c r="ER61" s="9">
        <v>0</v>
      </c>
      <c r="ES61" s="9">
        <v>3.8763401886689869E-3</v>
      </c>
      <c r="ET61" s="9">
        <v>0</v>
      </c>
      <c r="EU61" s="9">
        <v>0</v>
      </c>
      <c r="EV61" s="9">
        <v>0</v>
      </c>
      <c r="EW61" s="9">
        <v>0</v>
      </c>
      <c r="EX61" s="9">
        <v>1.577012443540752E-4</v>
      </c>
      <c r="EY61" s="9">
        <v>0.2381683534182287</v>
      </c>
      <c r="EZ61" s="9">
        <v>0</v>
      </c>
      <c r="FA61" s="9">
        <v>0</v>
      </c>
      <c r="FB61" s="9">
        <v>0</v>
      </c>
      <c r="FC61" s="9">
        <v>1.795607249208391E-3</v>
      </c>
      <c r="FD61" s="9">
        <v>0</v>
      </c>
      <c r="FE61" s="9">
        <v>0</v>
      </c>
      <c r="FF61" s="9">
        <v>0</v>
      </c>
      <c r="FG61" s="9">
        <v>0</v>
      </c>
      <c r="FH61" s="7" t="s">
        <v>550</v>
      </c>
      <c r="FI61" s="14">
        <v>1.695373969870388</v>
      </c>
      <c r="FJ61" s="14">
        <v>1.5455723021274219</v>
      </c>
      <c r="FK61" s="14">
        <v>0</v>
      </c>
      <c r="FL61" s="14">
        <v>6.0692387609676067E-2</v>
      </c>
      <c r="FM61" s="14">
        <v>0.9763256061499368</v>
      </c>
      <c r="FN61" s="14">
        <v>1.7067393678464891</v>
      </c>
      <c r="FO61" s="14">
        <v>0</v>
      </c>
      <c r="FP61" s="14">
        <v>0</v>
      </c>
      <c r="FQ61" s="14">
        <v>0</v>
      </c>
      <c r="FR61" s="14">
        <v>2.4759541493519852</v>
      </c>
      <c r="FS61" s="14">
        <v>3.0381685301166181E-3</v>
      </c>
      <c r="FT61" s="14">
        <v>1.615704004662365</v>
      </c>
      <c r="FU61" s="14">
        <v>99.663153560111112</v>
      </c>
      <c r="FV61" s="14">
        <v>0.56837598935263944</v>
      </c>
      <c r="FW61" s="14" t="b">
        <v>1</v>
      </c>
      <c r="FX61" s="14" t="b">
        <v>0</v>
      </c>
      <c r="FY61" s="14" t="b">
        <v>0</v>
      </c>
      <c r="FZ61" s="14">
        <v>-5.24299665932016</v>
      </c>
      <c r="GA61" s="14">
        <v>-14.03551733840621</v>
      </c>
      <c r="GB61" s="14">
        <f>EY61*FL61</f>
        <v>1.4455006022017455E-2</v>
      </c>
      <c r="GC61" s="14">
        <v>0.45564730496969158</v>
      </c>
    </row>
    <row r="62" spans="1:185" x14ac:dyDescent="0.2">
      <c r="A62" s="1" t="s">
        <v>358</v>
      </c>
      <c r="B62" s="18">
        <v>4</v>
      </c>
      <c r="C62" s="18" t="s">
        <v>453</v>
      </c>
      <c r="D62" s="18">
        <v>10</v>
      </c>
      <c r="E62" s="18" t="s">
        <v>466</v>
      </c>
      <c r="F62" s="19">
        <v>23</v>
      </c>
      <c r="G62" s="19">
        <v>6</v>
      </c>
      <c r="H62" s="19">
        <v>2373</v>
      </c>
      <c r="I62" s="19">
        <v>2099.85</v>
      </c>
      <c r="J62" s="19">
        <v>0</v>
      </c>
      <c r="K62" s="19">
        <v>8.3333333333333329E-2</v>
      </c>
      <c r="L62" s="19">
        <v>0</v>
      </c>
      <c r="M62" s="19" t="s">
        <v>489</v>
      </c>
      <c r="N62" s="19">
        <v>-4.2</v>
      </c>
      <c r="O62" s="19">
        <v>0</v>
      </c>
      <c r="P62" s="19">
        <v>0</v>
      </c>
      <c r="Q62" s="19">
        <v>0</v>
      </c>
      <c r="R62" s="19" t="s">
        <v>527</v>
      </c>
      <c r="S62" s="19" t="s">
        <v>532</v>
      </c>
      <c r="T62" s="19" t="s">
        <v>536</v>
      </c>
      <c r="U62" s="5">
        <v>55.009679715302489</v>
      </c>
      <c r="V62" s="5">
        <v>0.17973415132924339</v>
      </c>
      <c r="W62" s="5">
        <v>4.7222222222222223</v>
      </c>
      <c r="X62" s="5">
        <v>1.461538461538462E-2</v>
      </c>
      <c r="Y62" s="5">
        <v>0</v>
      </c>
      <c r="Z62" s="5">
        <v>0.29589077887197851</v>
      </c>
      <c r="AA62" s="5">
        <v>0.14203494721514379</v>
      </c>
      <c r="AB62" s="5">
        <v>0</v>
      </c>
      <c r="AC62" s="5">
        <v>0</v>
      </c>
      <c r="AD62" s="5">
        <v>0</v>
      </c>
      <c r="AE62" s="5">
        <v>35.672962962962963</v>
      </c>
      <c r="AF62" s="5">
        <v>4.071676646706587</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100.108816809226</v>
      </c>
      <c r="BA62" s="16">
        <v>2.4021389560821241E-2</v>
      </c>
      <c r="BB62" s="16">
        <v>3.765913755313479E-2</v>
      </c>
      <c r="BC62" s="16">
        <v>0</v>
      </c>
      <c r="BD62" s="16">
        <v>0</v>
      </c>
      <c r="BE62" s="16">
        <v>0</v>
      </c>
      <c r="BF62" s="16">
        <v>4.9874594769657493E-5</v>
      </c>
      <c r="BG62" s="16">
        <v>0</v>
      </c>
      <c r="BH62" s="16">
        <v>0</v>
      </c>
      <c r="BI62" s="16">
        <v>0</v>
      </c>
      <c r="BJ62" s="16">
        <v>2.1361059383394189E-3</v>
      </c>
      <c r="BK62" s="16">
        <v>0</v>
      </c>
      <c r="BL62" s="16">
        <v>0</v>
      </c>
      <c r="BM62" s="16">
        <v>0</v>
      </c>
      <c r="BN62" s="16">
        <v>0.45906363717110299</v>
      </c>
      <c r="BO62" s="16">
        <v>1.038493990158312E-3</v>
      </c>
      <c r="BP62" s="16">
        <v>0</v>
      </c>
      <c r="BQ62" s="16">
        <v>0</v>
      </c>
      <c r="BR62" s="16">
        <v>0</v>
      </c>
      <c r="BS62" s="16">
        <v>0</v>
      </c>
      <c r="BT62" s="16">
        <v>0</v>
      </c>
      <c r="BU62" s="16">
        <v>0</v>
      </c>
      <c r="BV62" s="16">
        <v>0</v>
      </c>
      <c r="BW62" s="16">
        <v>0</v>
      </c>
      <c r="BX62" s="16">
        <v>0</v>
      </c>
      <c r="BY62" s="16">
        <v>0.47486413245849463</v>
      </c>
      <c r="BZ62" s="16">
        <v>0</v>
      </c>
      <c r="CA62" s="16">
        <v>0</v>
      </c>
      <c r="CB62" s="16">
        <v>0</v>
      </c>
      <c r="CC62" s="16">
        <v>1.1672287331790129E-3</v>
      </c>
      <c r="CD62" s="16">
        <v>0</v>
      </c>
      <c r="CE62" s="16">
        <v>0</v>
      </c>
      <c r="CF62" s="16">
        <v>0</v>
      </c>
      <c r="CG62" s="16">
        <v>0</v>
      </c>
      <c r="CH62" s="12">
        <v>10.45</v>
      </c>
      <c r="CI62" s="12">
        <v>0</v>
      </c>
      <c r="CJ62" s="12">
        <v>0</v>
      </c>
      <c r="CK62" s="12">
        <v>0.33</v>
      </c>
      <c r="CL62" s="12">
        <v>0</v>
      </c>
      <c r="CM62" s="12">
        <v>79.290000000000006</v>
      </c>
      <c r="CN62" s="12">
        <v>0</v>
      </c>
      <c r="CO62" s="12">
        <v>0</v>
      </c>
      <c r="CP62" s="12">
        <v>0.84</v>
      </c>
      <c r="CQ62" s="12">
        <v>1.53</v>
      </c>
      <c r="CR62" s="12">
        <v>0.57999999999999996</v>
      </c>
      <c r="CS62" s="12">
        <v>0</v>
      </c>
      <c r="CT62" s="12">
        <v>0</v>
      </c>
      <c r="CU62" s="12">
        <v>0</v>
      </c>
      <c r="CV62" s="12">
        <v>3.43</v>
      </c>
      <c r="CW62" s="12">
        <v>0</v>
      </c>
      <c r="CX62" s="12">
        <v>0</v>
      </c>
      <c r="CY62" s="12">
        <v>0</v>
      </c>
      <c r="CZ62" s="12">
        <v>0</v>
      </c>
      <c r="DA62" s="12">
        <v>0</v>
      </c>
      <c r="DB62" s="12">
        <v>0</v>
      </c>
      <c r="DC62" s="12">
        <v>0</v>
      </c>
      <c r="DD62" s="12">
        <v>0</v>
      </c>
      <c r="DE62" s="12">
        <v>0</v>
      </c>
      <c r="DF62" s="12">
        <v>0</v>
      </c>
      <c r="DG62" s="12">
        <v>0</v>
      </c>
      <c r="DH62" s="12">
        <v>0</v>
      </c>
      <c r="DI62" s="12">
        <v>0</v>
      </c>
      <c r="DJ62" s="12">
        <v>0</v>
      </c>
      <c r="DK62" s="12">
        <v>0</v>
      </c>
      <c r="DL62" s="12">
        <v>0</v>
      </c>
      <c r="DM62" s="12">
        <v>0</v>
      </c>
      <c r="DN62" s="12">
        <v>0</v>
      </c>
      <c r="DO62" s="12">
        <v>0</v>
      </c>
      <c r="DP62" s="12">
        <v>0</v>
      </c>
      <c r="DQ62" s="12">
        <v>0.79</v>
      </c>
      <c r="DR62" s="12">
        <v>0</v>
      </c>
      <c r="DS62" s="12">
        <v>1.6</v>
      </c>
      <c r="DT62" s="12">
        <v>0</v>
      </c>
      <c r="DU62" s="12">
        <v>0</v>
      </c>
      <c r="DV62" s="12">
        <v>0</v>
      </c>
      <c r="DW62" s="12">
        <v>0</v>
      </c>
      <c r="DX62" s="12">
        <v>0</v>
      </c>
      <c r="DY62" s="12">
        <v>0</v>
      </c>
      <c r="DZ62" s="12">
        <v>98.840000000000018</v>
      </c>
      <c r="EA62" s="9">
        <v>0</v>
      </c>
      <c r="EB62" s="9">
        <v>0</v>
      </c>
      <c r="EC62" s="9">
        <v>0</v>
      </c>
      <c r="ED62" s="9">
        <v>0</v>
      </c>
      <c r="EE62" s="9">
        <v>7.544090125918986E-3</v>
      </c>
      <c r="EF62" s="9">
        <v>3.3591603136629128E-3</v>
      </c>
      <c r="EG62" s="9">
        <v>0</v>
      </c>
      <c r="EH62" s="9">
        <v>0</v>
      </c>
      <c r="EI62" s="9">
        <v>0</v>
      </c>
      <c r="EJ62" s="9">
        <v>0.75148736625206281</v>
      </c>
      <c r="EK62" s="9">
        <v>1.214594970558374E-2</v>
      </c>
      <c r="EL62" s="9">
        <v>0</v>
      </c>
      <c r="EM62" s="9">
        <v>0</v>
      </c>
      <c r="EN62" s="9">
        <v>0</v>
      </c>
      <c r="EO62" s="9">
        <v>0</v>
      </c>
      <c r="EP62" s="9">
        <v>0</v>
      </c>
      <c r="EQ62" s="9">
        <v>0</v>
      </c>
      <c r="ER62" s="9">
        <v>0</v>
      </c>
      <c r="ES62" s="9">
        <v>1.379716073829527E-2</v>
      </c>
      <c r="ET62" s="9">
        <v>0</v>
      </c>
      <c r="EU62" s="9">
        <v>0</v>
      </c>
      <c r="EV62" s="9">
        <v>0</v>
      </c>
      <c r="EW62" s="9">
        <v>0</v>
      </c>
      <c r="EX62" s="9">
        <v>0</v>
      </c>
      <c r="EY62" s="9">
        <v>0.19693795478723611</v>
      </c>
      <c r="EZ62" s="9">
        <v>1.003293923654937E-2</v>
      </c>
      <c r="FA62" s="9">
        <v>0</v>
      </c>
      <c r="FB62" s="9">
        <v>0</v>
      </c>
      <c r="FC62" s="9">
        <v>0</v>
      </c>
      <c r="FD62" s="9">
        <v>0</v>
      </c>
      <c r="FE62" s="9">
        <v>0</v>
      </c>
      <c r="FF62" s="9">
        <v>0</v>
      </c>
      <c r="FG62" s="9">
        <v>4.6953788406909691E-3</v>
      </c>
      <c r="FH62" s="7">
        <v>0</v>
      </c>
      <c r="FI62" s="14">
        <v>1.2197637683805389</v>
      </c>
      <c r="FJ62" s="14">
        <v>1.0850686983781379</v>
      </c>
      <c r="FK62" s="14">
        <v>0</v>
      </c>
      <c r="FL62" s="14">
        <v>7.3937404719693622E-2</v>
      </c>
      <c r="FM62" s="14">
        <v>0</v>
      </c>
      <c r="FN62" s="14">
        <v>1.2270166608476869</v>
      </c>
      <c r="FO62" s="14">
        <v>3.315661686601548</v>
      </c>
      <c r="FP62" s="14">
        <v>0</v>
      </c>
      <c r="FQ62" s="14">
        <v>21.039675946227099</v>
      </c>
      <c r="FR62" s="14">
        <v>3</v>
      </c>
      <c r="FS62" s="14">
        <v>6.4083178150182562E-3</v>
      </c>
      <c r="FT62" s="14">
        <v>1.815527709510425</v>
      </c>
      <c r="FU62" s="14">
        <v>99.536837136131595</v>
      </c>
      <c r="FV62" s="14">
        <v>0</v>
      </c>
      <c r="FW62" s="14" t="b">
        <v>0</v>
      </c>
      <c r="FX62" s="14" t="b">
        <v>1</v>
      </c>
      <c r="FY62" s="14" t="b">
        <v>0</v>
      </c>
      <c r="FZ62" s="14">
        <v>-4.3109067414378686</v>
      </c>
      <c r="GA62" s="14">
        <v>-8.2664944828622282</v>
      </c>
      <c r="GB62" s="14">
        <f>EY62*FL62</f>
        <v>1.4561081267772601E-2</v>
      </c>
      <c r="GC62" s="14">
        <v>2.8322710103479473E-17</v>
      </c>
    </row>
    <row r="63" spans="1:185" x14ac:dyDescent="0.2">
      <c r="A63" s="1" t="s">
        <v>178</v>
      </c>
      <c r="B63" s="18">
        <v>2</v>
      </c>
      <c r="C63" s="18" t="s">
        <v>450</v>
      </c>
      <c r="D63" s="18">
        <v>5</v>
      </c>
      <c r="E63" s="18" t="s">
        <v>468</v>
      </c>
      <c r="F63" s="19">
        <v>39</v>
      </c>
      <c r="G63" s="19">
        <v>2.5</v>
      </c>
      <c r="H63" s="19">
        <v>1883</v>
      </c>
      <c r="I63" s="19">
        <v>1609.85</v>
      </c>
      <c r="J63" s="19">
        <v>0</v>
      </c>
      <c r="K63" s="19">
        <v>0.5</v>
      </c>
      <c r="L63" s="19">
        <v>0</v>
      </c>
      <c r="M63" s="19" t="s">
        <v>489</v>
      </c>
      <c r="N63" s="19">
        <v>-5.47</v>
      </c>
      <c r="O63" s="19">
        <v>0</v>
      </c>
      <c r="P63" s="19" t="s">
        <v>492</v>
      </c>
      <c r="Q63" s="19" t="s">
        <v>505</v>
      </c>
      <c r="R63" s="19" t="s">
        <v>529</v>
      </c>
      <c r="S63" s="19" t="s">
        <v>494</v>
      </c>
      <c r="T63" s="19" t="s">
        <v>33</v>
      </c>
      <c r="U63" s="5">
        <v>57.72</v>
      </c>
      <c r="V63" s="5">
        <v>0.28000000000000003</v>
      </c>
      <c r="W63" s="5">
        <v>10.199999999999999</v>
      </c>
      <c r="X63" s="5">
        <v>0.03</v>
      </c>
      <c r="Y63" s="5">
        <v>0</v>
      </c>
      <c r="Z63" s="5">
        <v>0.17</v>
      </c>
      <c r="AA63" s="5">
        <v>0.43</v>
      </c>
      <c r="AB63" s="5">
        <v>0</v>
      </c>
      <c r="AC63" s="5">
        <v>0</v>
      </c>
      <c r="AD63" s="5">
        <v>0</v>
      </c>
      <c r="AE63" s="5">
        <v>18.489999999999998</v>
      </c>
      <c r="AF63" s="5">
        <v>11.77</v>
      </c>
      <c r="AG63" s="5">
        <v>0</v>
      </c>
      <c r="AH63" s="5">
        <v>0</v>
      </c>
      <c r="AI63" s="5">
        <v>0.05</v>
      </c>
      <c r="AJ63" s="5">
        <v>3.5999999999999997E-2</v>
      </c>
      <c r="AK63" s="5">
        <v>0</v>
      </c>
      <c r="AL63" s="5">
        <v>0</v>
      </c>
      <c r="AM63" s="5">
        <v>0</v>
      </c>
      <c r="AN63" s="5">
        <v>0</v>
      </c>
      <c r="AO63" s="5">
        <v>0</v>
      </c>
      <c r="AP63" s="5">
        <v>0</v>
      </c>
      <c r="AQ63" s="5">
        <v>0</v>
      </c>
      <c r="AR63" s="5">
        <v>0</v>
      </c>
      <c r="AS63" s="5">
        <v>0</v>
      </c>
      <c r="AT63" s="5">
        <v>0</v>
      </c>
      <c r="AU63" s="5">
        <v>0</v>
      </c>
      <c r="AV63" s="5">
        <v>0</v>
      </c>
      <c r="AW63" s="5">
        <v>0</v>
      </c>
      <c r="AX63" s="5">
        <v>0</v>
      </c>
      <c r="AY63" s="5">
        <v>0</v>
      </c>
      <c r="AZ63" s="5">
        <v>99.176000000000002</v>
      </c>
      <c r="BA63" s="16">
        <v>5.740522618116551E-2</v>
      </c>
      <c r="BB63" s="16">
        <v>0.1204406544027746</v>
      </c>
      <c r="BC63" s="16">
        <v>0</v>
      </c>
      <c r="BD63" s="16">
        <v>0</v>
      </c>
      <c r="BE63" s="16">
        <v>0</v>
      </c>
      <c r="BF63" s="16">
        <v>1.132634904251334E-4</v>
      </c>
      <c r="BG63" s="16">
        <v>0</v>
      </c>
      <c r="BH63" s="16">
        <v>0</v>
      </c>
      <c r="BI63" s="16">
        <v>0</v>
      </c>
      <c r="BJ63" s="16">
        <v>1.3578125943326401E-3</v>
      </c>
      <c r="BK63" s="16">
        <v>0</v>
      </c>
      <c r="BL63" s="16">
        <v>0</v>
      </c>
      <c r="BM63" s="16">
        <v>2.1930740670167629E-4</v>
      </c>
      <c r="BN63" s="16">
        <v>0.26325108902102262</v>
      </c>
      <c r="BO63" s="16">
        <v>3.4783780664900468E-3</v>
      </c>
      <c r="BP63" s="16">
        <v>0</v>
      </c>
      <c r="BQ63" s="16">
        <v>4.629244170345192E-4</v>
      </c>
      <c r="BR63" s="16">
        <v>0</v>
      </c>
      <c r="BS63" s="16">
        <v>0</v>
      </c>
      <c r="BT63" s="16">
        <v>0</v>
      </c>
      <c r="BU63" s="16">
        <v>0</v>
      </c>
      <c r="BV63" s="16">
        <v>0</v>
      </c>
      <c r="BW63" s="16">
        <v>0</v>
      </c>
      <c r="BX63" s="16">
        <v>0</v>
      </c>
      <c r="BY63" s="16">
        <v>0.55125955300383067</v>
      </c>
      <c r="BZ63" s="16">
        <v>0</v>
      </c>
      <c r="CA63" s="16">
        <v>0</v>
      </c>
      <c r="CB63" s="16">
        <v>0</v>
      </c>
      <c r="CC63" s="16">
        <v>2.011791416222639E-3</v>
      </c>
      <c r="CD63" s="16">
        <v>0</v>
      </c>
      <c r="CE63" s="16">
        <v>0</v>
      </c>
      <c r="CF63" s="16">
        <v>0</v>
      </c>
      <c r="CG63" s="16">
        <v>0</v>
      </c>
      <c r="CH63" s="12">
        <v>11.27</v>
      </c>
      <c r="CI63" s="12">
        <v>0</v>
      </c>
      <c r="CJ63" s="12">
        <v>0</v>
      </c>
      <c r="CK63" s="12">
        <v>0.27</v>
      </c>
      <c r="CL63" s="12">
        <v>0</v>
      </c>
      <c r="CM63" s="12">
        <v>81.209999999999994</v>
      </c>
      <c r="CN63" s="12">
        <v>0.11</v>
      </c>
      <c r="CO63" s="12">
        <v>0</v>
      </c>
      <c r="CP63" s="12">
        <v>0</v>
      </c>
      <c r="CQ63" s="12">
        <v>4.16</v>
      </c>
      <c r="CR63" s="12">
        <v>0</v>
      </c>
      <c r="CS63" s="12">
        <v>0</v>
      </c>
      <c r="CT63" s="12">
        <v>0</v>
      </c>
      <c r="CU63" s="12">
        <v>0</v>
      </c>
      <c r="CV63" s="12">
        <v>0</v>
      </c>
      <c r="CW63" s="12">
        <v>7.0000000000000007E-2</v>
      </c>
      <c r="CX63" s="12">
        <v>0</v>
      </c>
      <c r="CY63" s="12">
        <v>0</v>
      </c>
      <c r="CZ63" s="12">
        <v>0.03</v>
      </c>
      <c r="DA63" s="12">
        <v>0</v>
      </c>
      <c r="DB63" s="12">
        <v>0</v>
      </c>
      <c r="DC63" s="12">
        <v>0</v>
      </c>
      <c r="DD63" s="12">
        <v>0</v>
      </c>
      <c r="DE63" s="12">
        <v>0</v>
      </c>
      <c r="DF63" s="12">
        <v>0</v>
      </c>
      <c r="DG63" s="12">
        <v>0</v>
      </c>
      <c r="DH63" s="12">
        <v>0</v>
      </c>
      <c r="DI63" s="12">
        <v>0</v>
      </c>
      <c r="DJ63" s="12">
        <v>0</v>
      </c>
      <c r="DK63" s="12">
        <v>0</v>
      </c>
      <c r="DL63" s="12">
        <v>0</v>
      </c>
      <c r="DM63" s="12">
        <v>0</v>
      </c>
      <c r="DN63" s="12">
        <v>0</v>
      </c>
      <c r="DO63" s="12">
        <v>0.91</v>
      </c>
      <c r="DP63" s="12">
        <v>0</v>
      </c>
      <c r="DQ63" s="12">
        <v>0.12</v>
      </c>
      <c r="DR63" s="12">
        <v>1.4</v>
      </c>
      <c r="DS63" s="12">
        <v>0</v>
      </c>
      <c r="DT63" s="12">
        <v>0</v>
      </c>
      <c r="DU63" s="12">
        <v>0</v>
      </c>
      <c r="DV63" s="12">
        <v>0</v>
      </c>
      <c r="DW63" s="12">
        <v>0</v>
      </c>
      <c r="DX63" s="12">
        <v>0</v>
      </c>
      <c r="DY63" s="12">
        <v>0</v>
      </c>
      <c r="DZ63" s="12">
        <v>99.55</v>
      </c>
      <c r="EA63" s="9">
        <v>0</v>
      </c>
      <c r="EB63" s="9">
        <v>0</v>
      </c>
      <c r="EC63" s="9">
        <v>0</v>
      </c>
      <c r="ED63" s="9">
        <v>0</v>
      </c>
      <c r="EE63" s="9">
        <v>0</v>
      </c>
      <c r="EF63" s="9">
        <v>2.6846042031900439E-3</v>
      </c>
      <c r="EG63" s="9">
        <v>0</v>
      </c>
      <c r="EH63" s="9">
        <v>0</v>
      </c>
      <c r="EI63" s="9">
        <v>0</v>
      </c>
      <c r="EJ63" s="9">
        <v>0.75181759808575122</v>
      </c>
      <c r="EK63" s="9">
        <v>0</v>
      </c>
      <c r="EL63" s="9">
        <v>0</v>
      </c>
      <c r="EM63" s="9">
        <v>0</v>
      </c>
      <c r="EN63" s="9">
        <v>0</v>
      </c>
      <c r="EO63" s="9">
        <v>1.035158289503683E-3</v>
      </c>
      <c r="EP63" s="9">
        <v>0</v>
      </c>
      <c r="EQ63" s="9">
        <v>0</v>
      </c>
      <c r="ER63" s="9">
        <v>0</v>
      </c>
      <c r="ES63" s="9">
        <v>3.6643026316384233E-2</v>
      </c>
      <c r="ET63" s="9">
        <v>0</v>
      </c>
      <c r="EU63" s="9">
        <v>0</v>
      </c>
      <c r="EV63" s="9">
        <v>7.4854648546487468E-5</v>
      </c>
      <c r="EW63" s="9">
        <v>0</v>
      </c>
      <c r="EX63" s="9">
        <v>0</v>
      </c>
      <c r="EY63" s="9">
        <v>0.20746113990319739</v>
      </c>
      <c r="EZ63" s="9">
        <v>0</v>
      </c>
      <c r="FA63" s="9">
        <v>2.8361855342692128E-4</v>
      </c>
      <c r="FB63" s="9">
        <v>0</v>
      </c>
      <c r="FC63" s="9">
        <v>0</v>
      </c>
      <c r="FD63" s="9">
        <v>0</v>
      </c>
      <c r="FE63" s="9">
        <v>0</v>
      </c>
      <c r="FF63" s="9">
        <v>0</v>
      </c>
      <c r="FG63" s="9">
        <v>0</v>
      </c>
      <c r="FH63" s="7" t="s">
        <v>544</v>
      </c>
      <c r="FI63" s="14">
        <v>1.4289296047127391</v>
      </c>
      <c r="FJ63" s="14">
        <v>1.263306957450874</v>
      </c>
      <c r="FK63" s="14">
        <v>0</v>
      </c>
      <c r="FL63" s="14">
        <v>3.5878193791235871E-2</v>
      </c>
      <c r="FM63" s="14">
        <v>0.89439887319106037</v>
      </c>
      <c r="FN63" s="14">
        <v>1.441516181925877</v>
      </c>
      <c r="FO63" s="14">
        <v>0</v>
      </c>
      <c r="FP63" s="14">
        <v>0</v>
      </c>
      <c r="FQ63" s="14">
        <v>0</v>
      </c>
      <c r="FR63" s="14">
        <v>1.7</v>
      </c>
      <c r="FS63" s="14">
        <v>2.3082814103654878E-3</v>
      </c>
      <c r="FT63" s="14">
        <v>0.99263068988581271</v>
      </c>
      <c r="FU63" s="14">
        <v>99.486860575723796</v>
      </c>
      <c r="FV63" s="14">
        <v>1.1884489777692639E-2</v>
      </c>
      <c r="FW63" s="14" t="b">
        <v>1</v>
      </c>
      <c r="FX63" s="14" t="b">
        <v>0</v>
      </c>
      <c r="FY63" s="14" t="b">
        <v>0</v>
      </c>
      <c r="FZ63" s="14">
        <v>-5.3356691345272109</v>
      </c>
      <c r="GA63" s="14">
        <v>-13.02671567269768</v>
      </c>
      <c r="GB63" s="14">
        <f>EY63*FL63</f>
        <v>7.4433309815976128E-3</v>
      </c>
      <c r="GC63" s="14">
        <v>0.56969656820733938</v>
      </c>
    </row>
    <row r="64" spans="1:185" x14ac:dyDescent="0.2">
      <c r="A64" s="1" t="s">
        <v>145</v>
      </c>
      <c r="B64" s="18">
        <v>3</v>
      </c>
      <c r="C64" s="18" t="s">
        <v>452</v>
      </c>
      <c r="D64" s="18">
        <v>5</v>
      </c>
      <c r="E64" s="18" t="s">
        <v>468</v>
      </c>
      <c r="F64" s="19">
        <v>20</v>
      </c>
      <c r="G64" s="19">
        <v>3</v>
      </c>
      <c r="H64" s="19">
        <v>1873</v>
      </c>
      <c r="I64" s="19">
        <v>1599.85</v>
      </c>
      <c r="J64" s="19">
        <v>0</v>
      </c>
      <c r="K64" s="19">
        <v>2</v>
      </c>
      <c r="L64" s="19">
        <v>0</v>
      </c>
      <c r="M64" s="19" t="s">
        <v>489</v>
      </c>
      <c r="N64" s="19">
        <v>-4.8</v>
      </c>
      <c r="O64" s="19">
        <v>0</v>
      </c>
      <c r="P64" s="19" t="s">
        <v>492</v>
      </c>
      <c r="Q64" s="19" t="s">
        <v>502</v>
      </c>
      <c r="R64" s="19" t="s">
        <v>529</v>
      </c>
      <c r="S64" s="19">
        <v>0</v>
      </c>
      <c r="T64" s="19" t="s">
        <v>536</v>
      </c>
      <c r="U64" s="5">
        <v>52.4</v>
      </c>
      <c r="V64" s="5">
        <v>3.5</v>
      </c>
      <c r="W64" s="5">
        <v>12.8</v>
      </c>
      <c r="X64" s="5">
        <v>0.01</v>
      </c>
      <c r="Y64" s="5">
        <v>0</v>
      </c>
      <c r="Z64" s="5">
        <v>0.36</v>
      </c>
      <c r="AA64" s="5">
        <v>0.19</v>
      </c>
      <c r="AB64" s="5">
        <v>0</v>
      </c>
      <c r="AC64" s="5">
        <v>0</v>
      </c>
      <c r="AD64" s="5">
        <v>0</v>
      </c>
      <c r="AE64" s="5">
        <v>13.7</v>
      </c>
      <c r="AF64" s="5">
        <v>11.9</v>
      </c>
      <c r="AG64" s="5">
        <v>0</v>
      </c>
      <c r="AH64" s="5">
        <v>0</v>
      </c>
      <c r="AI64" s="5">
        <v>3.3</v>
      </c>
      <c r="AJ64" s="5">
        <v>2.2000000000000002</v>
      </c>
      <c r="AK64" s="5">
        <v>0</v>
      </c>
      <c r="AL64" s="5">
        <v>0</v>
      </c>
      <c r="AM64" s="5">
        <v>0</v>
      </c>
      <c r="AN64" s="5">
        <v>0</v>
      </c>
      <c r="AO64" s="5">
        <v>0</v>
      </c>
      <c r="AP64" s="5">
        <v>0</v>
      </c>
      <c r="AQ64" s="5">
        <v>0</v>
      </c>
      <c r="AR64" s="5">
        <v>0</v>
      </c>
      <c r="AS64" s="5">
        <v>0</v>
      </c>
      <c r="AT64" s="5">
        <v>0</v>
      </c>
      <c r="AU64" s="5">
        <v>0</v>
      </c>
      <c r="AV64" s="5">
        <v>0</v>
      </c>
      <c r="AW64" s="5">
        <v>0</v>
      </c>
      <c r="AX64" s="5">
        <v>0</v>
      </c>
      <c r="AY64" s="5">
        <v>0</v>
      </c>
      <c r="AZ64" s="5">
        <v>100.36</v>
      </c>
      <c r="BA64" s="16">
        <v>7.4816196062544929E-2</v>
      </c>
      <c r="BB64" s="16">
        <v>0.12646722757529791</v>
      </c>
      <c r="BC64" s="16">
        <v>0</v>
      </c>
      <c r="BD64" s="16">
        <v>0</v>
      </c>
      <c r="BE64" s="16">
        <v>0</v>
      </c>
      <c r="BF64" s="16">
        <v>3.9210563107568758E-5</v>
      </c>
      <c r="BG64" s="16">
        <v>0</v>
      </c>
      <c r="BH64" s="16">
        <v>0</v>
      </c>
      <c r="BI64" s="16">
        <v>0</v>
      </c>
      <c r="BJ64" s="16">
        <v>2.986261291933634E-3</v>
      </c>
      <c r="BK64" s="16">
        <v>0</v>
      </c>
      <c r="BL64" s="16">
        <v>0</v>
      </c>
      <c r="BM64" s="16">
        <v>1.391899479401539E-2</v>
      </c>
      <c r="BN64" s="16">
        <v>0.2025761091213869</v>
      </c>
      <c r="BO64" s="16">
        <v>1.596233136626174E-3</v>
      </c>
      <c r="BP64" s="16">
        <v>0</v>
      </c>
      <c r="BQ64" s="16">
        <v>3.1731340311047393E-2</v>
      </c>
      <c r="BR64" s="16">
        <v>0</v>
      </c>
      <c r="BS64" s="16">
        <v>0</v>
      </c>
      <c r="BT64" s="16">
        <v>0</v>
      </c>
      <c r="BU64" s="16">
        <v>0</v>
      </c>
      <c r="BV64" s="16">
        <v>0</v>
      </c>
      <c r="BW64" s="16">
        <v>0</v>
      </c>
      <c r="BX64" s="16">
        <v>0</v>
      </c>
      <c r="BY64" s="16">
        <v>0.51975118252632146</v>
      </c>
      <c r="BZ64" s="16">
        <v>0</v>
      </c>
      <c r="CA64" s="16">
        <v>0</v>
      </c>
      <c r="CB64" s="16">
        <v>0</v>
      </c>
      <c r="CC64" s="16">
        <v>2.6117244617718791E-2</v>
      </c>
      <c r="CD64" s="16">
        <v>0</v>
      </c>
      <c r="CE64" s="16">
        <v>0</v>
      </c>
      <c r="CF64" s="16">
        <v>0</v>
      </c>
      <c r="CG64" s="16">
        <v>0</v>
      </c>
      <c r="CH64" s="12">
        <v>0.52</v>
      </c>
      <c r="CI64" s="12">
        <v>0</v>
      </c>
      <c r="CJ64" s="12">
        <v>0</v>
      </c>
      <c r="CK64" s="12">
        <v>0</v>
      </c>
      <c r="CL64" s="12">
        <v>0</v>
      </c>
      <c r="CM64" s="12">
        <v>87.41</v>
      </c>
      <c r="CN64" s="12">
        <v>0</v>
      </c>
      <c r="CO64" s="12">
        <v>0</v>
      </c>
      <c r="CP64" s="12">
        <v>0</v>
      </c>
      <c r="CQ64" s="12">
        <v>4.4400000000000004</v>
      </c>
      <c r="CR64" s="12">
        <v>0</v>
      </c>
      <c r="CS64" s="12">
        <v>0</v>
      </c>
      <c r="CT64" s="12">
        <v>0</v>
      </c>
      <c r="CU64" s="12">
        <v>0</v>
      </c>
      <c r="CV64" s="12">
        <v>0</v>
      </c>
      <c r="CW64" s="12">
        <v>0</v>
      </c>
      <c r="CX64" s="12">
        <v>0</v>
      </c>
      <c r="CY64" s="12">
        <v>0</v>
      </c>
      <c r="CZ64" s="12">
        <v>0</v>
      </c>
      <c r="DA64" s="12">
        <v>0</v>
      </c>
      <c r="DB64" s="12">
        <v>0</v>
      </c>
      <c r="DC64" s="12">
        <v>0</v>
      </c>
      <c r="DD64" s="12">
        <v>0</v>
      </c>
      <c r="DE64" s="12">
        <v>0</v>
      </c>
      <c r="DF64" s="12">
        <v>0</v>
      </c>
      <c r="DG64" s="12">
        <v>0</v>
      </c>
      <c r="DH64" s="12">
        <v>0</v>
      </c>
      <c r="DI64" s="12">
        <v>0</v>
      </c>
      <c r="DJ64" s="12">
        <v>0</v>
      </c>
      <c r="DK64" s="12">
        <v>5.07</v>
      </c>
      <c r="DL64" s="12">
        <v>0</v>
      </c>
      <c r="DM64" s="12">
        <v>0</v>
      </c>
      <c r="DN64" s="12">
        <v>0</v>
      </c>
      <c r="DO64" s="12">
        <v>0</v>
      </c>
      <c r="DP64" s="12">
        <v>0</v>
      </c>
      <c r="DQ64" s="12">
        <v>0</v>
      </c>
      <c r="DR64" s="12">
        <v>0</v>
      </c>
      <c r="DS64" s="12">
        <v>0</v>
      </c>
      <c r="DT64" s="12">
        <v>0</v>
      </c>
      <c r="DU64" s="12">
        <v>0</v>
      </c>
      <c r="DV64" s="12">
        <v>0</v>
      </c>
      <c r="DW64" s="12">
        <v>0</v>
      </c>
      <c r="DX64" s="12">
        <v>0</v>
      </c>
      <c r="DY64" s="12">
        <v>0</v>
      </c>
      <c r="DZ64" s="12">
        <v>97.44</v>
      </c>
      <c r="EA64" s="9">
        <v>0</v>
      </c>
      <c r="EB64" s="9">
        <v>0</v>
      </c>
      <c r="EC64" s="9">
        <v>0</v>
      </c>
      <c r="ED64" s="9">
        <v>0.20279264907745409</v>
      </c>
      <c r="EE64" s="9">
        <v>0</v>
      </c>
      <c r="EF64" s="9">
        <v>0</v>
      </c>
      <c r="EG64" s="9">
        <v>0</v>
      </c>
      <c r="EH64" s="9">
        <v>0</v>
      </c>
      <c r="EI64" s="9">
        <v>0</v>
      </c>
      <c r="EJ64" s="9">
        <v>0.75196952621341384</v>
      </c>
      <c r="EK64" s="9">
        <v>0</v>
      </c>
      <c r="EL64" s="9">
        <v>0</v>
      </c>
      <c r="EM64" s="9">
        <v>0</v>
      </c>
      <c r="EN64" s="9">
        <v>0</v>
      </c>
      <c r="EO64" s="9">
        <v>0</v>
      </c>
      <c r="EP64" s="9">
        <v>0</v>
      </c>
      <c r="EQ64" s="9">
        <v>0</v>
      </c>
      <c r="ER64" s="9">
        <v>0</v>
      </c>
      <c r="ES64" s="9">
        <v>3.634269405514004E-2</v>
      </c>
      <c r="ET64" s="9">
        <v>0</v>
      </c>
      <c r="EU64" s="9">
        <v>0</v>
      </c>
      <c r="EV64" s="9">
        <v>0</v>
      </c>
      <c r="EW64" s="9">
        <v>0</v>
      </c>
      <c r="EX64" s="9">
        <v>0</v>
      </c>
      <c r="EY64" s="9">
        <v>8.8951306539919624E-3</v>
      </c>
      <c r="EZ64" s="9">
        <v>0</v>
      </c>
      <c r="FA64" s="9">
        <v>0</v>
      </c>
      <c r="FB64" s="9">
        <v>0</v>
      </c>
      <c r="FC64" s="9">
        <v>0</v>
      </c>
      <c r="FD64" s="9">
        <v>0</v>
      </c>
      <c r="FE64" s="9">
        <v>0</v>
      </c>
      <c r="FF64" s="9">
        <v>0</v>
      </c>
      <c r="FG64" s="9">
        <v>0</v>
      </c>
      <c r="FH64" s="7" t="s">
        <v>542</v>
      </c>
      <c r="FI64" s="14">
        <v>0.70390192644291882</v>
      </c>
      <c r="FJ64" s="14">
        <v>0.8137696292589256</v>
      </c>
      <c r="FK64" s="14">
        <v>0</v>
      </c>
      <c r="FL64" s="14">
        <v>9.8475784257967165E-3</v>
      </c>
      <c r="FM64" s="14">
        <v>0</v>
      </c>
      <c r="FN64" s="14">
        <v>0</v>
      </c>
      <c r="FO64" s="14">
        <v>0</v>
      </c>
      <c r="FP64" s="14">
        <v>0</v>
      </c>
      <c r="FQ64" s="14">
        <v>0</v>
      </c>
      <c r="FR64" s="14">
        <v>1.7</v>
      </c>
      <c r="FS64" s="14">
        <v>5.0766441962871774E-3</v>
      </c>
      <c r="FT64" s="14">
        <v>0.8753014521584388</v>
      </c>
      <c r="FU64" s="14">
        <v>98.547272399160789</v>
      </c>
      <c r="FV64" s="14">
        <v>0.61016648142468977</v>
      </c>
      <c r="FW64" s="14" t="b">
        <v>1</v>
      </c>
      <c r="FX64" s="14" t="b">
        <v>0</v>
      </c>
      <c r="FY64" s="14" t="b">
        <v>0</v>
      </c>
      <c r="FZ64" s="14">
        <v>-4.0362713369726064</v>
      </c>
      <c r="GA64" s="14">
        <v>-11.658516294046819</v>
      </c>
      <c r="GB64" s="14">
        <f>EY64*FL64</f>
        <v>8.7595496722894293E-5</v>
      </c>
      <c r="GC64" s="14">
        <v>0.33479235441432498</v>
      </c>
    </row>
    <row r="65" spans="1:185" x14ac:dyDescent="0.2">
      <c r="A65" s="1" t="s">
        <v>101</v>
      </c>
      <c r="B65" s="18">
        <v>2</v>
      </c>
      <c r="C65" s="18" t="s">
        <v>450</v>
      </c>
      <c r="D65" s="18">
        <v>6</v>
      </c>
      <c r="E65" s="18" t="s">
        <v>461</v>
      </c>
      <c r="F65" s="19">
        <v>2</v>
      </c>
      <c r="G65" s="19">
        <v>2.5</v>
      </c>
      <c r="H65" s="19">
        <v>2023</v>
      </c>
      <c r="I65" s="19">
        <v>1749.85</v>
      </c>
      <c r="J65" s="19">
        <v>0</v>
      </c>
      <c r="K65" s="19">
        <v>2</v>
      </c>
      <c r="L65" s="19">
        <v>0</v>
      </c>
      <c r="M65" s="19" t="s">
        <v>489</v>
      </c>
      <c r="N65" s="19">
        <v>-6.54</v>
      </c>
      <c r="O65" s="19">
        <v>0</v>
      </c>
      <c r="P65" s="19" t="s">
        <v>491</v>
      </c>
      <c r="Q65" s="19" t="s">
        <v>497</v>
      </c>
      <c r="R65" s="19" t="s">
        <v>529</v>
      </c>
      <c r="S65" s="19" t="s">
        <v>534</v>
      </c>
      <c r="T65" s="19" t="s">
        <v>33</v>
      </c>
      <c r="U65" s="5">
        <v>36.799999999999997</v>
      </c>
      <c r="V65" s="5">
        <v>0.34</v>
      </c>
      <c r="W65" s="5">
        <v>9.1300000000000008</v>
      </c>
      <c r="X65" s="5">
        <v>4.0000000000000001E-3</v>
      </c>
      <c r="Y65" s="5">
        <v>0</v>
      </c>
      <c r="Z65" s="5">
        <v>0.14000000000000001</v>
      </c>
      <c r="AA65" s="5">
        <v>0.55000000000000004</v>
      </c>
      <c r="AB65" s="5">
        <v>7.0000000000000001E-3</v>
      </c>
      <c r="AC65" s="5">
        <v>0</v>
      </c>
      <c r="AD65" s="5">
        <v>8.9999999999999993E-3</v>
      </c>
      <c r="AE65" s="5">
        <v>34.14</v>
      </c>
      <c r="AF65" s="5">
        <v>13.59</v>
      </c>
      <c r="AG65" s="5">
        <v>0</v>
      </c>
      <c r="AH65" s="5">
        <v>0</v>
      </c>
      <c r="AI65" s="5">
        <v>2.57</v>
      </c>
      <c r="AJ65" s="5">
        <v>0.32</v>
      </c>
      <c r="AK65" s="5">
        <v>0</v>
      </c>
      <c r="AL65" s="5">
        <v>0</v>
      </c>
      <c r="AM65" s="5">
        <v>0</v>
      </c>
      <c r="AN65" s="5">
        <v>0</v>
      </c>
      <c r="AO65" s="5">
        <v>0</v>
      </c>
      <c r="AP65" s="5">
        <v>0.54</v>
      </c>
      <c r="AQ65" s="5">
        <v>0.02</v>
      </c>
      <c r="AR65" s="5">
        <v>0</v>
      </c>
      <c r="AS65" s="5">
        <v>0.04</v>
      </c>
      <c r="AT65" s="5">
        <v>0</v>
      </c>
      <c r="AU65" s="5">
        <v>0</v>
      </c>
      <c r="AV65" s="5">
        <v>0</v>
      </c>
      <c r="AW65" s="5">
        <v>0</v>
      </c>
      <c r="AX65" s="5">
        <v>1.8</v>
      </c>
      <c r="AY65" s="5">
        <v>0.9</v>
      </c>
      <c r="AZ65" s="5">
        <v>99.1</v>
      </c>
      <c r="BA65" s="16">
        <v>4.6928190147179867E-2</v>
      </c>
      <c r="BB65" s="16">
        <v>0.12700706134978931</v>
      </c>
      <c r="BC65" s="16">
        <v>0</v>
      </c>
      <c r="BD65" s="16">
        <v>0</v>
      </c>
      <c r="BE65" s="16">
        <v>4.8957899193961422E-5</v>
      </c>
      <c r="BF65" s="16">
        <v>1.379241908629734E-5</v>
      </c>
      <c r="BG65" s="16">
        <v>0</v>
      </c>
      <c r="BH65" s="16">
        <v>0</v>
      </c>
      <c r="BI65" s="16">
        <v>0</v>
      </c>
      <c r="BJ65" s="16">
        <v>1.0212468126035189E-3</v>
      </c>
      <c r="BK65" s="16">
        <v>0</v>
      </c>
      <c r="BL65" s="16">
        <v>0</v>
      </c>
      <c r="BM65" s="16">
        <v>1.7803793323603761E-3</v>
      </c>
      <c r="BN65" s="16">
        <v>0.44392392247490869</v>
      </c>
      <c r="BO65" s="16">
        <v>4.0633364587516667E-3</v>
      </c>
      <c r="BP65" s="16">
        <v>0</v>
      </c>
      <c r="BQ65" s="16">
        <v>2.1731263331869009E-2</v>
      </c>
      <c r="BR65" s="16">
        <v>0</v>
      </c>
      <c r="BS65" s="16">
        <v>6.3147953094690908E-5</v>
      </c>
      <c r="BT65" s="16">
        <v>0</v>
      </c>
      <c r="BU65" s="16">
        <v>0</v>
      </c>
      <c r="BV65" s="16">
        <v>0</v>
      </c>
      <c r="BW65" s="16">
        <v>8.9507384288528918E-5</v>
      </c>
      <c r="BX65" s="16">
        <v>2.9424031015158399E-2</v>
      </c>
      <c r="BY65" s="16">
        <v>0.32098843991674469</v>
      </c>
      <c r="BZ65" s="16">
        <v>6.4043052247526855E-4</v>
      </c>
      <c r="CA65" s="16">
        <v>0</v>
      </c>
      <c r="CB65" s="16">
        <v>0</v>
      </c>
      <c r="CC65" s="16">
        <v>2.231082365920495E-3</v>
      </c>
      <c r="CD65" s="16">
        <v>0</v>
      </c>
      <c r="CE65" s="16">
        <v>0</v>
      </c>
      <c r="CF65" s="16">
        <v>4.5210616575246042E-5</v>
      </c>
      <c r="CG65" s="16">
        <v>0</v>
      </c>
      <c r="CH65" s="12">
        <v>7.86</v>
      </c>
      <c r="CI65" s="12">
        <v>0</v>
      </c>
      <c r="CJ65" s="12">
        <v>0</v>
      </c>
      <c r="CK65" s="12">
        <v>0.26</v>
      </c>
      <c r="CL65" s="12">
        <v>3.19</v>
      </c>
      <c r="CM65" s="12">
        <v>76.34</v>
      </c>
      <c r="CN65" s="12">
        <v>1.17</v>
      </c>
      <c r="CO65" s="12">
        <v>0</v>
      </c>
      <c r="CP65" s="12">
        <v>2.6</v>
      </c>
      <c r="CQ65" s="12">
        <v>2.64</v>
      </c>
      <c r="CR65" s="12">
        <v>0</v>
      </c>
      <c r="CS65" s="12">
        <v>0</v>
      </c>
      <c r="CT65" s="12">
        <v>0</v>
      </c>
      <c r="CU65" s="12">
        <v>4.0999999999999996</v>
      </c>
      <c r="CV65" s="12">
        <v>1.01</v>
      </c>
      <c r="CW65" s="12">
        <v>0</v>
      </c>
      <c r="CX65" s="12">
        <v>0</v>
      </c>
      <c r="CY65" s="12">
        <v>0</v>
      </c>
      <c r="CZ65" s="12">
        <v>0</v>
      </c>
      <c r="DA65" s="12">
        <v>0</v>
      </c>
      <c r="DB65" s="12">
        <v>0</v>
      </c>
      <c r="DC65" s="12">
        <v>0</v>
      </c>
      <c r="DD65" s="12">
        <v>0</v>
      </c>
      <c r="DE65" s="12">
        <v>0</v>
      </c>
      <c r="DF65" s="12">
        <v>0</v>
      </c>
      <c r="DG65" s="12">
        <v>0</v>
      </c>
      <c r="DH65" s="12">
        <v>0</v>
      </c>
      <c r="DI65" s="12">
        <v>0</v>
      </c>
      <c r="DJ65" s="12">
        <v>0</v>
      </c>
      <c r="DK65" s="12">
        <v>0</v>
      </c>
      <c r="DL65" s="12">
        <v>0.13</v>
      </c>
      <c r="DM65" s="12">
        <v>0</v>
      </c>
      <c r="DN65" s="12">
        <v>0</v>
      </c>
      <c r="DO65" s="12">
        <v>0</v>
      </c>
      <c r="DP65" s="12">
        <v>0</v>
      </c>
      <c r="DQ65" s="12">
        <v>0</v>
      </c>
      <c r="DR65" s="12">
        <v>0</v>
      </c>
      <c r="DS65" s="12">
        <v>0</v>
      </c>
      <c r="DT65" s="12">
        <v>0</v>
      </c>
      <c r="DU65" s="12">
        <v>0</v>
      </c>
      <c r="DV65" s="12">
        <v>0</v>
      </c>
      <c r="DW65" s="12">
        <v>0</v>
      </c>
      <c r="DX65" s="12">
        <v>0</v>
      </c>
      <c r="DY65" s="12">
        <v>0</v>
      </c>
      <c r="DZ65" s="12">
        <v>99.3</v>
      </c>
      <c r="EA65" s="9">
        <v>0</v>
      </c>
      <c r="EB65" s="9">
        <v>0</v>
      </c>
      <c r="EC65" s="9">
        <v>0</v>
      </c>
      <c r="ED65" s="9">
        <v>0</v>
      </c>
      <c r="EE65" s="9">
        <v>2.4356590268089309E-2</v>
      </c>
      <c r="EF65" s="9">
        <v>2.7606140834559121E-3</v>
      </c>
      <c r="EG65" s="9">
        <v>0</v>
      </c>
      <c r="EH65" s="9">
        <v>0</v>
      </c>
      <c r="EI65" s="9">
        <v>0</v>
      </c>
      <c r="EJ65" s="9">
        <v>0.75469414713972427</v>
      </c>
      <c r="EK65" s="9">
        <v>0</v>
      </c>
      <c r="EL65" s="9">
        <v>0</v>
      </c>
      <c r="EM65" s="9">
        <v>0</v>
      </c>
      <c r="EN65" s="9">
        <v>0</v>
      </c>
      <c r="EO65" s="9">
        <v>1.1757521741245809E-2</v>
      </c>
      <c r="EP65" s="9">
        <v>0</v>
      </c>
      <c r="EQ65" s="9">
        <v>0</v>
      </c>
      <c r="ER65" s="9">
        <v>0</v>
      </c>
      <c r="ES65" s="9">
        <v>2.483234768725303E-2</v>
      </c>
      <c r="ET65" s="9">
        <v>0</v>
      </c>
      <c r="EU65" s="9">
        <v>0</v>
      </c>
      <c r="EV65" s="9">
        <v>0</v>
      </c>
      <c r="EW65" s="9">
        <v>9.4579671540864652E-3</v>
      </c>
      <c r="EX65" s="9">
        <v>2.2386332804863059E-3</v>
      </c>
      <c r="EY65" s="9">
        <v>0.15450809552402539</v>
      </c>
      <c r="EZ65" s="9">
        <v>3.081562611038769E-3</v>
      </c>
      <c r="FA65" s="9">
        <v>0</v>
      </c>
      <c r="FB65" s="9">
        <v>0</v>
      </c>
      <c r="FC65" s="9">
        <v>0</v>
      </c>
      <c r="FD65" s="9">
        <v>0</v>
      </c>
      <c r="FE65" s="9">
        <v>0</v>
      </c>
      <c r="FF65" s="9">
        <v>1.2312520510594621E-2</v>
      </c>
      <c r="FG65" s="9">
        <v>0</v>
      </c>
      <c r="FH65" s="7">
        <v>0</v>
      </c>
      <c r="FI65" s="14">
        <v>1.168605172189306</v>
      </c>
      <c r="FJ65" s="14">
        <v>0.94586023882482584</v>
      </c>
      <c r="FK65" s="14">
        <v>0</v>
      </c>
      <c r="FL65" s="14">
        <v>1.9066481563469091E-2</v>
      </c>
      <c r="FM65" s="14">
        <v>0.92284606565251104</v>
      </c>
      <c r="FN65" s="14">
        <v>1.133062232072293</v>
      </c>
      <c r="FO65" s="14">
        <v>0</v>
      </c>
      <c r="FP65" s="14">
        <v>0</v>
      </c>
      <c r="FQ65" s="14">
        <v>4.9809487372815378</v>
      </c>
      <c r="FR65" s="14">
        <v>3</v>
      </c>
      <c r="FS65" s="14">
        <v>3.0637404378105562E-3</v>
      </c>
      <c r="FT65" s="14">
        <v>2.6496312971075988</v>
      </c>
      <c r="FU65" s="14">
        <v>99.770478053680449</v>
      </c>
      <c r="FV65" s="14">
        <v>0.50101319890007112</v>
      </c>
      <c r="FW65" s="14" t="b">
        <v>1</v>
      </c>
      <c r="FX65" s="14" t="b">
        <v>0</v>
      </c>
      <c r="FY65" s="14" t="b">
        <v>0</v>
      </c>
      <c r="FZ65" s="14">
        <v>-4.9183736345664304</v>
      </c>
      <c r="GA65" s="14">
        <v>-11.62428608705037</v>
      </c>
      <c r="GB65" s="14">
        <f>EY65*FL65</f>
        <v>2.9459257547155512E-3</v>
      </c>
      <c r="GC65" s="14">
        <v>1.3393378730878621E-18</v>
      </c>
    </row>
    <row r="66" spans="1:185" x14ac:dyDescent="0.2">
      <c r="A66" s="1" t="s">
        <v>177</v>
      </c>
      <c r="B66" s="18">
        <v>2</v>
      </c>
      <c r="C66" s="18" t="s">
        <v>450</v>
      </c>
      <c r="D66" s="18">
        <v>5</v>
      </c>
      <c r="E66" s="18" t="s">
        <v>468</v>
      </c>
      <c r="F66" s="19">
        <v>39</v>
      </c>
      <c r="G66" s="19">
        <v>2</v>
      </c>
      <c r="H66" s="19">
        <v>1883</v>
      </c>
      <c r="I66" s="19">
        <v>1609.85</v>
      </c>
      <c r="J66" s="19">
        <v>0</v>
      </c>
      <c r="K66" s="19">
        <v>0.5</v>
      </c>
      <c r="L66" s="19">
        <v>0</v>
      </c>
      <c r="M66" s="19" t="s">
        <v>489</v>
      </c>
      <c r="N66" s="19">
        <v>-5.76</v>
      </c>
      <c r="O66" s="19">
        <v>0</v>
      </c>
      <c r="P66" s="19" t="s">
        <v>492</v>
      </c>
      <c r="Q66" s="19" t="s">
        <v>505</v>
      </c>
      <c r="R66" s="19" t="s">
        <v>529</v>
      </c>
      <c r="S66" s="19" t="s">
        <v>494</v>
      </c>
      <c r="T66" s="19" t="s">
        <v>33</v>
      </c>
      <c r="U66" s="5">
        <v>53.21</v>
      </c>
      <c r="V66" s="5">
        <v>0.22</v>
      </c>
      <c r="W66" s="5">
        <v>7.76</v>
      </c>
      <c r="X66" s="5">
        <v>2.5000000000000001E-2</v>
      </c>
      <c r="Y66" s="5">
        <v>0</v>
      </c>
      <c r="Z66" s="5">
        <v>0.13</v>
      </c>
      <c r="AA66" s="5">
        <v>0.36</v>
      </c>
      <c r="AB66" s="5">
        <v>0</v>
      </c>
      <c r="AC66" s="5">
        <v>0</v>
      </c>
      <c r="AD66" s="5">
        <v>0</v>
      </c>
      <c r="AE66" s="5">
        <v>28.5</v>
      </c>
      <c r="AF66" s="5">
        <v>9.0399999999999991</v>
      </c>
      <c r="AG66" s="5">
        <v>0</v>
      </c>
      <c r="AH66" s="5">
        <v>0</v>
      </c>
      <c r="AI66" s="5">
        <v>0</v>
      </c>
      <c r="AJ66" s="5">
        <v>0</v>
      </c>
      <c r="AK66" s="5">
        <v>0</v>
      </c>
      <c r="AL66" s="5">
        <v>0</v>
      </c>
      <c r="AM66" s="5">
        <v>0</v>
      </c>
      <c r="AN66" s="5">
        <v>0</v>
      </c>
      <c r="AO66" s="5">
        <v>0</v>
      </c>
      <c r="AP66" s="5">
        <v>0</v>
      </c>
      <c r="AQ66" s="5">
        <v>0</v>
      </c>
      <c r="AR66" s="5">
        <v>0</v>
      </c>
      <c r="AS66" s="5">
        <v>0</v>
      </c>
      <c r="AT66" s="5">
        <v>0</v>
      </c>
      <c r="AU66" s="5">
        <v>0</v>
      </c>
      <c r="AV66" s="5">
        <v>0</v>
      </c>
      <c r="AW66" s="5">
        <v>0</v>
      </c>
      <c r="AX66" s="5">
        <v>0</v>
      </c>
      <c r="AY66" s="5">
        <v>0</v>
      </c>
      <c r="AZ66" s="5">
        <v>99.245000000000005</v>
      </c>
      <c r="BA66" s="16">
        <v>4.1366473633987468E-2</v>
      </c>
      <c r="BB66" s="16">
        <v>8.7619464064268238E-2</v>
      </c>
      <c r="BC66" s="16">
        <v>0</v>
      </c>
      <c r="BD66" s="16">
        <v>0</v>
      </c>
      <c r="BE66" s="16">
        <v>0</v>
      </c>
      <c r="BF66" s="16">
        <v>8.9401378081075406E-5</v>
      </c>
      <c r="BG66" s="16">
        <v>0</v>
      </c>
      <c r="BH66" s="16">
        <v>0</v>
      </c>
      <c r="BI66" s="16">
        <v>0</v>
      </c>
      <c r="BJ66" s="16">
        <v>9.834896227087712E-4</v>
      </c>
      <c r="BK66" s="16">
        <v>0</v>
      </c>
      <c r="BL66" s="16">
        <v>0</v>
      </c>
      <c r="BM66" s="16">
        <v>0</v>
      </c>
      <c r="BN66" s="16">
        <v>0.38433828116618218</v>
      </c>
      <c r="BO66" s="16">
        <v>2.7583307903489549E-3</v>
      </c>
      <c r="BP66" s="16">
        <v>0</v>
      </c>
      <c r="BQ66" s="16">
        <v>0</v>
      </c>
      <c r="BR66" s="16">
        <v>0</v>
      </c>
      <c r="BS66" s="16">
        <v>0</v>
      </c>
      <c r="BT66" s="16">
        <v>0</v>
      </c>
      <c r="BU66" s="16">
        <v>0</v>
      </c>
      <c r="BV66" s="16">
        <v>0</v>
      </c>
      <c r="BW66" s="16">
        <v>0</v>
      </c>
      <c r="BX66" s="16">
        <v>0</v>
      </c>
      <c r="BY66" s="16">
        <v>0.48134734796754641</v>
      </c>
      <c r="BZ66" s="16">
        <v>0</v>
      </c>
      <c r="CA66" s="16">
        <v>0</v>
      </c>
      <c r="CB66" s="16">
        <v>0</v>
      </c>
      <c r="CC66" s="16">
        <v>1.4972113768768999E-3</v>
      </c>
      <c r="CD66" s="16">
        <v>0</v>
      </c>
      <c r="CE66" s="16">
        <v>0</v>
      </c>
      <c r="CF66" s="16">
        <v>0</v>
      </c>
      <c r="CG66" s="16">
        <v>0</v>
      </c>
      <c r="CH66" s="12">
        <v>11.11</v>
      </c>
      <c r="CI66" s="12">
        <v>0</v>
      </c>
      <c r="CJ66" s="12">
        <v>0</v>
      </c>
      <c r="CK66" s="12">
        <v>0.28999999999999998</v>
      </c>
      <c r="CL66" s="12">
        <v>0</v>
      </c>
      <c r="CM66" s="12">
        <v>82</v>
      </c>
      <c r="CN66" s="12">
        <v>0.16</v>
      </c>
      <c r="CO66" s="12">
        <v>0</v>
      </c>
      <c r="CP66" s="12">
        <v>0</v>
      </c>
      <c r="CQ66" s="12">
        <v>4.07</v>
      </c>
      <c r="CR66" s="12">
        <v>0</v>
      </c>
      <c r="CS66" s="12">
        <v>0</v>
      </c>
      <c r="CT66" s="12">
        <v>0</v>
      </c>
      <c r="CU66" s="12">
        <v>0</v>
      </c>
      <c r="CV66" s="12">
        <v>0</v>
      </c>
      <c r="CW66" s="12">
        <v>0.06</v>
      </c>
      <c r="CX66" s="12">
        <v>0</v>
      </c>
      <c r="CY66" s="12">
        <v>0</v>
      </c>
      <c r="CZ66" s="12">
        <v>0</v>
      </c>
      <c r="DA66" s="12">
        <v>0</v>
      </c>
      <c r="DB66" s="12">
        <v>0</v>
      </c>
      <c r="DC66" s="12">
        <v>0</v>
      </c>
      <c r="DD66" s="12">
        <v>0</v>
      </c>
      <c r="DE66" s="12">
        <v>0</v>
      </c>
      <c r="DF66" s="12">
        <v>0</v>
      </c>
      <c r="DG66" s="12">
        <v>0</v>
      </c>
      <c r="DH66" s="12">
        <v>0</v>
      </c>
      <c r="DI66" s="12">
        <v>0</v>
      </c>
      <c r="DJ66" s="12">
        <v>0</v>
      </c>
      <c r="DK66" s="12">
        <v>0</v>
      </c>
      <c r="DL66" s="12">
        <v>0</v>
      </c>
      <c r="DM66" s="12">
        <v>0</v>
      </c>
      <c r="DN66" s="12">
        <v>0</v>
      </c>
      <c r="DO66" s="12">
        <v>0.97</v>
      </c>
      <c r="DP66" s="12">
        <v>0</v>
      </c>
      <c r="DQ66" s="12">
        <v>0.08</v>
      </c>
      <c r="DR66" s="12">
        <v>1.34</v>
      </c>
      <c r="DS66" s="12">
        <v>0</v>
      </c>
      <c r="DT66" s="12">
        <v>0</v>
      </c>
      <c r="DU66" s="12">
        <v>0</v>
      </c>
      <c r="DV66" s="12">
        <v>0</v>
      </c>
      <c r="DW66" s="12">
        <v>0</v>
      </c>
      <c r="DX66" s="12">
        <v>0</v>
      </c>
      <c r="DY66" s="12">
        <v>0</v>
      </c>
      <c r="DZ66" s="12">
        <v>100.08</v>
      </c>
      <c r="EA66" s="9">
        <v>0</v>
      </c>
      <c r="EB66" s="9">
        <v>0</v>
      </c>
      <c r="EC66" s="9">
        <v>0</v>
      </c>
      <c r="ED66" s="9">
        <v>0</v>
      </c>
      <c r="EE66" s="9">
        <v>0</v>
      </c>
      <c r="EF66" s="9">
        <v>2.871605435316523E-3</v>
      </c>
      <c r="EG66" s="9">
        <v>0</v>
      </c>
      <c r="EH66" s="9">
        <v>0</v>
      </c>
      <c r="EI66" s="9">
        <v>0</v>
      </c>
      <c r="EJ66" s="9">
        <v>0.75600922731152043</v>
      </c>
      <c r="EK66" s="9">
        <v>0</v>
      </c>
      <c r="EL66" s="9">
        <v>0</v>
      </c>
      <c r="EM66" s="9">
        <v>0</v>
      </c>
      <c r="EN66" s="9">
        <v>0</v>
      </c>
      <c r="EO66" s="9">
        <v>1.4994926071217689E-3</v>
      </c>
      <c r="EP66" s="9">
        <v>0</v>
      </c>
      <c r="EQ66" s="9">
        <v>0</v>
      </c>
      <c r="ER66" s="9">
        <v>0</v>
      </c>
      <c r="ES66" s="9">
        <v>3.5702833141041307E-2</v>
      </c>
      <c r="ET66" s="9">
        <v>0</v>
      </c>
      <c r="EU66" s="9">
        <v>0</v>
      </c>
      <c r="EV66" s="9">
        <v>0</v>
      </c>
      <c r="EW66" s="9">
        <v>0</v>
      </c>
      <c r="EX66" s="9">
        <v>0</v>
      </c>
      <c r="EY66" s="9">
        <v>0.2036747396510783</v>
      </c>
      <c r="EZ66" s="9">
        <v>0</v>
      </c>
      <c r="FA66" s="9">
        <v>2.4210185392162161E-4</v>
      </c>
      <c r="FB66" s="9">
        <v>0</v>
      </c>
      <c r="FC66" s="9">
        <v>0</v>
      </c>
      <c r="FD66" s="9">
        <v>0</v>
      </c>
      <c r="FE66" s="9">
        <v>0</v>
      </c>
      <c r="FF66" s="9">
        <v>0</v>
      </c>
      <c r="FG66" s="9">
        <v>0</v>
      </c>
      <c r="FH66" s="7" t="s">
        <v>544</v>
      </c>
      <c r="FI66" s="14">
        <v>1.4074496987714959</v>
      </c>
      <c r="FJ66" s="14">
        <v>1.235399790523029</v>
      </c>
      <c r="FK66" s="14">
        <v>0</v>
      </c>
      <c r="FL66" s="14">
        <v>3.3198155589508893E-2</v>
      </c>
      <c r="FM66" s="14">
        <v>0.89614436894163541</v>
      </c>
      <c r="FN66" s="14">
        <v>1.420206642038023</v>
      </c>
      <c r="FO66" s="14">
        <v>0</v>
      </c>
      <c r="FP66" s="14">
        <v>0</v>
      </c>
      <c r="FQ66" s="14">
        <v>0</v>
      </c>
      <c r="FR66" s="14">
        <v>2.5499999999999998</v>
      </c>
      <c r="FS66" s="14">
        <v>2.5078985379073659E-3</v>
      </c>
      <c r="FT66" s="14">
        <v>1.5350909338195391</v>
      </c>
      <c r="FU66" s="14">
        <v>99.744761470213518</v>
      </c>
      <c r="FV66" s="14">
        <v>0</v>
      </c>
      <c r="FW66" s="14" t="b">
        <v>1</v>
      </c>
      <c r="FX66" s="14" t="b">
        <v>0</v>
      </c>
      <c r="FY66" s="14" t="b">
        <v>0</v>
      </c>
      <c r="FZ66" s="14">
        <v>-5.255300032800502</v>
      </c>
      <c r="GA66" s="14">
        <v>-13.090681797218981</v>
      </c>
      <c r="GB66" s="14">
        <f>EY66*FL66</f>
        <v>6.7616256965892137E-3</v>
      </c>
      <c r="GC66" s="14">
        <v>0.38661615405409672</v>
      </c>
    </row>
    <row r="67" spans="1:185" x14ac:dyDescent="0.2">
      <c r="A67" s="1" t="s">
        <v>320</v>
      </c>
      <c r="B67" s="18">
        <v>1</v>
      </c>
      <c r="C67" s="18" t="s">
        <v>454</v>
      </c>
      <c r="D67" s="18">
        <v>3</v>
      </c>
      <c r="E67" s="18" t="s">
        <v>460</v>
      </c>
      <c r="F67" s="19">
        <v>27</v>
      </c>
      <c r="G67" s="19">
        <v>0.5</v>
      </c>
      <c r="H67" s="19">
        <v>1713</v>
      </c>
      <c r="I67" s="19">
        <v>1439.85</v>
      </c>
      <c r="J67" s="19">
        <v>0</v>
      </c>
      <c r="K67" s="19">
        <v>4</v>
      </c>
      <c r="L67" s="19">
        <v>0</v>
      </c>
      <c r="M67" s="19" t="s">
        <v>489</v>
      </c>
      <c r="N67" s="19">
        <v>-6.5</v>
      </c>
      <c r="O67" s="19">
        <v>0</v>
      </c>
      <c r="P67" s="19" t="s">
        <v>495</v>
      </c>
      <c r="Q67" s="19" t="s">
        <v>518</v>
      </c>
      <c r="R67" s="19" t="s">
        <v>494</v>
      </c>
      <c r="S67" s="19" t="s">
        <v>535</v>
      </c>
      <c r="T67" s="19" t="s">
        <v>74</v>
      </c>
      <c r="U67" s="5">
        <v>55.66</v>
      </c>
      <c r="V67" s="5">
        <v>0.16</v>
      </c>
      <c r="W67" s="5">
        <v>9.9700000000000006</v>
      </c>
      <c r="X67" s="5">
        <v>0</v>
      </c>
      <c r="Y67" s="5">
        <v>0</v>
      </c>
      <c r="Z67" s="5">
        <v>0.27</v>
      </c>
      <c r="AA67" s="5">
        <v>0</v>
      </c>
      <c r="AB67" s="5">
        <v>0</v>
      </c>
      <c r="AC67" s="5">
        <v>0</v>
      </c>
      <c r="AD67" s="5">
        <v>0</v>
      </c>
      <c r="AE67" s="5">
        <v>19.149999999999999</v>
      </c>
      <c r="AF67" s="5">
        <v>10.1</v>
      </c>
      <c r="AG67" s="5">
        <v>0</v>
      </c>
      <c r="AH67" s="5">
        <v>0</v>
      </c>
      <c r="AI67" s="5">
        <v>3.89</v>
      </c>
      <c r="AJ67" s="5">
        <v>7.0000000000000007E-2</v>
      </c>
      <c r="AK67" s="5">
        <v>0</v>
      </c>
      <c r="AL67" s="5">
        <v>0</v>
      </c>
      <c r="AM67" s="5">
        <v>0</v>
      </c>
      <c r="AN67" s="5">
        <v>0</v>
      </c>
      <c r="AO67" s="5">
        <v>0</v>
      </c>
      <c r="AP67" s="5">
        <v>0</v>
      </c>
      <c r="AQ67" s="5">
        <v>0</v>
      </c>
      <c r="AR67" s="5">
        <v>0</v>
      </c>
      <c r="AS67" s="5">
        <v>0</v>
      </c>
      <c r="AT67" s="5">
        <v>0</v>
      </c>
      <c r="AU67" s="5">
        <v>0</v>
      </c>
      <c r="AV67" s="5">
        <v>0</v>
      </c>
      <c r="AW67" s="5">
        <v>0</v>
      </c>
      <c r="AX67" s="5">
        <v>0</v>
      </c>
      <c r="AY67" s="5">
        <v>0</v>
      </c>
      <c r="AZ67" s="5">
        <v>99.269999999999968</v>
      </c>
      <c r="BA67" s="16">
        <v>5.5918220973476693E-2</v>
      </c>
      <c r="BB67" s="16">
        <v>0.1029970875824557</v>
      </c>
      <c r="BC67" s="16">
        <v>0</v>
      </c>
      <c r="BD67" s="16">
        <v>0</v>
      </c>
      <c r="BE67" s="16">
        <v>0</v>
      </c>
      <c r="BF67" s="16">
        <v>0</v>
      </c>
      <c r="BG67" s="16">
        <v>0</v>
      </c>
      <c r="BH67" s="16">
        <v>0</v>
      </c>
      <c r="BI67" s="16">
        <v>0</v>
      </c>
      <c r="BJ67" s="16">
        <v>2.1491246348628429E-3</v>
      </c>
      <c r="BK67" s="16">
        <v>0</v>
      </c>
      <c r="BL67" s="16">
        <v>0</v>
      </c>
      <c r="BM67" s="16">
        <v>4.2496754659673608E-4</v>
      </c>
      <c r="BN67" s="16">
        <v>0.27171209471118563</v>
      </c>
      <c r="BO67" s="16">
        <v>0</v>
      </c>
      <c r="BP67" s="16">
        <v>0</v>
      </c>
      <c r="BQ67" s="16">
        <v>3.589191348977798E-2</v>
      </c>
      <c r="BR67" s="16">
        <v>0</v>
      </c>
      <c r="BS67" s="16">
        <v>0</v>
      </c>
      <c r="BT67" s="16">
        <v>0</v>
      </c>
      <c r="BU67" s="16">
        <v>0</v>
      </c>
      <c r="BV67" s="16">
        <v>0</v>
      </c>
      <c r="BW67" s="16">
        <v>0</v>
      </c>
      <c r="BX67" s="16">
        <v>0</v>
      </c>
      <c r="BY67" s="16">
        <v>0.5297609414055009</v>
      </c>
      <c r="BZ67" s="16">
        <v>0</v>
      </c>
      <c r="CA67" s="16">
        <v>0</v>
      </c>
      <c r="CB67" s="16">
        <v>0</v>
      </c>
      <c r="CC67" s="16">
        <v>1.1456496561435281E-3</v>
      </c>
      <c r="CD67" s="16">
        <v>0</v>
      </c>
      <c r="CE67" s="16">
        <v>0</v>
      </c>
      <c r="CF67" s="16">
        <v>0</v>
      </c>
      <c r="CG67" s="16">
        <v>0</v>
      </c>
      <c r="CH67" s="12">
        <v>10.31</v>
      </c>
      <c r="CI67" s="12">
        <v>0.18</v>
      </c>
      <c r="CJ67" s="12">
        <v>0</v>
      </c>
      <c r="CK67" s="12">
        <v>1.39</v>
      </c>
      <c r="CL67" s="12">
        <v>0</v>
      </c>
      <c r="CM67" s="12">
        <v>82</v>
      </c>
      <c r="CN67" s="12">
        <v>0.25</v>
      </c>
      <c r="CO67" s="12">
        <v>0</v>
      </c>
      <c r="CP67" s="12">
        <v>0</v>
      </c>
      <c r="CQ67" s="12">
        <v>4.1100000000000003</v>
      </c>
      <c r="CR67" s="12">
        <v>0</v>
      </c>
      <c r="CS67" s="12">
        <v>0</v>
      </c>
      <c r="CT67" s="12">
        <v>0</v>
      </c>
      <c r="CU67" s="12">
        <v>0</v>
      </c>
      <c r="CV67" s="12">
        <v>0</v>
      </c>
      <c r="CW67" s="12">
        <v>0</v>
      </c>
      <c r="CX67" s="12">
        <v>0</v>
      </c>
      <c r="CY67" s="12">
        <v>0</v>
      </c>
      <c r="CZ67" s="12">
        <v>0</v>
      </c>
      <c r="DA67" s="12">
        <v>0</v>
      </c>
      <c r="DB67" s="12">
        <v>0</v>
      </c>
      <c r="DC67" s="12">
        <v>0</v>
      </c>
      <c r="DD67" s="12">
        <v>0</v>
      </c>
      <c r="DE67" s="12">
        <v>0</v>
      </c>
      <c r="DF67" s="12">
        <v>0</v>
      </c>
      <c r="DG67" s="12">
        <v>0</v>
      </c>
      <c r="DH67" s="12">
        <v>0</v>
      </c>
      <c r="DI67" s="12">
        <v>0</v>
      </c>
      <c r="DJ67" s="12">
        <v>0</v>
      </c>
      <c r="DK67" s="12">
        <v>0</v>
      </c>
      <c r="DL67" s="12">
        <v>0</v>
      </c>
      <c r="DM67" s="12">
        <v>0</v>
      </c>
      <c r="DN67" s="12">
        <v>0</v>
      </c>
      <c r="DO67" s="12">
        <v>0</v>
      </c>
      <c r="DP67" s="12">
        <v>0</v>
      </c>
      <c r="DQ67" s="12">
        <v>0</v>
      </c>
      <c r="DR67" s="12">
        <v>0</v>
      </c>
      <c r="DS67" s="12">
        <v>0</v>
      </c>
      <c r="DT67" s="12">
        <v>0</v>
      </c>
      <c r="DU67" s="12">
        <v>0</v>
      </c>
      <c r="DV67" s="12">
        <v>0</v>
      </c>
      <c r="DW67" s="12">
        <v>0</v>
      </c>
      <c r="DX67" s="12">
        <v>0</v>
      </c>
      <c r="DY67" s="12">
        <v>0</v>
      </c>
      <c r="DZ67" s="12">
        <v>98.24</v>
      </c>
      <c r="EA67" s="9">
        <v>0</v>
      </c>
      <c r="EB67" s="9">
        <v>0</v>
      </c>
      <c r="EC67" s="9">
        <v>0</v>
      </c>
      <c r="ED67" s="9">
        <v>0</v>
      </c>
      <c r="EE67" s="9">
        <v>0</v>
      </c>
      <c r="EF67" s="9">
        <v>1.377609891222265E-2</v>
      </c>
      <c r="EG67" s="9">
        <v>0</v>
      </c>
      <c r="EH67" s="9">
        <v>0</v>
      </c>
      <c r="EI67" s="9">
        <v>0</v>
      </c>
      <c r="EJ67" s="9">
        <v>0.75667917128389495</v>
      </c>
      <c r="EK67" s="9">
        <v>0</v>
      </c>
      <c r="EL67" s="9">
        <v>0</v>
      </c>
      <c r="EM67" s="9">
        <v>0</v>
      </c>
      <c r="EN67" s="9">
        <v>0</v>
      </c>
      <c r="EO67" s="9">
        <v>2.3450334299699848E-3</v>
      </c>
      <c r="EP67" s="9">
        <v>0</v>
      </c>
      <c r="EQ67" s="9">
        <v>0</v>
      </c>
      <c r="ER67" s="9">
        <v>0</v>
      </c>
      <c r="ES67" s="9">
        <v>3.6085670245849487E-2</v>
      </c>
      <c r="ET67" s="9">
        <v>0</v>
      </c>
      <c r="EU67" s="9">
        <v>0</v>
      </c>
      <c r="EV67" s="9">
        <v>0</v>
      </c>
      <c r="EW67" s="9">
        <v>0</v>
      </c>
      <c r="EX67" s="9">
        <v>0</v>
      </c>
      <c r="EY67" s="9">
        <v>0.18917618344259779</v>
      </c>
      <c r="EZ67" s="9">
        <v>0</v>
      </c>
      <c r="FA67" s="9">
        <v>0</v>
      </c>
      <c r="FB67" s="9">
        <v>0</v>
      </c>
      <c r="FC67" s="9">
        <v>1.937842685465072E-3</v>
      </c>
      <c r="FD67" s="9">
        <v>0</v>
      </c>
      <c r="FE67" s="9">
        <v>0</v>
      </c>
      <c r="FF67" s="9">
        <v>0</v>
      </c>
      <c r="FG67" s="9">
        <v>0</v>
      </c>
      <c r="FH67" s="7" t="s">
        <v>550</v>
      </c>
      <c r="FI67" s="14">
        <v>1.369936660518297</v>
      </c>
      <c r="FJ67" s="14">
        <v>1.15646399535163</v>
      </c>
      <c r="FK67" s="14">
        <v>0</v>
      </c>
      <c r="FL67" s="14">
        <v>1.7364296948473641E-2</v>
      </c>
      <c r="FM67" s="14">
        <v>0.8983525183820259</v>
      </c>
      <c r="FN67" s="14">
        <v>1.3840368569003241</v>
      </c>
      <c r="FO67" s="14">
        <v>0</v>
      </c>
      <c r="FP67" s="14">
        <v>0</v>
      </c>
      <c r="FQ67" s="14">
        <v>0</v>
      </c>
      <c r="FR67" s="14">
        <v>1.7</v>
      </c>
      <c r="FS67" s="14">
        <v>3.6535118792668342E-3</v>
      </c>
      <c r="FT67" s="14">
        <v>1.1116634444690221</v>
      </c>
      <c r="FU67" s="14">
        <v>99.215250468834284</v>
      </c>
      <c r="FV67" s="14">
        <v>0.64946417114379673</v>
      </c>
      <c r="FW67" s="14" t="b">
        <v>1</v>
      </c>
      <c r="FX67" s="14" t="b">
        <v>0</v>
      </c>
      <c r="FY67" s="14" t="b">
        <v>0</v>
      </c>
      <c r="FZ67" s="14">
        <v>-4.9058034872499006</v>
      </c>
      <c r="GA67" s="14">
        <v>-14.64592722249508</v>
      </c>
      <c r="GB67" s="14">
        <f>EY67*FL67</f>
        <v>3.2849114248761904E-3</v>
      </c>
      <c r="GC67" s="14">
        <v>0.42538959588116948</v>
      </c>
    </row>
    <row r="68" spans="1:185" x14ac:dyDescent="0.2">
      <c r="A68" s="1" t="s">
        <v>284</v>
      </c>
      <c r="B68" s="18">
        <v>1</v>
      </c>
      <c r="C68" s="18" t="s">
        <v>454</v>
      </c>
      <c r="D68" s="18">
        <v>2</v>
      </c>
      <c r="E68" s="18" t="s">
        <v>476</v>
      </c>
      <c r="F68" s="19">
        <v>26</v>
      </c>
      <c r="G68" s="19">
        <v>0.1</v>
      </c>
      <c r="H68" s="19">
        <v>1583.15</v>
      </c>
      <c r="I68" s="19">
        <v>1310</v>
      </c>
      <c r="J68" s="19">
        <v>0</v>
      </c>
      <c r="K68" s="19">
        <v>9</v>
      </c>
      <c r="L68" s="19">
        <v>0</v>
      </c>
      <c r="M68" s="19" t="s">
        <v>489</v>
      </c>
      <c r="N68" s="19">
        <v>-5.6</v>
      </c>
      <c r="O68" s="19">
        <v>0</v>
      </c>
      <c r="P68" s="19" t="s">
        <v>495</v>
      </c>
      <c r="Q68" s="19" t="s">
        <v>515</v>
      </c>
      <c r="R68" s="19" t="s">
        <v>494</v>
      </c>
      <c r="S68" s="19" t="s">
        <v>535</v>
      </c>
      <c r="T68" s="19" t="s">
        <v>74</v>
      </c>
      <c r="U68" s="5">
        <v>60.029746951273779</v>
      </c>
      <c r="V68" s="5">
        <v>0.35038372991831529</v>
      </c>
      <c r="W68" s="5">
        <v>11.08793073031522</v>
      </c>
      <c r="X68" s="5">
        <v>4.8077788526447167E-2</v>
      </c>
      <c r="Y68" s="5">
        <v>0</v>
      </c>
      <c r="Z68" s="5">
        <v>0.1029197242367267</v>
      </c>
      <c r="AA68" s="5">
        <v>2.5824529469583891E-2</v>
      </c>
      <c r="AB68" s="5">
        <v>0</v>
      </c>
      <c r="AC68" s="5">
        <v>0</v>
      </c>
      <c r="AD68" s="5">
        <v>0</v>
      </c>
      <c r="AE68" s="5">
        <v>14.443584612219709</v>
      </c>
      <c r="AF68" s="5">
        <v>6.3384056589650184</v>
      </c>
      <c r="AG68" s="5">
        <v>0</v>
      </c>
      <c r="AH68" s="5">
        <v>0</v>
      </c>
      <c r="AI68" s="5">
        <v>3.3918754920681873E-2</v>
      </c>
      <c r="AJ68" s="5">
        <v>9.8644672530519242E-2</v>
      </c>
      <c r="AK68" s="5">
        <v>0</v>
      </c>
      <c r="AL68" s="5">
        <v>0</v>
      </c>
      <c r="AM68" s="5">
        <v>0</v>
      </c>
      <c r="AN68" s="5">
        <v>0</v>
      </c>
      <c r="AO68" s="5">
        <v>0</v>
      </c>
      <c r="AP68" s="5">
        <v>0</v>
      </c>
      <c r="AQ68" s="5">
        <v>0</v>
      </c>
      <c r="AR68" s="5">
        <v>0</v>
      </c>
      <c r="AS68" s="5">
        <v>0</v>
      </c>
      <c r="AT68" s="5">
        <v>0</v>
      </c>
      <c r="AU68" s="5">
        <v>0</v>
      </c>
      <c r="AV68" s="5">
        <v>0</v>
      </c>
      <c r="AW68" s="5">
        <v>0</v>
      </c>
      <c r="AX68" s="5">
        <v>4.79</v>
      </c>
      <c r="AY68" s="5">
        <v>2.3892487135506011</v>
      </c>
      <c r="AZ68" s="5">
        <v>94.960188438825398</v>
      </c>
      <c r="BA68" s="16">
        <v>6.2615316255362624E-2</v>
      </c>
      <c r="BB68" s="16">
        <v>6.5081190400565953E-2</v>
      </c>
      <c r="BC68" s="16">
        <v>0</v>
      </c>
      <c r="BD68" s="16">
        <v>0</v>
      </c>
      <c r="BE68" s="16">
        <v>0</v>
      </c>
      <c r="BF68" s="16">
        <v>1.8213440146165599E-4</v>
      </c>
      <c r="BG68" s="16">
        <v>0</v>
      </c>
      <c r="BH68" s="16">
        <v>0</v>
      </c>
      <c r="BI68" s="16">
        <v>0</v>
      </c>
      <c r="BJ68" s="16">
        <v>8.2483738896610003E-4</v>
      </c>
      <c r="BK68" s="16">
        <v>0</v>
      </c>
      <c r="BL68" s="16">
        <v>0</v>
      </c>
      <c r="BM68" s="16">
        <v>6.0298047247183458E-4</v>
      </c>
      <c r="BN68" s="16">
        <v>0.20634173069597569</v>
      </c>
      <c r="BO68" s="16">
        <v>2.096136494523823E-4</v>
      </c>
      <c r="BP68" s="16">
        <v>0</v>
      </c>
      <c r="BQ68" s="16">
        <v>3.151075431480907E-4</v>
      </c>
      <c r="BR68" s="16">
        <v>0</v>
      </c>
      <c r="BS68" s="16">
        <v>0</v>
      </c>
      <c r="BT68" s="16">
        <v>0</v>
      </c>
      <c r="BU68" s="16">
        <v>0</v>
      </c>
      <c r="BV68" s="16">
        <v>0</v>
      </c>
      <c r="BW68" s="16">
        <v>0</v>
      </c>
      <c r="BX68" s="16">
        <v>8.6026494172350254E-2</v>
      </c>
      <c r="BY68" s="16">
        <v>0.57527451173844724</v>
      </c>
      <c r="BZ68" s="16">
        <v>0</v>
      </c>
      <c r="CA68" s="16">
        <v>0</v>
      </c>
      <c r="CB68" s="16">
        <v>0</v>
      </c>
      <c r="CC68" s="16">
        <v>2.5260832817982949E-3</v>
      </c>
      <c r="CD68" s="16">
        <v>0</v>
      </c>
      <c r="CE68" s="16">
        <v>0</v>
      </c>
      <c r="CF68" s="16">
        <v>0</v>
      </c>
      <c r="CG68" s="16">
        <v>0</v>
      </c>
      <c r="CH68" s="12">
        <v>13.49</v>
      </c>
      <c r="CI68" s="12">
        <v>0.18</v>
      </c>
      <c r="CJ68" s="12">
        <v>0</v>
      </c>
      <c r="CK68" s="12">
        <v>0.25</v>
      </c>
      <c r="CL68" s="12">
        <v>0</v>
      </c>
      <c r="CM68" s="12">
        <v>86.67</v>
      </c>
      <c r="CN68" s="12">
        <v>0.1</v>
      </c>
      <c r="CO68" s="12">
        <v>0</v>
      </c>
      <c r="CP68" s="12">
        <v>0</v>
      </c>
      <c r="CQ68" s="12">
        <v>0.21</v>
      </c>
      <c r="CR68" s="12">
        <v>0</v>
      </c>
      <c r="CS68" s="12">
        <v>0</v>
      </c>
      <c r="CT68" s="12">
        <v>0</v>
      </c>
      <c r="CU68" s="12">
        <v>0</v>
      </c>
      <c r="CV68" s="12">
        <v>0</v>
      </c>
      <c r="CW68" s="12">
        <v>0</v>
      </c>
      <c r="CX68" s="12">
        <v>0</v>
      </c>
      <c r="CY68" s="12">
        <v>0</v>
      </c>
      <c r="CZ68" s="12">
        <v>0</v>
      </c>
      <c r="DA68" s="12">
        <v>0</v>
      </c>
      <c r="DB68" s="12">
        <v>0</v>
      </c>
      <c r="DC68" s="12">
        <v>0</v>
      </c>
      <c r="DD68" s="12">
        <v>0</v>
      </c>
      <c r="DE68" s="12">
        <v>0</v>
      </c>
      <c r="DF68" s="12">
        <v>0</v>
      </c>
      <c r="DG68" s="12">
        <v>0</v>
      </c>
      <c r="DH68" s="12">
        <v>0</v>
      </c>
      <c r="DI68" s="12">
        <v>0</v>
      </c>
      <c r="DJ68" s="12">
        <v>0</v>
      </c>
      <c r="DK68" s="12">
        <v>0</v>
      </c>
      <c r="DL68" s="12">
        <v>0.01</v>
      </c>
      <c r="DM68" s="12">
        <v>0</v>
      </c>
      <c r="DN68" s="12">
        <v>0</v>
      </c>
      <c r="DO68" s="12">
        <v>0</v>
      </c>
      <c r="DP68" s="12">
        <v>0</v>
      </c>
      <c r="DQ68" s="12">
        <v>0</v>
      </c>
      <c r="DR68" s="12">
        <v>0</v>
      </c>
      <c r="DS68" s="12">
        <v>0</v>
      </c>
      <c r="DT68" s="12">
        <v>0</v>
      </c>
      <c r="DU68" s="12">
        <v>0</v>
      </c>
      <c r="DV68" s="12">
        <v>0</v>
      </c>
      <c r="DW68" s="12">
        <v>0</v>
      </c>
      <c r="DX68" s="12">
        <v>0</v>
      </c>
      <c r="DY68" s="12">
        <v>0</v>
      </c>
      <c r="DZ68" s="12">
        <v>100.91</v>
      </c>
      <c r="EA68" s="9">
        <v>0</v>
      </c>
      <c r="EB68" s="9">
        <v>0</v>
      </c>
      <c r="EC68" s="9">
        <v>0</v>
      </c>
      <c r="ED68" s="9">
        <v>0</v>
      </c>
      <c r="EE68" s="9">
        <v>0</v>
      </c>
      <c r="EF68" s="9">
        <v>2.3493106280919542E-3</v>
      </c>
      <c r="EG68" s="9">
        <v>0</v>
      </c>
      <c r="EH68" s="9">
        <v>0</v>
      </c>
      <c r="EI68" s="9">
        <v>0</v>
      </c>
      <c r="EJ68" s="9">
        <v>0.75832558070205813</v>
      </c>
      <c r="EK68" s="9">
        <v>0</v>
      </c>
      <c r="EL68" s="9">
        <v>0</v>
      </c>
      <c r="EM68" s="9">
        <v>0</v>
      </c>
      <c r="EN68" s="9">
        <v>0</v>
      </c>
      <c r="EO68" s="9">
        <v>8.8940181670342728E-4</v>
      </c>
      <c r="EP68" s="9">
        <v>0</v>
      </c>
      <c r="EQ68" s="9">
        <v>0</v>
      </c>
      <c r="ER68" s="9">
        <v>0</v>
      </c>
      <c r="ES68" s="9">
        <v>1.7482407203099309E-3</v>
      </c>
      <c r="ET68" s="9">
        <v>0</v>
      </c>
      <c r="EU68" s="9">
        <v>0</v>
      </c>
      <c r="EV68" s="9">
        <v>0</v>
      </c>
      <c r="EW68" s="9">
        <v>0</v>
      </c>
      <c r="EX68" s="9">
        <v>1.5240797298731381E-4</v>
      </c>
      <c r="EY68" s="9">
        <v>0.23469764213102931</v>
      </c>
      <c r="EZ68" s="9">
        <v>0</v>
      </c>
      <c r="FA68" s="9">
        <v>0</v>
      </c>
      <c r="FB68" s="9">
        <v>0</v>
      </c>
      <c r="FC68" s="9">
        <v>1.837416028819836E-3</v>
      </c>
      <c r="FD68" s="9">
        <v>0</v>
      </c>
      <c r="FE68" s="9">
        <v>0</v>
      </c>
      <c r="FF68" s="9">
        <v>0</v>
      </c>
      <c r="FG68" s="9">
        <v>0</v>
      </c>
      <c r="FH68" s="7" t="s">
        <v>550</v>
      </c>
      <c r="FI68" s="14">
        <v>1.803621231268538</v>
      </c>
      <c r="FJ68" s="14">
        <v>1.607488574206593</v>
      </c>
      <c r="FK68" s="14">
        <v>0</v>
      </c>
      <c r="FL68" s="14">
        <v>3.5527779504885629E-2</v>
      </c>
      <c r="FM68" s="14">
        <v>0.96980293686064256</v>
      </c>
      <c r="FN68" s="14">
        <v>1.81776042281385</v>
      </c>
      <c r="FO68" s="14">
        <v>0</v>
      </c>
      <c r="FP68" s="14">
        <v>0</v>
      </c>
      <c r="FQ68" s="14">
        <v>0</v>
      </c>
      <c r="FR68" s="14">
        <v>1.7</v>
      </c>
      <c r="FS68" s="14">
        <v>1.40222356124237E-3</v>
      </c>
      <c r="FT68" s="14">
        <v>0.59874710768348927</v>
      </c>
      <c r="FU68" s="14">
        <v>99.601848214897359</v>
      </c>
      <c r="FV68" s="14">
        <v>1.466235532334785E-2</v>
      </c>
      <c r="FW68" s="14" t="b">
        <v>0</v>
      </c>
      <c r="FX68" s="14" t="b">
        <v>1</v>
      </c>
      <c r="FY68" s="14" t="b">
        <v>0</v>
      </c>
      <c r="FZ68" s="14">
        <v>-5.9783675702189001</v>
      </c>
      <c r="GA68" s="14">
        <v>-17.19227976607311</v>
      </c>
      <c r="GB68" s="14">
        <f>EY68*FL68</f>
        <v>8.3382860799477657E-3</v>
      </c>
      <c r="GC68" s="14">
        <v>0.65362836398361257</v>
      </c>
    </row>
    <row r="69" spans="1:185" x14ac:dyDescent="0.2">
      <c r="A69" s="1" t="s">
        <v>377</v>
      </c>
      <c r="B69" s="18">
        <v>1</v>
      </c>
      <c r="C69" s="18" t="s">
        <v>454</v>
      </c>
      <c r="D69" s="18">
        <v>5</v>
      </c>
      <c r="E69" s="18" t="s">
        <v>468</v>
      </c>
      <c r="F69" s="19">
        <v>31</v>
      </c>
      <c r="G69" s="19">
        <v>1</v>
      </c>
      <c r="H69" s="19">
        <v>1873</v>
      </c>
      <c r="I69" s="19">
        <v>1599.85</v>
      </c>
      <c r="J69" s="19">
        <v>0</v>
      </c>
      <c r="K69" s="19">
        <v>1.5</v>
      </c>
      <c r="L69" s="19">
        <v>0</v>
      </c>
      <c r="M69" s="19" t="s">
        <v>489</v>
      </c>
      <c r="N69" s="19">
        <v>-5.25</v>
      </c>
      <c r="O69" s="19">
        <v>0</v>
      </c>
      <c r="P69" s="19">
        <v>0</v>
      </c>
      <c r="Q69" s="19">
        <v>0</v>
      </c>
      <c r="R69" s="19" t="s">
        <v>528</v>
      </c>
      <c r="S69" s="19" t="s">
        <v>534</v>
      </c>
      <c r="T69" s="19" t="s">
        <v>536</v>
      </c>
      <c r="U69" s="5">
        <v>47.1</v>
      </c>
      <c r="V69" s="5">
        <v>3.13</v>
      </c>
      <c r="W69" s="5">
        <v>18.100000000000001</v>
      </c>
      <c r="X69" s="5">
        <v>0</v>
      </c>
      <c r="Y69" s="5">
        <v>0</v>
      </c>
      <c r="Z69" s="5">
        <v>0.2</v>
      </c>
      <c r="AA69" s="5">
        <v>0.15</v>
      </c>
      <c r="AB69" s="5">
        <v>0</v>
      </c>
      <c r="AC69" s="5">
        <v>0</v>
      </c>
      <c r="AD69" s="5">
        <v>0</v>
      </c>
      <c r="AE69" s="5">
        <v>11.21</v>
      </c>
      <c r="AF69" s="5">
        <v>13</v>
      </c>
      <c r="AG69" s="5">
        <v>0</v>
      </c>
      <c r="AH69" s="5">
        <v>0</v>
      </c>
      <c r="AI69" s="5">
        <v>2.56</v>
      </c>
      <c r="AJ69" s="5">
        <v>1.54</v>
      </c>
      <c r="AK69" s="5">
        <v>0.02</v>
      </c>
      <c r="AL69" s="5">
        <v>0</v>
      </c>
      <c r="AM69" s="5">
        <v>0</v>
      </c>
      <c r="AN69" s="5">
        <v>0</v>
      </c>
      <c r="AO69" s="5">
        <v>0</v>
      </c>
      <c r="AP69" s="5">
        <v>0</v>
      </c>
      <c r="AQ69" s="5">
        <v>0</v>
      </c>
      <c r="AR69" s="5">
        <v>0</v>
      </c>
      <c r="AS69" s="5">
        <v>0</v>
      </c>
      <c r="AT69" s="5">
        <v>0</v>
      </c>
      <c r="AU69" s="5">
        <v>0</v>
      </c>
      <c r="AV69" s="5">
        <v>0</v>
      </c>
      <c r="AW69" s="5">
        <v>0</v>
      </c>
      <c r="AX69" s="5">
        <v>0.50551237024896589</v>
      </c>
      <c r="AY69" s="5">
        <v>0.25214922344493879</v>
      </c>
      <c r="AZ69" s="5">
        <v>97.263363146804039</v>
      </c>
      <c r="BA69" s="16">
        <v>0.11171497907069999</v>
      </c>
      <c r="BB69" s="16">
        <v>0.1458886713142411</v>
      </c>
      <c r="BC69" s="16">
        <v>0</v>
      </c>
      <c r="BD69" s="16">
        <v>0</v>
      </c>
      <c r="BE69" s="16">
        <v>0</v>
      </c>
      <c r="BF69" s="16">
        <v>0</v>
      </c>
      <c r="BG69" s="16">
        <v>0</v>
      </c>
      <c r="BH69" s="16">
        <v>0</v>
      </c>
      <c r="BI69" s="16">
        <v>0</v>
      </c>
      <c r="BJ69" s="16">
        <v>1.7518724375653019E-3</v>
      </c>
      <c r="BK69" s="16">
        <v>0</v>
      </c>
      <c r="BL69" s="16">
        <v>0</v>
      </c>
      <c r="BM69" s="16">
        <v>1.028852441318065E-2</v>
      </c>
      <c r="BN69" s="16">
        <v>0.17503320729503141</v>
      </c>
      <c r="BO69" s="16">
        <v>1.3307030745928899E-3</v>
      </c>
      <c r="BP69" s="16">
        <v>0</v>
      </c>
      <c r="BQ69" s="16">
        <v>2.5993312153000391E-2</v>
      </c>
      <c r="BR69" s="16">
        <v>0</v>
      </c>
      <c r="BS69" s="16">
        <v>0</v>
      </c>
      <c r="BT69" s="16">
        <v>0</v>
      </c>
      <c r="BU69" s="16">
        <v>8.8670766068657718E-5</v>
      </c>
      <c r="BV69" s="16">
        <v>0</v>
      </c>
      <c r="BW69" s="16">
        <v>0</v>
      </c>
      <c r="BX69" s="16">
        <v>9.9227319119346413E-3</v>
      </c>
      <c r="BY69" s="16">
        <v>0.49332404776302752</v>
      </c>
      <c r="BZ69" s="16">
        <v>0</v>
      </c>
      <c r="CA69" s="16">
        <v>0</v>
      </c>
      <c r="CB69" s="16">
        <v>0</v>
      </c>
      <c r="CC69" s="16">
        <v>2.4663279800657481E-2</v>
      </c>
      <c r="CD69" s="16">
        <v>0</v>
      </c>
      <c r="CE69" s="16">
        <v>0</v>
      </c>
      <c r="CF69" s="16">
        <v>0</v>
      </c>
      <c r="CG69" s="16">
        <v>0</v>
      </c>
      <c r="CH69" s="12">
        <v>0.92</v>
      </c>
      <c r="CI69" s="12">
        <v>0</v>
      </c>
      <c r="CJ69" s="12">
        <v>0</v>
      </c>
      <c r="CK69" s="12">
        <v>0</v>
      </c>
      <c r="CL69" s="12">
        <v>0</v>
      </c>
      <c r="CM69" s="12">
        <v>86.41</v>
      </c>
      <c r="CN69" s="12">
        <v>0</v>
      </c>
      <c r="CO69" s="12">
        <v>0</v>
      </c>
      <c r="CP69" s="12">
        <v>0</v>
      </c>
      <c r="CQ69" s="12">
        <v>0</v>
      </c>
      <c r="CR69" s="12">
        <v>0</v>
      </c>
      <c r="CS69" s="12">
        <v>0</v>
      </c>
      <c r="CT69" s="12">
        <v>0</v>
      </c>
      <c r="CU69" s="12">
        <v>0</v>
      </c>
      <c r="CV69" s="12">
        <v>0</v>
      </c>
      <c r="CW69" s="12">
        <v>0</v>
      </c>
      <c r="CX69" s="12">
        <v>0</v>
      </c>
      <c r="CY69" s="12">
        <v>0</v>
      </c>
      <c r="CZ69" s="12">
        <v>0</v>
      </c>
      <c r="DA69" s="12">
        <v>0</v>
      </c>
      <c r="DB69" s="12">
        <v>0</v>
      </c>
      <c r="DC69" s="12">
        <v>0</v>
      </c>
      <c r="DD69" s="12">
        <v>0</v>
      </c>
      <c r="DE69" s="12">
        <v>0</v>
      </c>
      <c r="DF69" s="12">
        <v>0</v>
      </c>
      <c r="DG69" s="12">
        <v>0</v>
      </c>
      <c r="DH69" s="12">
        <v>0</v>
      </c>
      <c r="DI69" s="12">
        <v>0.52</v>
      </c>
      <c r="DJ69" s="12">
        <v>0</v>
      </c>
      <c r="DK69" s="12">
        <v>5.25</v>
      </c>
      <c r="DL69" s="12">
        <v>0.2</v>
      </c>
      <c r="DM69" s="12">
        <v>0</v>
      </c>
      <c r="DN69" s="12">
        <v>2.36</v>
      </c>
      <c r="DO69" s="12">
        <v>1.32</v>
      </c>
      <c r="DP69" s="12">
        <v>0</v>
      </c>
      <c r="DQ69" s="12">
        <v>0.64</v>
      </c>
      <c r="DR69" s="12">
        <v>1.05</v>
      </c>
      <c r="DS69" s="12">
        <v>0</v>
      </c>
      <c r="DT69" s="12">
        <v>0</v>
      </c>
      <c r="DU69" s="12">
        <v>0</v>
      </c>
      <c r="DV69" s="12">
        <v>0</v>
      </c>
      <c r="DW69" s="12">
        <v>0</v>
      </c>
      <c r="DX69" s="12">
        <v>0</v>
      </c>
      <c r="DY69" s="12">
        <v>0</v>
      </c>
      <c r="DZ69" s="12">
        <v>98.669999999999987</v>
      </c>
      <c r="EA69" s="9">
        <v>0</v>
      </c>
      <c r="EB69" s="9">
        <v>0</v>
      </c>
      <c r="EC69" s="9">
        <v>0</v>
      </c>
      <c r="ED69" s="9">
        <v>0.21424313977045009</v>
      </c>
      <c r="EE69" s="9">
        <v>0</v>
      </c>
      <c r="EF69" s="9">
        <v>0</v>
      </c>
      <c r="EG69" s="9">
        <v>0</v>
      </c>
      <c r="EH69" s="9">
        <v>0</v>
      </c>
      <c r="EI69" s="9">
        <v>0</v>
      </c>
      <c r="EJ69" s="9">
        <v>0.75841427330769551</v>
      </c>
      <c r="EK69" s="9">
        <v>0</v>
      </c>
      <c r="EL69" s="9">
        <v>0</v>
      </c>
      <c r="EM69" s="9">
        <v>0</v>
      </c>
      <c r="EN69" s="9">
        <v>0</v>
      </c>
      <c r="EO69" s="9">
        <v>0</v>
      </c>
      <c r="EP69" s="9">
        <v>0</v>
      </c>
      <c r="EQ69" s="9">
        <v>0</v>
      </c>
      <c r="ER69" s="9">
        <v>0</v>
      </c>
      <c r="ES69" s="9">
        <v>0</v>
      </c>
      <c r="ET69" s="9">
        <v>0</v>
      </c>
      <c r="EU69" s="9">
        <v>8.2287937034208752E-3</v>
      </c>
      <c r="EV69" s="9">
        <v>0</v>
      </c>
      <c r="EW69" s="9">
        <v>0</v>
      </c>
      <c r="EX69" s="9">
        <v>3.0576886810835349E-3</v>
      </c>
      <c r="EY69" s="9">
        <v>1.6056104537350031E-2</v>
      </c>
      <c r="EZ69" s="9">
        <v>0</v>
      </c>
      <c r="FA69" s="9">
        <v>0</v>
      </c>
      <c r="FB69" s="9">
        <v>0</v>
      </c>
      <c r="FC69" s="9">
        <v>0</v>
      </c>
      <c r="FD69" s="9">
        <v>0</v>
      </c>
      <c r="FE69" s="9">
        <v>0</v>
      </c>
      <c r="FF69" s="9">
        <v>0</v>
      </c>
      <c r="FG69" s="9">
        <v>0</v>
      </c>
      <c r="FH69" s="7">
        <v>0</v>
      </c>
      <c r="FI69" s="14">
        <v>1.4365537940383639</v>
      </c>
      <c r="FJ69" s="14">
        <v>0</v>
      </c>
      <c r="FK69" s="14">
        <v>0</v>
      </c>
      <c r="FL69" s="14">
        <v>2.544657754007839E-2</v>
      </c>
      <c r="FM69" s="14">
        <v>0</v>
      </c>
      <c r="FN69" s="14">
        <v>0</v>
      </c>
      <c r="FO69" s="14">
        <v>0</v>
      </c>
      <c r="FP69" s="14">
        <v>0</v>
      </c>
      <c r="FQ69" s="14">
        <v>0</v>
      </c>
      <c r="FR69" s="14">
        <v>1.7</v>
      </c>
      <c r="FS69" s="14">
        <v>2.9781831438610131E-3</v>
      </c>
      <c r="FT69" s="14">
        <v>0.66965236855546306</v>
      </c>
      <c r="FU69" s="14">
        <v>99.009038296549022</v>
      </c>
      <c r="FV69" s="14">
        <v>0.32477145739981489</v>
      </c>
      <c r="FW69" s="14" t="b">
        <v>0</v>
      </c>
      <c r="FX69" s="14" t="b">
        <v>1</v>
      </c>
      <c r="FY69" s="14" t="b">
        <v>0</v>
      </c>
      <c r="FZ69" s="14">
        <v>-5.1265539800647346</v>
      </c>
      <c r="GA69" s="14">
        <v>-13.329810001100499</v>
      </c>
      <c r="GB69" s="14">
        <f>EY69*FL69</f>
        <v>4.08572909101282E-4</v>
      </c>
      <c r="GC69" s="14">
        <v>0.31907905246300228</v>
      </c>
    </row>
    <row r="70" spans="1:185" x14ac:dyDescent="0.2">
      <c r="A70" s="1" t="s">
        <v>136</v>
      </c>
      <c r="B70" s="18">
        <v>1</v>
      </c>
      <c r="C70" s="18" t="s">
        <v>454</v>
      </c>
      <c r="D70" s="18">
        <v>4</v>
      </c>
      <c r="E70" s="18" t="s">
        <v>469</v>
      </c>
      <c r="F70" s="19">
        <v>10</v>
      </c>
      <c r="G70" s="19">
        <v>0</v>
      </c>
      <c r="H70" s="19">
        <v>1773</v>
      </c>
      <c r="I70" s="19">
        <v>1499.85</v>
      </c>
      <c r="J70" s="19">
        <v>0</v>
      </c>
      <c r="K70" s="19">
        <v>4.5</v>
      </c>
      <c r="L70" s="19">
        <v>0</v>
      </c>
      <c r="M70" s="19">
        <v>0</v>
      </c>
      <c r="N70" s="19">
        <v>0</v>
      </c>
      <c r="O70" s="19">
        <v>0</v>
      </c>
      <c r="P70" s="19">
        <v>0</v>
      </c>
      <c r="Q70" s="19" t="s">
        <v>501</v>
      </c>
      <c r="R70" s="19" t="s">
        <v>494</v>
      </c>
      <c r="S70" s="19">
        <v>0</v>
      </c>
      <c r="T70" s="19" t="s">
        <v>25</v>
      </c>
      <c r="U70" s="5">
        <v>41.289170212387177</v>
      </c>
      <c r="V70" s="5">
        <v>0.51723312511751307</v>
      </c>
      <c r="W70" s="5">
        <v>36.088781572558972</v>
      </c>
      <c r="X70" s="5">
        <v>0</v>
      </c>
      <c r="Y70" s="5">
        <v>0</v>
      </c>
      <c r="Z70" s="5">
        <v>0.14151462082549909</v>
      </c>
      <c r="AA70" s="5">
        <v>0</v>
      </c>
      <c r="AB70" s="5">
        <v>0</v>
      </c>
      <c r="AC70" s="5">
        <v>0</v>
      </c>
      <c r="AD70" s="5">
        <v>0</v>
      </c>
      <c r="AE70" s="5">
        <v>14.095346636494551</v>
      </c>
      <c r="AF70" s="5">
        <v>8.1153979739507953</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3.2</v>
      </c>
      <c r="AY70" s="5">
        <v>1.596157804459692</v>
      </c>
      <c r="AZ70" s="5">
        <v>101.85128633687479</v>
      </c>
      <c r="BA70" s="16">
        <v>0.21531700613010041</v>
      </c>
      <c r="BB70" s="16">
        <v>8.8036206026662275E-2</v>
      </c>
      <c r="BC70" s="16">
        <v>0</v>
      </c>
      <c r="BD70" s="16">
        <v>0</v>
      </c>
      <c r="BE70" s="16">
        <v>0</v>
      </c>
      <c r="BF70" s="16">
        <v>0</v>
      </c>
      <c r="BG70" s="16">
        <v>0</v>
      </c>
      <c r="BH70" s="16">
        <v>0</v>
      </c>
      <c r="BI70" s="16">
        <v>0</v>
      </c>
      <c r="BJ70" s="16">
        <v>1.1982490007837151E-3</v>
      </c>
      <c r="BK70" s="16">
        <v>0</v>
      </c>
      <c r="BL70" s="16">
        <v>0</v>
      </c>
      <c r="BM70" s="16">
        <v>0</v>
      </c>
      <c r="BN70" s="16">
        <v>0.2127472123144985</v>
      </c>
      <c r="BO70" s="16">
        <v>0</v>
      </c>
      <c r="BP70" s="16">
        <v>0</v>
      </c>
      <c r="BQ70" s="16">
        <v>0</v>
      </c>
      <c r="BR70" s="16">
        <v>0</v>
      </c>
      <c r="BS70" s="16">
        <v>0</v>
      </c>
      <c r="BT70" s="16">
        <v>0</v>
      </c>
      <c r="BU70" s="16">
        <v>0</v>
      </c>
      <c r="BV70" s="16">
        <v>0</v>
      </c>
      <c r="BW70" s="16">
        <v>0</v>
      </c>
      <c r="BX70" s="16">
        <v>6.0718736811085042E-2</v>
      </c>
      <c r="BY70" s="16">
        <v>0.41804286295793619</v>
      </c>
      <c r="BZ70" s="16">
        <v>0</v>
      </c>
      <c r="CA70" s="16">
        <v>0</v>
      </c>
      <c r="CB70" s="16">
        <v>0</v>
      </c>
      <c r="CC70" s="16">
        <v>3.9397267589337034E-3</v>
      </c>
      <c r="CD70" s="16">
        <v>0</v>
      </c>
      <c r="CE70" s="16">
        <v>0</v>
      </c>
      <c r="CF70" s="16">
        <v>0</v>
      </c>
      <c r="CG70" s="16">
        <v>0</v>
      </c>
      <c r="CH70" s="12">
        <v>13.3</v>
      </c>
      <c r="CI70" s="12">
        <v>0</v>
      </c>
      <c r="CJ70" s="12">
        <v>0</v>
      </c>
      <c r="CK70" s="12">
        <v>0</v>
      </c>
      <c r="CL70" s="12">
        <v>0</v>
      </c>
      <c r="CM70" s="12">
        <v>87.4</v>
      </c>
      <c r="CN70" s="12">
        <v>0</v>
      </c>
      <c r="CO70" s="12">
        <v>0</v>
      </c>
      <c r="CP70" s="12">
        <v>0</v>
      </c>
      <c r="CQ70" s="12">
        <v>0</v>
      </c>
      <c r="CR70" s="12">
        <v>0</v>
      </c>
      <c r="CS70" s="12">
        <v>0</v>
      </c>
      <c r="CT70" s="12">
        <v>0</v>
      </c>
      <c r="CU70" s="12">
        <v>0</v>
      </c>
      <c r="CV70" s="12">
        <v>0</v>
      </c>
      <c r="CW70" s="12">
        <v>0</v>
      </c>
      <c r="CX70" s="12">
        <v>0</v>
      </c>
      <c r="CY70" s="12">
        <v>0</v>
      </c>
      <c r="CZ70" s="12">
        <v>0</v>
      </c>
      <c r="DA70" s="12">
        <v>0</v>
      </c>
      <c r="DB70" s="12">
        <v>0</v>
      </c>
      <c r="DC70" s="12">
        <v>0</v>
      </c>
      <c r="DD70" s="12">
        <v>0</v>
      </c>
      <c r="DE70" s="12">
        <v>0</v>
      </c>
      <c r="DF70" s="12">
        <v>0</v>
      </c>
      <c r="DG70" s="12">
        <v>0</v>
      </c>
      <c r="DH70" s="12">
        <v>0</v>
      </c>
      <c r="DI70" s="12">
        <v>0</v>
      </c>
      <c r="DJ70" s="12">
        <v>0</v>
      </c>
      <c r="DK70" s="12">
        <v>0</v>
      </c>
      <c r="DL70" s="12">
        <v>0.7</v>
      </c>
      <c r="DM70" s="12">
        <v>0</v>
      </c>
      <c r="DN70" s="12">
        <v>0</v>
      </c>
      <c r="DO70" s="12">
        <v>0</v>
      </c>
      <c r="DP70" s="12">
        <v>0</v>
      </c>
      <c r="DQ70" s="12">
        <v>0</v>
      </c>
      <c r="DR70" s="12">
        <v>0</v>
      </c>
      <c r="DS70" s="12">
        <v>0</v>
      </c>
      <c r="DT70" s="12">
        <v>0</v>
      </c>
      <c r="DU70" s="12">
        <v>0</v>
      </c>
      <c r="DV70" s="12">
        <v>0</v>
      </c>
      <c r="DW70" s="12">
        <v>0</v>
      </c>
      <c r="DX70" s="12">
        <v>0</v>
      </c>
      <c r="DY70" s="12">
        <v>0</v>
      </c>
      <c r="DZ70" s="12">
        <v>101.4</v>
      </c>
      <c r="EA70" s="9">
        <v>0</v>
      </c>
      <c r="EB70" s="9">
        <v>0</v>
      </c>
      <c r="EC70" s="9">
        <v>0</v>
      </c>
      <c r="ED70" s="9">
        <v>0</v>
      </c>
      <c r="EE70" s="9">
        <v>0</v>
      </c>
      <c r="EF70" s="9">
        <v>0</v>
      </c>
      <c r="EG70" s="9">
        <v>0</v>
      </c>
      <c r="EH70" s="9">
        <v>0</v>
      </c>
      <c r="EI70" s="9">
        <v>0</v>
      </c>
      <c r="EJ70" s="9">
        <v>0.75956793553825463</v>
      </c>
      <c r="EK70" s="9">
        <v>0</v>
      </c>
      <c r="EL70" s="9">
        <v>0</v>
      </c>
      <c r="EM70" s="9">
        <v>0</v>
      </c>
      <c r="EN70" s="9">
        <v>0</v>
      </c>
      <c r="EO70" s="9">
        <v>0</v>
      </c>
      <c r="EP70" s="9">
        <v>0</v>
      </c>
      <c r="EQ70" s="9">
        <v>0</v>
      </c>
      <c r="ER70" s="9">
        <v>0</v>
      </c>
      <c r="ES70" s="9">
        <v>0</v>
      </c>
      <c r="ET70" s="9">
        <v>0</v>
      </c>
      <c r="EU70" s="9">
        <v>0</v>
      </c>
      <c r="EV70" s="9">
        <v>0</v>
      </c>
      <c r="EW70" s="9">
        <v>0</v>
      </c>
      <c r="EX70" s="9">
        <v>1.059678218903546E-2</v>
      </c>
      <c r="EY70" s="9">
        <v>0.22983528227271</v>
      </c>
      <c r="EZ70" s="9">
        <v>0</v>
      </c>
      <c r="FA70" s="9">
        <v>0</v>
      </c>
      <c r="FB70" s="9">
        <v>0</v>
      </c>
      <c r="FC70" s="9">
        <v>0</v>
      </c>
      <c r="FD70" s="9">
        <v>0</v>
      </c>
      <c r="FE70" s="9">
        <v>0</v>
      </c>
      <c r="FF70" s="9">
        <v>0</v>
      </c>
      <c r="FG70" s="9">
        <v>0</v>
      </c>
      <c r="FH70" s="7" t="s">
        <v>540</v>
      </c>
      <c r="FI70" s="14">
        <v>0.64335757509833025</v>
      </c>
      <c r="FJ70" s="14">
        <v>0</v>
      </c>
      <c r="FK70" s="14">
        <v>0</v>
      </c>
      <c r="FL70" s="14">
        <v>2.0216959568254939E-2</v>
      </c>
      <c r="FM70" s="14">
        <v>0</v>
      </c>
      <c r="FN70" s="14">
        <v>0</v>
      </c>
      <c r="FO70" s="14">
        <v>0</v>
      </c>
      <c r="FP70" s="14">
        <v>0</v>
      </c>
      <c r="FQ70" s="14">
        <v>0</v>
      </c>
      <c r="FR70" s="14">
        <v>1.7</v>
      </c>
      <c r="FS70" s="14">
        <v>2.0370233013323148E-3</v>
      </c>
      <c r="FT70" s="14">
        <v>0.20329104784233321</v>
      </c>
      <c r="FU70" s="14">
        <v>99.439927823933644</v>
      </c>
      <c r="FV70" s="14">
        <v>0</v>
      </c>
      <c r="FW70" s="14" t="b">
        <v>0</v>
      </c>
      <c r="FX70" s="14" t="b">
        <v>1</v>
      </c>
      <c r="FY70" s="14" t="b">
        <v>0</v>
      </c>
      <c r="FZ70" s="14">
        <v>-4.7600460901435664</v>
      </c>
      <c r="GA70" s="14">
        <v>-14.10370126216838</v>
      </c>
      <c r="GB70" s="14">
        <f>EY70*FL70</f>
        <v>4.6465706090658395E-3</v>
      </c>
      <c r="GC70" s="14">
        <v>0.47238651166911672</v>
      </c>
    </row>
    <row r="71" spans="1:185" x14ac:dyDescent="0.2">
      <c r="A71" s="1" t="s">
        <v>118</v>
      </c>
      <c r="B71" s="18">
        <v>2</v>
      </c>
      <c r="C71" s="18" t="s">
        <v>450</v>
      </c>
      <c r="D71" s="18">
        <v>8</v>
      </c>
      <c r="E71" s="18" t="s">
        <v>463</v>
      </c>
      <c r="F71" s="19">
        <v>6</v>
      </c>
      <c r="G71" s="19">
        <v>2.93</v>
      </c>
      <c r="H71" s="19">
        <v>2233</v>
      </c>
      <c r="I71" s="19">
        <v>1959.85</v>
      </c>
      <c r="J71" s="19">
        <v>0</v>
      </c>
      <c r="K71" s="19">
        <v>0.5</v>
      </c>
      <c r="L71" s="19">
        <v>0</v>
      </c>
      <c r="M71" s="19" t="s">
        <v>489</v>
      </c>
      <c r="N71" s="19">
        <v>-5.09</v>
      </c>
      <c r="O71" s="19">
        <v>0</v>
      </c>
      <c r="P71" s="19" t="s">
        <v>493</v>
      </c>
      <c r="Q71" s="19" t="s">
        <v>498</v>
      </c>
      <c r="R71" s="19" t="s">
        <v>529</v>
      </c>
      <c r="S71" s="19" t="s">
        <v>534</v>
      </c>
      <c r="T71" s="19" t="s">
        <v>33</v>
      </c>
      <c r="U71" s="5">
        <v>45.24</v>
      </c>
      <c r="V71" s="5">
        <v>0</v>
      </c>
      <c r="W71" s="5">
        <v>5.25</v>
      </c>
      <c r="X71" s="5">
        <v>0</v>
      </c>
      <c r="Y71" s="5">
        <v>0</v>
      </c>
      <c r="Z71" s="5">
        <v>0.15</v>
      </c>
      <c r="AA71" s="5">
        <v>0</v>
      </c>
      <c r="AB71" s="5">
        <v>0</v>
      </c>
      <c r="AC71" s="5">
        <v>0</v>
      </c>
      <c r="AD71" s="5">
        <v>0</v>
      </c>
      <c r="AE71" s="5">
        <v>42.79</v>
      </c>
      <c r="AF71" s="5">
        <v>5.21</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0</v>
      </c>
      <c r="AY71" s="5">
        <v>0</v>
      </c>
      <c r="AZ71" s="5">
        <v>98.64</v>
      </c>
      <c r="BA71" s="16">
        <v>2.6255700396117989E-2</v>
      </c>
      <c r="BB71" s="16">
        <v>4.7374802332309403E-2</v>
      </c>
      <c r="BC71" s="16">
        <v>0</v>
      </c>
      <c r="BD71" s="16">
        <v>0</v>
      </c>
      <c r="BE71" s="16">
        <v>0</v>
      </c>
      <c r="BF71" s="16">
        <v>0</v>
      </c>
      <c r="BG71" s="16">
        <v>0</v>
      </c>
      <c r="BH71" s="16">
        <v>0</v>
      </c>
      <c r="BI71" s="16">
        <v>0</v>
      </c>
      <c r="BJ71" s="16">
        <v>1.064621455247131E-3</v>
      </c>
      <c r="BK71" s="16">
        <v>0</v>
      </c>
      <c r="BL71" s="16">
        <v>0</v>
      </c>
      <c r="BM71" s="16">
        <v>0</v>
      </c>
      <c r="BN71" s="16">
        <v>0.54136303184445822</v>
      </c>
      <c r="BO71" s="16">
        <v>0</v>
      </c>
      <c r="BP71" s="16">
        <v>0</v>
      </c>
      <c r="BQ71" s="16">
        <v>0</v>
      </c>
      <c r="BR71" s="16">
        <v>0</v>
      </c>
      <c r="BS71" s="16">
        <v>0</v>
      </c>
      <c r="BT71" s="16">
        <v>0</v>
      </c>
      <c r="BU71" s="16">
        <v>0</v>
      </c>
      <c r="BV71" s="16">
        <v>0</v>
      </c>
      <c r="BW71" s="16">
        <v>0</v>
      </c>
      <c r="BX71" s="16">
        <v>0</v>
      </c>
      <c r="BY71" s="16">
        <v>0.38394184397186731</v>
      </c>
      <c r="BZ71" s="16">
        <v>0</v>
      </c>
      <c r="CA71" s="16">
        <v>0</v>
      </c>
      <c r="CB71" s="16">
        <v>0</v>
      </c>
      <c r="CC71" s="16">
        <v>0</v>
      </c>
      <c r="CD71" s="16">
        <v>0</v>
      </c>
      <c r="CE71" s="16">
        <v>0</v>
      </c>
      <c r="CF71" s="16">
        <v>0</v>
      </c>
      <c r="CG71" s="16">
        <v>0</v>
      </c>
      <c r="CH71" s="12">
        <v>11.63</v>
      </c>
      <c r="CI71" s="12">
        <v>0</v>
      </c>
      <c r="CJ71" s="12">
        <v>0</v>
      </c>
      <c r="CK71" s="12">
        <v>0</v>
      </c>
      <c r="CL71" s="12">
        <v>0</v>
      </c>
      <c r="CM71" s="12">
        <v>84.35</v>
      </c>
      <c r="CN71" s="12">
        <v>0</v>
      </c>
      <c r="CO71" s="12">
        <v>0</v>
      </c>
      <c r="CP71" s="12">
        <v>0</v>
      </c>
      <c r="CQ71" s="12">
        <v>3.41</v>
      </c>
      <c r="CR71" s="12">
        <v>0</v>
      </c>
      <c r="CS71" s="12">
        <v>0</v>
      </c>
      <c r="CT71" s="12">
        <v>0</v>
      </c>
      <c r="CU71" s="12">
        <v>0</v>
      </c>
      <c r="CV71" s="12">
        <v>0</v>
      </c>
      <c r="CW71" s="12">
        <v>0</v>
      </c>
      <c r="CX71" s="12">
        <v>0</v>
      </c>
      <c r="CY71" s="12">
        <v>0</v>
      </c>
      <c r="CZ71" s="12">
        <v>0</v>
      </c>
      <c r="DA71" s="12">
        <v>0</v>
      </c>
      <c r="DB71" s="12">
        <v>0</v>
      </c>
      <c r="DC71" s="12">
        <v>0.58899999999999997</v>
      </c>
      <c r="DD71" s="12">
        <v>0</v>
      </c>
      <c r="DE71" s="12">
        <v>0</v>
      </c>
      <c r="DF71" s="12">
        <v>0</v>
      </c>
      <c r="DG71" s="12">
        <v>0</v>
      </c>
      <c r="DH71" s="12">
        <v>0</v>
      </c>
      <c r="DI71" s="12">
        <v>0</v>
      </c>
      <c r="DJ71" s="12">
        <v>0</v>
      </c>
      <c r="DK71" s="12">
        <v>0</v>
      </c>
      <c r="DL71" s="12">
        <v>0</v>
      </c>
      <c r="DM71" s="12">
        <v>0</v>
      </c>
      <c r="DN71" s="12">
        <v>0</v>
      </c>
      <c r="DO71" s="12">
        <v>0</v>
      </c>
      <c r="DP71" s="12">
        <v>0</v>
      </c>
      <c r="DQ71" s="12">
        <v>0</v>
      </c>
      <c r="DR71" s="12">
        <v>0</v>
      </c>
      <c r="DS71" s="12">
        <v>0</v>
      </c>
      <c r="DT71" s="12">
        <v>0</v>
      </c>
      <c r="DU71" s="12">
        <v>0</v>
      </c>
      <c r="DV71" s="12">
        <v>0</v>
      </c>
      <c r="DW71" s="12">
        <v>0</v>
      </c>
      <c r="DX71" s="12">
        <v>0</v>
      </c>
      <c r="DY71" s="12">
        <v>0</v>
      </c>
      <c r="DZ71" s="12">
        <v>99.978999999999985</v>
      </c>
      <c r="EA71" s="9">
        <v>0</v>
      </c>
      <c r="EB71" s="9">
        <v>0</v>
      </c>
      <c r="EC71" s="9">
        <v>0</v>
      </c>
      <c r="ED71" s="9">
        <v>0</v>
      </c>
      <c r="EE71" s="9">
        <v>0</v>
      </c>
      <c r="EF71" s="9">
        <v>0</v>
      </c>
      <c r="EG71" s="9">
        <v>0</v>
      </c>
      <c r="EH71" s="9">
        <v>0</v>
      </c>
      <c r="EI71" s="9">
        <v>0</v>
      </c>
      <c r="EJ71" s="9">
        <v>0.76183213150874696</v>
      </c>
      <c r="EK71" s="9">
        <v>0</v>
      </c>
      <c r="EL71" s="9">
        <v>0</v>
      </c>
      <c r="EM71" s="9">
        <v>0</v>
      </c>
      <c r="EN71" s="9">
        <v>0</v>
      </c>
      <c r="EO71" s="9">
        <v>0</v>
      </c>
      <c r="EP71" s="9">
        <v>0</v>
      </c>
      <c r="EQ71" s="9">
        <v>0</v>
      </c>
      <c r="ER71" s="9">
        <v>0</v>
      </c>
      <c r="ES71" s="9">
        <v>2.93037772899397E-2</v>
      </c>
      <c r="ET71" s="9">
        <v>0</v>
      </c>
      <c r="EU71" s="9">
        <v>0</v>
      </c>
      <c r="EV71" s="9">
        <v>0</v>
      </c>
      <c r="EW71" s="9">
        <v>0</v>
      </c>
      <c r="EX71" s="9">
        <v>0</v>
      </c>
      <c r="EY71" s="9">
        <v>0.20886409120131341</v>
      </c>
      <c r="EZ71" s="9">
        <v>0</v>
      </c>
      <c r="FA71" s="9">
        <v>0</v>
      </c>
      <c r="FB71" s="9">
        <v>0</v>
      </c>
      <c r="FC71" s="9">
        <v>0</v>
      </c>
      <c r="FD71" s="9">
        <v>0</v>
      </c>
      <c r="FE71" s="9">
        <v>0</v>
      </c>
      <c r="FF71" s="9">
        <v>0</v>
      </c>
      <c r="FG71" s="9">
        <v>0</v>
      </c>
      <c r="FH71" s="7">
        <v>0</v>
      </c>
      <c r="FI71" s="14">
        <v>0.76116361661972864</v>
      </c>
      <c r="FJ71" s="14">
        <v>0.68647683495116296</v>
      </c>
      <c r="FK71" s="14">
        <v>0</v>
      </c>
      <c r="FL71" s="14">
        <v>3.4484007573475459E-2</v>
      </c>
      <c r="FM71" s="14">
        <v>0</v>
      </c>
      <c r="FN71" s="14">
        <v>0</v>
      </c>
      <c r="FO71" s="14">
        <v>0</v>
      </c>
      <c r="FP71" s="14">
        <v>0</v>
      </c>
      <c r="FQ71" s="14">
        <v>0</v>
      </c>
      <c r="FR71" s="14">
        <v>3</v>
      </c>
      <c r="FS71" s="14">
        <v>3.1938643657413932E-3</v>
      </c>
      <c r="FT71" s="14">
        <v>2.5823923272261879</v>
      </c>
      <c r="FU71" s="14">
        <v>99.803730239641951</v>
      </c>
      <c r="FV71" s="14">
        <v>0</v>
      </c>
      <c r="FW71" s="14" t="b">
        <v>0</v>
      </c>
      <c r="FX71" s="14" t="b">
        <v>1</v>
      </c>
      <c r="FY71" s="14" t="b">
        <v>0</v>
      </c>
      <c r="FZ71" s="14">
        <v>-4.5180416756122188</v>
      </c>
      <c r="GA71" s="14">
        <v>-9.8733126269246938</v>
      </c>
      <c r="GB71" s="14">
        <f>EY71*FL71</f>
        <v>7.2024709028131609E-3</v>
      </c>
      <c r="GC71" s="14">
        <v>6.9179089398408375E-2</v>
      </c>
    </row>
    <row r="72" spans="1:185" x14ac:dyDescent="0.2">
      <c r="A72" s="1" t="s">
        <v>144</v>
      </c>
      <c r="B72" s="18">
        <v>1</v>
      </c>
      <c r="C72" s="18" t="s">
        <v>454</v>
      </c>
      <c r="D72" s="18">
        <v>4</v>
      </c>
      <c r="E72" s="18" t="s">
        <v>469</v>
      </c>
      <c r="F72" s="19">
        <v>10</v>
      </c>
      <c r="G72" s="19">
        <v>0</v>
      </c>
      <c r="H72" s="19">
        <v>1773</v>
      </c>
      <c r="I72" s="19">
        <v>1499.85</v>
      </c>
      <c r="J72" s="19">
        <v>0</v>
      </c>
      <c r="K72" s="19">
        <v>4.5</v>
      </c>
      <c r="L72" s="19">
        <v>0</v>
      </c>
      <c r="M72" s="19">
        <v>0</v>
      </c>
      <c r="N72" s="19">
        <v>0</v>
      </c>
      <c r="O72" s="19">
        <v>0</v>
      </c>
      <c r="P72" s="19">
        <v>0</v>
      </c>
      <c r="Q72" s="19" t="s">
        <v>501</v>
      </c>
      <c r="R72" s="19" t="s">
        <v>494</v>
      </c>
      <c r="S72" s="19">
        <v>0</v>
      </c>
      <c r="T72" s="19" t="s">
        <v>25</v>
      </c>
      <c r="U72" s="5">
        <v>36.58263267522387</v>
      </c>
      <c r="V72" s="5">
        <v>0</v>
      </c>
      <c r="W72" s="5">
        <v>37.600353575598078</v>
      </c>
      <c r="X72" s="5">
        <v>0</v>
      </c>
      <c r="Y72" s="5">
        <v>0</v>
      </c>
      <c r="Z72" s="5">
        <v>0.50173365565404249</v>
      </c>
      <c r="AA72" s="5">
        <v>0</v>
      </c>
      <c r="AB72" s="5">
        <v>0</v>
      </c>
      <c r="AC72" s="5">
        <v>0</v>
      </c>
      <c r="AD72" s="5">
        <v>0</v>
      </c>
      <c r="AE72" s="5">
        <v>16.0852779263526</v>
      </c>
      <c r="AF72" s="5">
        <v>6.2964294625480308</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7.6</v>
      </c>
      <c r="AY72" s="5">
        <v>3.7908747855917659</v>
      </c>
      <c r="AZ72" s="5">
        <v>100.8755525097849</v>
      </c>
      <c r="BA72" s="16">
        <v>0.21278809853035141</v>
      </c>
      <c r="BB72" s="16">
        <v>6.4788083067099766E-2</v>
      </c>
      <c r="BC72" s="16">
        <v>0</v>
      </c>
      <c r="BD72" s="16">
        <v>0</v>
      </c>
      <c r="BE72" s="16">
        <v>0</v>
      </c>
      <c r="BF72" s="16">
        <v>0</v>
      </c>
      <c r="BG72" s="16">
        <v>0</v>
      </c>
      <c r="BH72" s="16">
        <v>0</v>
      </c>
      <c r="BI72" s="16">
        <v>0</v>
      </c>
      <c r="BJ72" s="16">
        <v>4.0296589333110389E-3</v>
      </c>
      <c r="BK72" s="16">
        <v>0</v>
      </c>
      <c r="BL72" s="16">
        <v>0</v>
      </c>
      <c r="BM72" s="16">
        <v>0</v>
      </c>
      <c r="BN72" s="16">
        <v>0.2302851740860388</v>
      </c>
      <c r="BO72" s="16">
        <v>0</v>
      </c>
      <c r="BP72" s="16">
        <v>0</v>
      </c>
      <c r="BQ72" s="16">
        <v>0</v>
      </c>
      <c r="BR72" s="16">
        <v>0</v>
      </c>
      <c r="BS72" s="16">
        <v>0</v>
      </c>
      <c r="BT72" s="16">
        <v>0</v>
      </c>
      <c r="BU72" s="16">
        <v>0</v>
      </c>
      <c r="BV72" s="16">
        <v>0</v>
      </c>
      <c r="BW72" s="16">
        <v>0</v>
      </c>
      <c r="BX72" s="16">
        <v>0.13678410525797771</v>
      </c>
      <c r="BY72" s="16">
        <v>0.35132488012522128</v>
      </c>
      <c r="BZ72" s="16">
        <v>0</v>
      </c>
      <c r="CA72" s="16">
        <v>0</v>
      </c>
      <c r="CB72" s="16">
        <v>0</v>
      </c>
      <c r="CC72" s="16">
        <v>0</v>
      </c>
      <c r="CD72" s="16">
        <v>0</v>
      </c>
      <c r="CE72" s="16">
        <v>0</v>
      </c>
      <c r="CF72" s="16">
        <v>0</v>
      </c>
      <c r="CG72" s="16">
        <v>0</v>
      </c>
      <c r="CH72" s="12">
        <v>12.7</v>
      </c>
      <c r="CI72" s="12">
        <v>0</v>
      </c>
      <c r="CJ72" s="12">
        <v>0</v>
      </c>
      <c r="CK72" s="12">
        <v>0</v>
      </c>
      <c r="CL72" s="12">
        <v>0</v>
      </c>
      <c r="CM72" s="12">
        <v>85.4</v>
      </c>
      <c r="CN72" s="12">
        <v>0</v>
      </c>
      <c r="CO72" s="12">
        <v>0</v>
      </c>
      <c r="CP72" s="12">
        <v>0</v>
      </c>
      <c r="CQ72" s="12">
        <v>0</v>
      </c>
      <c r="CR72" s="12">
        <v>0</v>
      </c>
      <c r="CS72" s="12">
        <v>0</v>
      </c>
      <c r="CT72" s="12">
        <v>0</v>
      </c>
      <c r="CU72" s="12">
        <v>0</v>
      </c>
      <c r="CV72" s="12">
        <v>0</v>
      </c>
      <c r="CW72" s="12">
        <v>0</v>
      </c>
      <c r="CX72" s="12">
        <v>0</v>
      </c>
      <c r="CY72" s="12">
        <v>0</v>
      </c>
      <c r="CZ72" s="12">
        <v>0</v>
      </c>
      <c r="DA72" s="12">
        <v>0</v>
      </c>
      <c r="DB72" s="12">
        <v>0</v>
      </c>
      <c r="DC72" s="12">
        <v>0</v>
      </c>
      <c r="DD72" s="12">
        <v>0</v>
      </c>
      <c r="DE72" s="12">
        <v>0</v>
      </c>
      <c r="DF72" s="12">
        <v>0</v>
      </c>
      <c r="DG72" s="12">
        <v>0</v>
      </c>
      <c r="DH72" s="12">
        <v>0</v>
      </c>
      <c r="DI72" s="12">
        <v>0</v>
      </c>
      <c r="DJ72" s="12">
        <v>0</v>
      </c>
      <c r="DK72" s="12">
        <v>0</v>
      </c>
      <c r="DL72" s="12">
        <v>0.8</v>
      </c>
      <c r="DM72" s="12">
        <v>0</v>
      </c>
      <c r="DN72" s="12">
        <v>0</v>
      </c>
      <c r="DO72" s="12">
        <v>0</v>
      </c>
      <c r="DP72" s="12">
        <v>0</v>
      </c>
      <c r="DQ72" s="12">
        <v>0</v>
      </c>
      <c r="DR72" s="12">
        <v>0</v>
      </c>
      <c r="DS72" s="12">
        <v>0</v>
      </c>
      <c r="DT72" s="12">
        <v>0</v>
      </c>
      <c r="DU72" s="12">
        <v>0</v>
      </c>
      <c r="DV72" s="12">
        <v>0</v>
      </c>
      <c r="DW72" s="12">
        <v>0</v>
      </c>
      <c r="DX72" s="12">
        <v>0</v>
      </c>
      <c r="DY72" s="12">
        <v>0</v>
      </c>
      <c r="DZ72" s="12">
        <v>98.9</v>
      </c>
      <c r="EA72" s="9">
        <v>0</v>
      </c>
      <c r="EB72" s="9">
        <v>0</v>
      </c>
      <c r="EC72" s="9">
        <v>0</v>
      </c>
      <c r="ED72" s="9">
        <v>0</v>
      </c>
      <c r="EE72" s="9">
        <v>0</v>
      </c>
      <c r="EF72" s="9">
        <v>0</v>
      </c>
      <c r="EG72" s="9">
        <v>0</v>
      </c>
      <c r="EH72" s="9">
        <v>0</v>
      </c>
      <c r="EI72" s="9">
        <v>0</v>
      </c>
      <c r="EJ72" s="9">
        <v>0.76218323397449561</v>
      </c>
      <c r="EK72" s="9">
        <v>0</v>
      </c>
      <c r="EL72" s="9">
        <v>0</v>
      </c>
      <c r="EM72" s="9">
        <v>0</v>
      </c>
      <c r="EN72" s="9">
        <v>0</v>
      </c>
      <c r="EO72" s="9">
        <v>0</v>
      </c>
      <c r="EP72" s="9">
        <v>0</v>
      </c>
      <c r="EQ72" s="9">
        <v>0</v>
      </c>
      <c r="ER72" s="9">
        <v>0</v>
      </c>
      <c r="ES72" s="9">
        <v>0</v>
      </c>
      <c r="ET72" s="9">
        <v>0</v>
      </c>
      <c r="EU72" s="9">
        <v>0</v>
      </c>
      <c r="EV72" s="9">
        <v>0</v>
      </c>
      <c r="EW72" s="9">
        <v>0</v>
      </c>
      <c r="EX72" s="9">
        <v>1.243690407806957E-2</v>
      </c>
      <c r="EY72" s="9">
        <v>0.22537986194743481</v>
      </c>
      <c r="EZ72" s="9">
        <v>0</v>
      </c>
      <c r="FA72" s="9">
        <v>0</v>
      </c>
      <c r="FB72" s="9">
        <v>0</v>
      </c>
      <c r="FC72" s="9">
        <v>0</v>
      </c>
      <c r="FD72" s="9">
        <v>0</v>
      </c>
      <c r="FE72" s="9">
        <v>0</v>
      </c>
      <c r="FF72" s="9">
        <v>0</v>
      </c>
      <c r="FG72" s="9">
        <v>0</v>
      </c>
      <c r="FH72" s="7" t="s">
        <v>540</v>
      </c>
      <c r="FI72" s="14">
        <v>0.65174337656411685</v>
      </c>
      <c r="FJ72" s="14">
        <v>0</v>
      </c>
      <c r="FK72" s="14">
        <v>0</v>
      </c>
      <c r="FL72" s="14">
        <v>1.940754669280282E-2</v>
      </c>
      <c r="FM72" s="14">
        <v>0</v>
      </c>
      <c r="FN72" s="14">
        <v>0</v>
      </c>
      <c r="FO72" s="14">
        <v>0</v>
      </c>
      <c r="FP72" s="14">
        <v>0</v>
      </c>
      <c r="FQ72" s="14">
        <v>0</v>
      </c>
      <c r="FR72" s="14">
        <v>1.7</v>
      </c>
      <c r="FS72" s="14">
        <v>6.8504201866287657E-3</v>
      </c>
      <c r="FT72" s="14">
        <v>0.22220285205098711</v>
      </c>
      <c r="FU72" s="14">
        <v>98.280237370641288</v>
      </c>
      <c r="FV72" s="14">
        <v>0</v>
      </c>
      <c r="FW72" s="14" t="b">
        <v>0</v>
      </c>
      <c r="FX72" s="14" t="b">
        <v>1</v>
      </c>
      <c r="FY72" s="14" t="b">
        <v>0</v>
      </c>
      <c r="FZ72" s="14">
        <v>-3.7208376134109278</v>
      </c>
      <c r="GA72" s="14">
        <v>-13.064492785435741</v>
      </c>
      <c r="GB72" s="14">
        <f>EY72*FL72</f>
        <v>4.3740701943622944E-3</v>
      </c>
      <c r="GC72" s="14">
        <v>0.48599804456983731</v>
      </c>
    </row>
    <row r="73" spans="1:185" x14ac:dyDescent="0.2">
      <c r="A73" s="1" t="s">
        <v>149</v>
      </c>
      <c r="B73" s="18">
        <v>4</v>
      </c>
      <c r="C73" s="18" t="s">
        <v>453</v>
      </c>
      <c r="D73" s="18">
        <v>11</v>
      </c>
      <c r="E73" s="18" t="s">
        <v>464</v>
      </c>
      <c r="F73" s="19">
        <v>36</v>
      </c>
      <c r="G73" s="19">
        <v>7</v>
      </c>
      <c r="H73" s="19">
        <v>2473</v>
      </c>
      <c r="I73" s="19">
        <v>2199.85</v>
      </c>
      <c r="J73" s="19">
        <v>0</v>
      </c>
      <c r="K73" s="19">
        <v>0.33333333333333331</v>
      </c>
      <c r="L73" s="19">
        <v>0</v>
      </c>
      <c r="M73" s="19">
        <v>0</v>
      </c>
      <c r="N73" s="19">
        <v>0</v>
      </c>
      <c r="O73" s="19">
        <v>0</v>
      </c>
      <c r="P73" s="19">
        <v>0</v>
      </c>
      <c r="Q73" s="19" t="s">
        <v>503</v>
      </c>
      <c r="R73" s="19" t="s">
        <v>527</v>
      </c>
      <c r="S73" s="19" t="s">
        <v>532</v>
      </c>
      <c r="T73" s="19" t="s">
        <v>33</v>
      </c>
      <c r="U73" s="5">
        <v>42.401624539353037</v>
      </c>
      <c r="V73" s="5">
        <v>0</v>
      </c>
      <c r="W73" s="5">
        <v>3.2120905064581282</v>
      </c>
      <c r="X73" s="5">
        <v>0</v>
      </c>
      <c r="Y73" s="5">
        <v>0</v>
      </c>
      <c r="Z73" s="5">
        <v>0.24443434506222581</v>
      </c>
      <c r="AA73" s="5">
        <v>0.05</v>
      </c>
      <c r="AB73" s="5">
        <v>0</v>
      </c>
      <c r="AC73" s="5">
        <v>0</v>
      </c>
      <c r="AD73" s="5">
        <v>0</v>
      </c>
      <c r="AE73" s="5">
        <v>49.267382184735659</v>
      </c>
      <c r="AF73" s="5">
        <v>5.3169848794850036</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100.4925164550941</v>
      </c>
      <c r="BA73" s="16">
        <v>1.530377909532183E-2</v>
      </c>
      <c r="BB73" s="16">
        <v>4.6059765511020222E-2</v>
      </c>
      <c r="BC73" s="16">
        <v>0</v>
      </c>
      <c r="BD73" s="16">
        <v>0</v>
      </c>
      <c r="BE73" s="16">
        <v>0</v>
      </c>
      <c r="BF73" s="16">
        <v>0</v>
      </c>
      <c r="BG73" s="16">
        <v>0</v>
      </c>
      <c r="BH73" s="16">
        <v>0</v>
      </c>
      <c r="BI73" s="16">
        <v>0</v>
      </c>
      <c r="BJ73" s="16">
        <v>1.6527714141040409E-3</v>
      </c>
      <c r="BK73" s="16">
        <v>0</v>
      </c>
      <c r="BL73" s="16">
        <v>0</v>
      </c>
      <c r="BM73" s="16">
        <v>0</v>
      </c>
      <c r="BN73" s="16">
        <v>0.59381669799808179</v>
      </c>
      <c r="BO73" s="16">
        <v>3.4240333523487211E-4</v>
      </c>
      <c r="BP73" s="16">
        <v>0</v>
      </c>
      <c r="BQ73" s="16">
        <v>0</v>
      </c>
      <c r="BR73" s="16">
        <v>0</v>
      </c>
      <c r="BS73" s="16">
        <v>0</v>
      </c>
      <c r="BT73" s="16">
        <v>0</v>
      </c>
      <c r="BU73" s="16">
        <v>0</v>
      </c>
      <c r="BV73" s="16">
        <v>0</v>
      </c>
      <c r="BW73" s="16">
        <v>0</v>
      </c>
      <c r="BX73" s="16">
        <v>0</v>
      </c>
      <c r="BY73" s="16">
        <v>0.34282458264623727</v>
      </c>
      <c r="BZ73" s="16">
        <v>0</v>
      </c>
      <c r="CA73" s="16">
        <v>0</v>
      </c>
      <c r="CB73" s="16">
        <v>0</v>
      </c>
      <c r="CC73" s="16">
        <v>0</v>
      </c>
      <c r="CD73" s="16">
        <v>0</v>
      </c>
      <c r="CE73" s="16">
        <v>0</v>
      </c>
      <c r="CF73" s="16">
        <v>0</v>
      </c>
      <c r="CG73" s="16">
        <v>0</v>
      </c>
      <c r="CH73" s="12">
        <v>7.01</v>
      </c>
      <c r="CI73" s="12">
        <v>0</v>
      </c>
      <c r="CJ73" s="12">
        <v>0.28999999999999998</v>
      </c>
      <c r="CK73" s="12">
        <v>0</v>
      </c>
      <c r="CL73" s="12">
        <v>0.03</v>
      </c>
      <c r="CM73" s="12">
        <v>90.92</v>
      </c>
      <c r="CN73" s="12">
        <v>0.1</v>
      </c>
      <c r="CO73" s="12">
        <v>0.01</v>
      </c>
      <c r="CP73" s="12">
        <v>0</v>
      </c>
      <c r="CQ73" s="12">
        <v>0</v>
      </c>
      <c r="CR73" s="12">
        <v>0</v>
      </c>
      <c r="CS73" s="12">
        <v>0</v>
      </c>
      <c r="CT73" s="12">
        <v>0</v>
      </c>
      <c r="CU73" s="12">
        <v>0.02</v>
      </c>
      <c r="CV73" s="12">
        <v>0</v>
      </c>
      <c r="CW73" s="12">
        <v>0</v>
      </c>
      <c r="CX73" s="12">
        <v>0</v>
      </c>
      <c r="CY73" s="12">
        <v>0</v>
      </c>
      <c r="CZ73" s="12">
        <v>0</v>
      </c>
      <c r="DA73" s="12">
        <v>0</v>
      </c>
      <c r="DB73" s="12">
        <v>0</v>
      </c>
      <c r="DC73" s="12">
        <v>0</v>
      </c>
      <c r="DD73" s="12">
        <v>0</v>
      </c>
      <c r="DE73" s="12">
        <v>0</v>
      </c>
      <c r="DF73" s="12">
        <v>0</v>
      </c>
      <c r="DG73" s="12">
        <v>0</v>
      </c>
      <c r="DH73" s="12">
        <v>0</v>
      </c>
      <c r="DI73" s="12">
        <v>0</v>
      </c>
      <c r="DJ73" s="12">
        <v>0.49</v>
      </c>
      <c r="DK73" s="12">
        <v>2.5299999999999998</v>
      </c>
      <c r="DL73" s="12">
        <v>0</v>
      </c>
      <c r="DM73" s="12">
        <v>0</v>
      </c>
      <c r="DN73" s="12">
        <v>0</v>
      </c>
      <c r="DO73" s="12">
        <v>0</v>
      </c>
      <c r="DP73" s="12">
        <v>0</v>
      </c>
      <c r="DQ73" s="12">
        <v>0</v>
      </c>
      <c r="DR73" s="12">
        <v>0</v>
      </c>
      <c r="DS73" s="12">
        <v>0</v>
      </c>
      <c r="DT73" s="12">
        <v>0</v>
      </c>
      <c r="DU73" s="12">
        <v>0</v>
      </c>
      <c r="DV73" s="12">
        <v>0</v>
      </c>
      <c r="DW73" s="12">
        <v>0</v>
      </c>
      <c r="DX73" s="12">
        <v>0</v>
      </c>
      <c r="DY73" s="12">
        <v>0</v>
      </c>
      <c r="DZ73" s="12">
        <v>101.4</v>
      </c>
      <c r="EA73" s="9">
        <v>5.0408593266382112E-3</v>
      </c>
      <c r="EB73" s="9">
        <v>0</v>
      </c>
      <c r="EC73" s="9">
        <v>0</v>
      </c>
      <c r="ED73" s="9">
        <v>9.8790377265315879E-2</v>
      </c>
      <c r="EE73" s="9">
        <v>0</v>
      </c>
      <c r="EF73" s="9">
        <v>0</v>
      </c>
      <c r="EG73" s="9">
        <v>0</v>
      </c>
      <c r="EH73" s="9">
        <v>0</v>
      </c>
      <c r="EI73" s="9">
        <v>0</v>
      </c>
      <c r="EJ73" s="9">
        <v>0.76356923432312707</v>
      </c>
      <c r="EK73" s="9">
        <v>0</v>
      </c>
      <c r="EL73" s="9">
        <v>0</v>
      </c>
      <c r="EM73" s="9">
        <v>0</v>
      </c>
      <c r="EN73" s="9">
        <v>1.9296460923291361E-4</v>
      </c>
      <c r="EO73" s="9">
        <v>8.5368980872452705E-4</v>
      </c>
      <c r="EP73" s="9">
        <v>0</v>
      </c>
      <c r="EQ73" s="9">
        <v>0</v>
      </c>
      <c r="ER73" s="9">
        <v>0</v>
      </c>
      <c r="ES73" s="9">
        <v>0</v>
      </c>
      <c r="ET73" s="9">
        <v>1.436403753627678E-2</v>
      </c>
      <c r="EU73" s="9">
        <v>0</v>
      </c>
      <c r="EV73" s="9">
        <v>0</v>
      </c>
      <c r="EW73" s="9">
        <v>7.5561146907570043E-5</v>
      </c>
      <c r="EX73" s="9">
        <v>0</v>
      </c>
      <c r="EY73" s="9">
        <v>0.117062253302887</v>
      </c>
      <c r="EZ73" s="9">
        <v>0</v>
      </c>
      <c r="FA73" s="9">
        <v>0</v>
      </c>
      <c r="FB73" s="9">
        <v>0</v>
      </c>
      <c r="FC73" s="9">
        <v>0</v>
      </c>
      <c r="FD73" s="9">
        <v>0</v>
      </c>
      <c r="FE73" s="9">
        <v>0</v>
      </c>
      <c r="FF73" s="9">
        <v>5.1022680889969163E-5</v>
      </c>
      <c r="FG73" s="9">
        <v>0</v>
      </c>
      <c r="FH73" s="7">
        <v>0</v>
      </c>
      <c r="FI73" s="14">
        <v>0.92287774837731196</v>
      </c>
      <c r="FJ73" s="14">
        <v>0</v>
      </c>
      <c r="FK73" s="14">
        <v>0</v>
      </c>
      <c r="FL73" s="14">
        <v>4.2410396795897573E-2</v>
      </c>
      <c r="FM73" s="14">
        <v>0.72633119523508038</v>
      </c>
      <c r="FN73" s="14">
        <v>0</v>
      </c>
      <c r="FO73" s="14">
        <v>0</v>
      </c>
      <c r="FP73" s="14">
        <v>0</v>
      </c>
      <c r="FQ73" s="14">
        <v>0</v>
      </c>
      <c r="FR73" s="14">
        <v>3</v>
      </c>
      <c r="FS73" s="14">
        <v>4.9583142423121227E-3</v>
      </c>
      <c r="FT73" s="14">
        <v>3.3557253950286539</v>
      </c>
      <c r="FU73" s="14">
        <v>99.722442291502276</v>
      </c>
      <c r="FV73" s="14">
        <v>0</v>
      </c>
      <c r="FW73" s="14" t="b">
        <v>1</v>
      </c>
      <c r="FX73" s="14" t="b">
        <v>0</v>
      </c>
      <c r="FY73" s="14" t="b">
        <v>0</v>
      </c>
      <c r="FZ73" s="14">
        <v>-4.3053170975554051</v>
      </c>
      <c r="GA73" s="14">
        <v>-7.6198724252545551</v>
      </c>
      <c r="GB73" s="14">
        <f>EY73*FL73</f>
        <v>4.9646566123973087E-3</v>
      </c>
      <c r="GC73" s="14">
        <v>1.3817459164224161E-16</v>
      </c>
    </row>
    <row r="74" spans="1:185" x14ac:dyDescent="0.2">
      <c r="A74" s="1" t="s">
        <v>140</v>
      </c>
      <c r="B74" s="18">
        <v>1</v>
      </c>
      <c r="C74" s="18" t="s">
        <v>454</v>
      </c>
      <c r="D74" s="18">
        <v>4</v>
      </c>
      <c r="E74" s="18" t="s">
        <v>469</v>
      </c>
      <c r="F74" s="19">
        <v>10</v>
      </c>
      <c r="G74" s="19">
        <v>0</v>
      </c>
      <c r="H74" s="19">
        <v>1773</v>
      </c>
      <c r="I74" s="19">
        <v>1499.85</v>
      </c>
      <c r="J74" s="19">
        <v>0</v>
      </c>
      <c r="K74" s="19">
        <v>5</v>
      </c>
      <c r="L74" s="19">
        <v>0</v>
      </c>
      <c r="M74" s="19">
        <v>0</v>
      </c>
      <c r="N74" s="19">
        <v>0</v>
      </c>
      <c r="O74" s="19">
        <v>0</v>
      </c>
      <c r="P74" s="19">
        <v>0</v>
      </c>
      <c r="Q74" s="19" t="s">
        <v>501</v>
      </c>
      <c r="R74" s="19" t="s">
        <v>494</v>
      </c>
      <c r="S74" s="19">
        <v>0</v>
      </c>
      <c r="T74" s="19" t="s">
        <v>25</v>
      </c>
      <c r="U74" s="5">
        <v>42.786704883302768</v>
      </c>
      <c r="V74" s="5">
        <v>0.61734276223703177</v>
      </c>
      <c r="W74" s="5">
        <v>35.710888571799188</v>
      </c>
      <c r="X74" s="5">
        <v>0</v>
      </c>
      <c r="Y74" s="5">
        <v>0</v>
      </c>
      <c r="Z74" s="5">
        <v>0.14151462082549909</v>
      </c>
      <c r="AA74" s="5">
        <v>0</v>
      </c>
      <c r="AB74" s="5">
        <v>0</v>
      </c>
      <c r="AC74" s="5">
        <v>0</v>
      </c>
      <c r="AD74" s="5">
        <v>0</v>
      </c>
      <c r="AE74" s="5">
        <v>13.76369142151821</v>
      </c>
      <c r="AF74" s="5">
        <v>7.8355566645042156</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2.1</v>
      </c>
      <c r="AY74" s="5">
        <v>1.047478559176672</v>
      </c>
      <c r="AZ74" s="5">
        <v>101.90822036501019</v>
      </c>
      <c r="BA74" s="16">
        <v>0.21636047694158919</v>
      </c>
      <c r="BB74" s="16">
        <v>8.6316239662062533E-2</v>
      </c>
      <c r="BC74" s="16">
        <v>0</v>
      </c>
      <c r="BD74" s="16">
        <v>0</v>
      </c>
      <c r="BE74" s="16">
        <v>0</v>
      </c>
      <c r="BF74" s="16">
        <v>0</v>
      </c>
      <c r="BG74" s="16">
        <v>0</v>
      </c>
      <c r="BH74" s="16">
        <v>0</v>
      </c>
      <c r="BI74" s="16">
        <v>0</v>
      </c>
      <c r="BJ74" s="16">
        <v>1.2167972965899301E-3</v>
      </c>
      <c r="BK74" s="16">
        <v>0</v>
      </c>
      <c r="BL74" s="16">
        <v>0</v>
      </c>
      <c r="BM74" s="16">
        <v>0</v>
      </c>
      <c r="BN74" s="16">
        <v>0.21095712855574081</v>
      </c>
      <c r="BO74" s="16">
        <v>0</v>
      </c>
      <c r="BP74" s="16">
        <v>0</v>
      </c>
      <c r="BQ74" s="16">
        <v>0</v>
      </c>
      <c r="BR74" s="16">
        <v>0</v>
      </c>
      <c r="BS74" s="16">
        <v>0</v>
      </c>
      <c r="BT74" s="16">
        <v>0</v>
      </c>
      <c r="BU74" s="16">
        <v>0</v>
      </c>
      <c r="BV74" s="16">
        <v>0</v>
      </c>
      <c r="BW74" s="16">
        <v>0</v>
      </c>
      <c r="BX74" s="16">
        <v>4.0463477589773193E-2</v>
      </c>
      <c r="BY74" s="16">
        <v>0.43991083688513022</v>
      </c>
      <c r="BZ74" s="16">
        <v>0</v>
      </c>
      <c r="CA74" s="16">
        <v>0</v>
      </c>
      <c r="CB74" s="16">
        <v>0</v>
      </c>
      <c r="CC74" s="16">
        <v>4.7750430691141143E-3</v>
      </c>
      <c r="CD74" s="16">
        <v>0</v>
      </c>
      <c r="CE74" s="16">
        <v>0</v>
      </c>
      <c r="CF74" s="16">
        <v>0</v>
      </c>
      <c r="CG74" s="16">
        <v>0</v>
      </c>
      <c r="CH74" s="12">
        <v>12.9</v>
      </c>
      <c r="CI74" s="12">
        <v>0</v>
      </c>
      <c r="CJ74" s="12">
        <v>0</v>
      </c>
      <c r="CK74" s="12">
        <v>0</v>
      </c>
      <c r="CL74" s="12">
        <v>0</v>
      </c>
      <c r="CM74" s="12">
        <v>85.9</v>
      </c>
      <c r="CN74" s="12">
        <v>0</v>
      </c>
      <c r="CO74" s="12">
        <v>0</v>
      </c>
      <c r="CP74" s="12">
        <v>0</v>
      </c>
      <c r="CQ74" s="12">
        <v>0</v>
      </c>
      <c r="CR74" s="12">
        <v>0</v>
      </c>
      <c r="CS74" s="12">
        <v>0</v>
      </c>
      <c r="CT74" s="12">
        <v>0</v>
      </c>
      <c r="CU74" s="12">
        <v>0</v>
      </c>
      <c r="CV74" s="12">
        <v>0</v>
      </c>
      <c r="CW74" s="12">
        <v>0</v>
      </c>
      <c r="CX74" s="12">
        <v>0</v>
      </c>
      <c r="CY74" s="12">
        <v>0</v>
      </c>
      <c r="CZ74" s="12">
        <v>0</v>
      </c>
      <c r="DA74" s="12">
        <v>0</v>
      </c>
      <c r="DB74" s="12">
        <v>0</v>
      </c>
      <c r="DC74" s="12">
        <v>0</v>
      </c>
      <c r="DD74" s="12">
        <v>0</v>
      </c>
      <c r="DE74" s="12">
        <v>0</v>
      </c>
      <c r="DF74" s="12">
        <v>0</v>
      </c>
      <c r="DG74" s="12">
        <v>0</v>
      </c>
      <c r="DH74" s="12">
        <v>0</v>
      </c>
      <c r="DI74" s="12">
        <v>0</v>
      </c>
      <c r="DJ74" s="12">
        <v>0</v>
      </c>
      <c r="DK74" s="12">
        <v>0</v>
      </c>
      <c r="DL74" s="12">
        <v>0.5</v>
      </c>
      <c r="DM74" s="12">
        <v>0</v>
      </c>
      <c r="DN74" s="12">
        <v>0</v>
      </c>
      <c r="DO74" s="12">
        <v>0</v>
      </c>
      <c r="DP74" s="12">
        <v>0</v>
      </c>
      <c r="DQ74" s="12">
        <v>0</v>
      </c>
      <c r="DR74" s="12">
        <v>0</v>
      </c>
      <c r="DS74" s="12">
        <v>0</v>
      </c>
      <c r="DT74" s="12">
        <v>0</v>
      </c>
      <c r="DU74" s="12">
        <v>0</v>
      </c>
      <c r="DV74" s="12">
        <v>0</v>
      </c>
      <c r="DW74" s="12">
        <v>0</v>
      </c>
      <c r="DX74" s="12">
        <v>0</v>
      </c>
      <c r="DY74" s="12">
        <v>0</v>
      </c>
      <c r="DZ74" s="12">
        <v>99.300000000000011</v>
      </c>
      <c r="EA74" s="9">
        <v>0</v>
      </c>
      <c r="EB74" s="9">
        <v>0</v>
      </c>
      <c r="EC74" s="9">
        <v>0</v>
      </c>
      <c r="ED74" s="9">
        <v>0</v>
      </c>
      <c r="EE74" s="9">
        <v>0</v>
      </c>
      <c r="EF74" s="9">
        <v>0</v>
      </c>
      <c r="EG74" s="9">
        <v>0</v>
      </c>
      <c r="EH74" s="9">
        <v>0</v>
      </c>
      <c r="EI74" s="9">
        <v>0</v>
      </c>
      <c r="EJ74" s="9">
        <v>0.76408759057082887</v>
      </c>
      <c r="EK74" s="9">
        <v>0</v>
      </c>
      <c r="EL74" s="9">
        <v>0</v>
      </c>
      <c r="EM74" s="9">
        <v>0</v>
      </c>
      <c r="EN74" s="9">
        <v>0</v>
      </c>
      <c r="EO74" s="9">
        <v>0</v>
      </c>
      <c r="EP74" s="9">
        <v>0</v>
      </c>
      <c r="EQ74" s="9">
        <v>0</v>
      </c>
      <c r="ER74" s="9">
        <v>0</v>
      </c>
      <c r="ES74" s="9">
        <v>0</v>
      </c>
      <c r="ET74" s="9">
        <v>0</v>
      </c>
      <c r="EU74" s="9">
        <v>0</v>
      </c>
      <c r="EV74" s="9">
        <v>0</v>
      </c>
      <c r="EW74" s="9">
        <v>0</v>
      </c>
      <c r="EX74" s="9">
        <v>7.7471285822907588E-3</v>
      </c>
      <c r="EY74" s="9">
        <v>0.2281652808468804</v>
      </c>
      <c r="EZ74" s="9">
        <v>0</v>
      </c>
      <c r="FA74" s="9">
        <v>0</v>
      </c>
      <c r="FB74" s="9">
        <v>0</v>
      </c>
      <c r="FC74" s="9">
        <v>0</v>
      </c>
      <c r="FD74" s="9">
        <v>0</v>
      </c>
      <c r="FE74" s="9">
        <v>0</v>
      </c>
      <c r="FF74" s="9">
        <v>0</v>
      </c>
      <c r="FG74" s="9">
        <v>0</v>
      </c>
      <c r="FH74" s="7" t="s">
        <v>540</v>
      </c>
      <c r="FI74" s="14">
        <v>0.65291101009416841</v>
      </c>
      <c r="FJ74" s="14">
        <v>0</v>
      </c>
      <c r="FK74" s="14">
        <v>0</v>
      </c>
      <c r="FL74" s="14">
        <v>1.9247079177933751E-2</v>
      </c>
      <c r="FM74" s="14">
        <v>0</v>
      </c>
      <c r="FN74" s="14">
        <v>0</v>
      </c>
      <c r="FO74" s="14">
        <v>0</v>
      </c>
      <c r="FP74" s="14">
        <v>0</v>
      </c>
      <c r="FQ74" s="14">
        <v>0</v>
      </c>
      <c r="FR74" s="14">
        <v>1.7</v>
      </c>
      <c r="FS74" s="14">
        <v>2.0685554042028809E-3</v>
      </c>
      <c r="FT74" s="14">
        <v>0.18721004990034551</v>
      </c>
      <c r="FU74" s="14">
        <v>99.426509505490884</v>
      </c>
      <c r="FV74" s="14">
        <v>0</v>
      </c>
      <c r="FW74" s="14" t="b">
        <v>0</v>
      </c>
      <c r="FX74" s="14" t="b">
        <v>1</v>
      </c>
      <c r="FY74" s="14" t="b">
        <v>0</v>
      </c>
      <c r="FZ74" s="14">
        <v>-4.7646599622158474</v>
      </c>
      <c r="GA74" s="14">
        <v>-14.108315134240661</v>
      </c>
      <c r="GB74" s="14">
        <f>EY74*FL74</f>
        <v>4.3915152261153985E-3</v>
      </c>
      <c r="GC74" s="14">
        <v>0.47702925895802628</v>
      </c>
    </row>
    <row r="75" spans="1:185" x14ac:dyDescent="0.2">
      <c r="A75" s="1" t="s">
        <v>184</v>
      </c>
      <c r="B75" s="18">
        <v>3</v>
      </c>
      <c r="C75" s="18" t="s">
        <v>452</v>
      </c>
      <c r="D75" s="18">
        <v>8</v>
      </c>
      <c r="E75" s="18" t="s">
        <v>463</v>
      </c>
      <c r="F75" s="19">
        <v>39</v>
      </c>
      <c r="G75" s="19">
        <v>4</v>
      </c>
      <c r="H75" s="19">
        <v>2173</v>
      </c>
      <c r="I75" s="19">
        <v>1899.85</v>
      </c>
      <c r="J75" s="19">
        <v>0</v>
      </c>
      <c r="K75" s="19">
        <v>8.3333333333333332E-3</v>
      </c>
      <c r="L75" s="19">
        <v>0</v>
      </c>
      <c r="M75" s="19" t="s">
        <v>489</v>
      </c>
      <c r="N75" s="19">
        <v>-5.6</v>
      </c>
      <c r="O75" s="19">
        <v>0</v>
      </c>
      <c r="P75" s="19" t="s">
        <v>492</v>
      </c>
      <c r="Q75" s="19" t="s">
        <v>505</v>
      </c>
      <c r="R75" s="19" t="s">
        <v>527</v>
      </c>
      <c r="S75" s="19" t="s">
        <v>532</v>
      </c>
      <c r="T75" s="19" t="s">
        <v>33</v>
      </c>
      <c r="U75" s="5">
        <v>43.59</v>
      </c>
      <c r="V75" s="5">
        <v>0.16</v>
      </c>
      <c r="W75" s="5">
        <v>6.02</v>
      </c>
      <c r="X75" s="5">
        <v>0</v>
      </c>
      <c r="Y75" s="5">
        <v>0</v>
      </c>
      <c r="Z75" s="5">
        <v>0.17</v>
      </c>
      <c r="AA75" s="5">
        <v>0.15</v>
      </c>
      <c r="AB75" s="5">
        <v>0</v>
      </c>
      <c r="AC75" s="5">
        <v>0</v>
      </c>
      <c r="AD75" s="5">
        <v>0</v>
      </c>
      <c r="AE75" s="5">
        <v>43.06</v>
      </c>
      <c r="AF75" s="5">
        <v>7.05</v>
      </c>
      <c r="AG75" s="5">
        <v>0</v>
      </c>
      <c r="AH75" s="5">
        <v>0</v>
      </c>
      <c r="AI75" s="5">
        <v>0</v>
      </c>
      <c r="AJ75" s="5">
        <v>0</v>
      </c>
      <c r="AK75" s="5">
        <v>0</v>
      </c>
      <c r="AL75" s="5">
        <v>0</v>
      </c>
      <c r="AM75" s="5">
        <v>0</v>
      </c>
      <c r="AN75" s="5">
        <v>0</v>
      </c>
      <c r="AO75" s="5">
        <v>0</v>
      </c>
      <c r="AP75" s="5">
        <v>0</v>
      </c>
      <c r="AQ75" s="5">
        <v>0</v>
      </c>
      <c r="AR75" s="5">
        <v>0</v>
      </c>
      <c r="AS75" s="5">
        <v>0</v>
      </c>
      <c r="AT75" s="5">
        <v>0</v>
      </c>
      <c r="AU75" s="5">
        <v>0</v>
      </c>
      <c r="AV75" s="5">
        <v>0</v>
      </c>
      <c r="AW75" s="5">
        <v>0</v>
      </c>
      <c r="AX75" s="5">
        <v>0</v>
      </c>
      <c r="AY75" s="5">
        <v>0</v>
      </c>
      <c r="AZ75" s="5">
        <v>100.2</v>
      </c>
      <c r="BA75" s="16">
        <v>2.9742590190212161E-2</v>
      </c>
      <c r="BB75" s="16">
        <v>6.3331065670775913E-2</v>
      </c>
      <c r="BC75" s="16">
        <v>0</v>
      </c>
      <c r="BD75" s="16">
        <v>0</v>
      </c>
      <c r="BE75" s="16">
        <v>0</v>
      </c>
      <c r="BF75" s="16">
        <v>0</v>
      </c>
      <c r="BG75" s="16">
        <v>0</v>
      </c>
      <c r="BH75" s="16">
        <v>0</v>
      </c>
      <c r="BI75" s="16">
        <v>0</v>
      </c>
      <c r="BJ75" s="16">
        <v>1.191985213106367E-3</v>
      </c>
      <c r="BK75" s="16">
        <v>0</v>
      </c>
      <c r="BL75" s="16">
        <v>0</v>
      </c>
      <c r="BM75" s="16">
        <v>0</v>
      </c>
      <c r="BN75" s="16">
        <v>0.53819334850822254</v>
      </c>
      <c r="BO75" s="16">
        <v>1.0651986874746259E-3</v>
      </c>
      <c r="BP75" s="16">
        <v>0</v>
      </c>
      <c r="BQ75" s="16">
        <v>0</v>
      </c>
      <c r="BR75" s="16">
        <v>0</v>
      </c>
      <c r="BS75" s="16">
        <v>0</v>
      </c>
      <c r="BT75" s="16">
        <v>0</v>
      </c>
      <c r="BU75" s="16">
        <v>0</v>
      </c>
      <c r="BV75" s="16">
        <v>0</v>
      </c>
      <c r="BW75" s="16">
        <v>0</v>
      </c>
      <c r="BX75" s="16">
        <v>0</v>
      </c>
      <c r="BY75" s="16">
        <v>0.36546661476149528</v>
      </c>
      <c r="BZ75" s="16">
        <v>0</v>
      </c>
      <c r="CA75" s="16">
        <v>0</v>
      </c>
      <c r="CB75" s="16">
        <v>0</v>
      </c>
      <c r="CC75" s="16">
        <v>1.009196968713101E-3</v>
      </c>
      <c r="CD75" s="16">
        <v>0</v>
      </c>
      <c r="CE75" s="16">
        <v>0</v>
      </c>
      <c r="CF75" s="16">
        <v>0</v>
      </c>
      <c r="CG75" s="16">
        <v>0</v>
      </c>
      <c r="CH75" s="12">
        <v>10.3</v>
      </c>
      <c r="CI75" s="12">
        <v>0</v>
      </c>
      <c r="CJ75" s="12">
        <v>0</v>
      </c>
      <c r="CK75" s="12">
        <v>0.224</v>
      </c>
      <c r="CL75" s="12">
        <v>0</v>
      </c>
      <c r="CM75" s="12">
        <v>79.44</v>
      </c>
      <c r="CN75" s="12">
        <v>0.11</v>
      </c>
      <c r="CO75" s="12">
        <v>0</v>
      </c>
      <c r="CP75" s="12">
        <v>0</v>
      </c>
      <c r="CQ75" s="12">
        <v>3.69</v>
      </c>
      <c r="CR75" s="12">
        <v>0</v>
      </c>
      <c r="CS75" s="12">
        <v>0</v>
      </c>
      <c r="CT75" s="12">
        <v>0</v>
      </c>
      <c r="CU75" s="12">
        <v>0</v>
      </c>
      <c r="CV75" s="12">
        <v>0</v>
      </c>
      <c r="CW75" s="12">
        <v>0</v>
      </c>
      <c r="CX75" s="12">
        <v>0</v>
      </c>
      <c r="CY75" s="12">
        <v>0</v>
      </c>
      <c r="CZ75" s="12">
        <v>0</v>
      </c>
      <c r="DA75" s="12">
        <v>0</v>
      </c>
      <c r="DB75" s="12">
        <v>0</v>
      </c>
      <c r="DC75" s="12">
        <v>0.06</v>
      </c>
      <c r="DD75" s="12">
        <v>0</v>
      </c>
      <c r="DE75" s="12">
        <v>0</v>
      </c>
      <c r="DF75" s="12">
        <v>0</v>
      </c>
      <c r="DG75" s="12">
        <v>0</v>
      </c>
      <c r="DH75" s="12">
        <v>0</v>
      </c>
      <c r="DI75" s="12">
        <v>0</v>
      </c>
      <c r="DJ75" s="12">
        <v>0</v>
      </c>
      <c r="DK75" s="12">
        <v>0</v>
      </c>
      <c r="DL75" s="12">
        <v>0</v>
      </c>
      <c r="DM75" s="12">
        <v>0</v>
      </c>
      <c r="DN75" s="12">
        <v>0</v>
      </c>
      <c r="DO75" s="12">
        <v>1.99</v>
      </c>
      <c r="DP75" s="12">
        <v>0.04</v>
      </c>
      <c r="DQ75" s="12">
        <v>0.25</v>
      </c>
      <c r="DR75" s="12">
        <v>2.4700000000000002</v>
      </c>
      <c r="DS75" s="12">
        <v>0</v>
      </c>
      <c r="DT75" s="12">
        <v>0</v>
      </c>
      <c r="DU75" s="12">
        <v>0</v>
      </c>
      <c r="DV75" s="12">
        <v>0</v>
      </c>
      <c r="DW75" s="12">
        <v>0</v>
      </c>
      <c r="DX75" s="12">
        <v>0</v>
      </c>
      <c r="DY75" s="12">
        <v>0</v>
      </c>
      <c r="DZ75" s="12">
        <v>98.573999999999998</v>
      </c>
      <c r="EA75" s="9">
        <v>0</v>
      </c>
      <c r="EB75" s="9">
        <v>0</v>
      </c>
      <c r="EC75" s="9">
        <v>0</v>
      </c>
      <c r="ED75" s="9">
        <v>0</v>
      </c>
      <c r="EE75" s="9">
        <v>0</v>
      </c>
      <c r="EF75" s="9">
        <v>2.3180916263356682E-3</v>
      </c>
      <c r="EG75" s="9">
        <v>0</v>
      </c>
      <c r="EH75" s="9">
        <v>0</v>
      </c>
      <c r="EI75" s="9">
        <v>0</v>
      </c>
      <c r="EJ75" s="9">
        <v>0.76543495353227198</v>
      </c>
      <c r="EK75" s="9">
        <v>0</v>
      </c>
      <c r="EL75" s="9">
        <v>0</v>
      </c>
      <c r="EM75" s="9">
        <v>0</v>
      </c>
      <c r="EN75" s="9">
        <v>0</v>
      </c>
      <c r="EO75" s="9">
        <v>1.077389757429387E-3</v>
      </c>
      <c r="EP75" s="9">
        <v>0</v>
      </c>
      <c r="EQ75" s="9">
        <v>0</v>
      </c>
      <c r="ER75" s="9">
        <v>0</v>
      </c>
      <c r="ES75" s="9">
        <v>3.3829100339699103E-2</v>
      </c>
      <c r="ET75" s="9">
        <v>0</v>
      </c>
      <c r="EU75" s="9">
        <v>0</v>
      </c>
      <c r="EV75" s="9">
        <v>0</v>
      </c>
      <c r="EW75" s="9">
        <v>0</v>
      </c>
      <c r="EX75" s="9">
        <v>0</v>
      </c>
      <c r="EY75" s="9">
        <v>0.19734046474426389</v>
      </c>
      <c r="EZ75" s="9">
        <v>0</v>
      </c>
      <c r="FA75" s="9">
        <v>0</v>
      </c>
      <c r="FB75" s="9">
        <v>0</v>
      </c>
      <c r="FC75" s="9">
        <v>0</v>
      </c>
      <c r="FD75" s="9">
        <v>0</v>
      </c>
      <c r="FE75" s="9">
        <v>0</v>
      </c>
      <c r="FF75" s="9">
        <v>0</v>
      </c>
      <c r="FG75" s="9">
        <v>0</v>
      </c>
      <c r="FH75" s="7" t="s">
        <v>542</v>
      </c>
      <c r="FI75" s="14">
        <v>1.3165103834689671</v>
      </c>
      <c r="FJ75" s="14">
        <v>1.165839320300035</v>
      </c>
      <c r="FK75" s="14">
        <v>0</v>
      </c>
      <c r="FL75" s="14">
        <v>4.6972877297107953E-2</v>
      </c>
      <c r="FM75" s="14">
        <v>0.91316637746306684</v>
      </c>
      <c r="FN75" s="14">
        <v>1.326100748231462</v>
      </c>
      <c r="FO75" s="14">
        <v>0</v>
      </c>
      <c r="FP75" s="14">
        <v>0</v>
      </c>
      <c r="FQ75" s="14">
        <v>0</v>
      </c>
      <c r="FR75" s="14">
        <v>3</v>
      </c>
      <c r="FS75" s="14">
        <v>3.5759556393190998E-3</v>
      </c>
      <c r="FT75" s="14">
        <v>2.695265615966425</v>
      </c>
      <c r="FU75" s="14">
        <v>99.779010451603767</v>
      </c>
      <c r="FV75" s="14">
        <v>0</v>
      </c>
      <c r="FW75" s="14" t="b">
        <v>1</v>
      </c>
      <c r="FX75" s="14" t="b">
        <v>0</v>
      </c>
      <c r="FY75" s="14" t="b">
        <v>0</v>
      </c>
      <c r="FZ75" s="14">
        <v>-4.8998809130702661</v>
      </c>
      <c r="GA75" s="14">
        <v>-10.31723349733166</v>
      </c>
      <c r="GB75" s="14">
        <f>EY75*FL75</f>
        <v>9.2696494361865656E-3</v>
      </c>
      <c r="GC75" s="14">
        <v>7.4562867154875354E-2</v>
      </c>
    </row>
    <row r="76" spans="1:185" x14ac:dyDescent="0.2">
      <c r="A76" s="1" t="s">
        <v>280</v>
      </c>
      <c r="B76" s="18">
        <v>1</v>
      </c>
      <c r="C76" s="18" t="s">
        <v>454</v>
      </c>
      <c r="D76" s="18">
        <v>1</v>
      </c>
      <c r="E76" s="18" t="s">
        <v>475</v>
      </c>
      <c r="F76" s="19">
        <v>26</v>
      </c>
      <c r="G76" s="19">
        <v>0.1</v>
      </c>
      <c r="H76" s="19">
        <v>1523.15</v>
      </c>
      <c r="I76" s="19">
        <v>1250</v>
      </c>
      <c r="J76" s="19">
        <v>0</v>
      </c>
      <c r="K76" s="19">
        <v>8</v>
      </c>
      <c r="L76" s="19">
        <v>0</v>
      </c>
      <c r="M76" s="19" t="s">
        <v>489</v>
      </c>
      <c r="N76" s="19">
        <v>-7.9</v>
      </c>
      <c r="O76" s="19">
        <v>0</v>
      </c>
      <c r="P76" s="19" t="s">
        <v>495</v>
      </c>
      <c r="Q76" s="19" t="s">
        <v>514</v>
      </c>
      <c r="R76" s="19" t="s">
        <v>494</v>
      </c>
      <c r="S76" s="19" t="s">
        <v>535</v>
      </c>
      <c r="T76" s="19" t="s">
        <v>74</v>
      </c>
      <c r="U76" s="5">
        <v>57.612298125367182</v>
      </c>
      <c r="V76" s="5">
        <v>0.20021927423903729</v>
      </c>
      <c r="W76" s="5">
        <v>14.67275044011638</v>
      </c>
      <c r="X76" s="5">
        <v>2.8846673115868301E-2</v>
      </c>
      <c r="Y76" s="5">
        <v>0</v>
      </c>
      <c r="Z76" s="5">
        <v>0.24443434506222581</v>
      </c>
      <c r="AA76" s="5">
        <v>2.5824529469583891E-2</v>
      </c>
      <c r="AB76" s="5">
        <v>0</v>
      </c>
      <c r="AC76" s="5">
        <v>0</v>
      </c>
      <c r="AD76" s="5">
        <v>0</v>
      </c>
      <c r="AE76" s="5">
        <v>12.27124295412467</v>
      </c>
      <c r="AF76" s="5">
        <v>7.1219613254154392</v>
      </c>
      <c r="AG76" s="5">
        <v>0</v>
      </c>
      <c r="AH76" s="5">
        <v>0</v>
      </c>
      <c r="AI76" s="5">
        <v>1.695937746034094E-2</v>
      </c>
      <c r="AJ76" s="5">
        <v>0.1056907205684135</v>
      </c>
      <c r="AK76" s="5">
        <v>0</v>
      </c>
      <c r="AL76" s="5">
        <v>0</v>
      </c>
      <c r="AM76" s="5">
        <v>0</v>
      </c>
      <c r="AN76" s="5">
        <v>0</v>
      </c>
      <c r="AO76" s="5">
        <v>0</v>
      </c>
      <c r="AP76" s="5">
        <v>0</v>
      </c>
      <c r="AQ76" s="5">
        <v>0</v>
      </c>
      <c r="AR76" s="5">
        <v>0</v>
      </c>
      <c r="AS76" s="5">
        <v>0</v>
      </c>
      <c r="AT76" s="5">
        <v>0</v>
      </c>
      <c r="AU76" s="5">
        <v>0</v>
      </c>
      <c r="AV76" s="5">
        <v>0</v>
      </c>
      <c r="AW76" s="5">
        <v>0</v>
      </c>
      <c r="AX76" s="5">
        <v>5.12</v>
      </c>
      <c r="AY76" s="5">
        <v>2.5538524871355062</v>
      </c>
      <c r="AZ76" s="5">
        <v>94.866375277803655</v>
      </c>
      <c r="BA76" s="16">
        <v>8.456078690339347E-2</v>
      </c>
      <c r="BB76" s="16">
        <v>7.4628116154759866E-2</v>
      </c>
      <c r="BC76" s="16">
        <v>0</v>
      </c>
      <c r="BD76" s="16">
        <v>0</v>
      </c>
      <c r="BE76" s="16">
        <v>0</v>
      </c>
      <c r="BF76" s="16">
        <v>1.115245921646064E-4</v>
      </c>
      <c r="BG76" s="16">
        <v>0</v>
      </c>
      <c r="BH76" s="16">
        <v>0</v>
      </c>
      <c r="BI76" s="16">
        <v>0</v>
      </c>
      <c r="BJ76" s="16">
        <v>1.9992143630133321E-3</v>
      </c>
      <c r="BK76" s="16">
        <v>0</v>
      </c>
      <c r="BL76" s="16">
        <v>0</v>
      </c>
      <c r="BM76" s="16">
        <v>6.5931640449476707E-4</v>
      </c>
      <c r="BN76" s="16">
        <v>0.1789072927971927</v>
      </c>
      <c r="BO76" s="16">
        <v>2.139178227699541E-4</v>
      </c>
      <c r="BP76" s="16">
        <v>0</v>
      </c>
      <c r="BQ76" s="16">
        <v>1.6078895564466031E-4</v>
      </c>
      <c r="BR76" s="16">
        <v>0</v>
      </c>
      <c r="BS76" s="16">
        <v>0</v>
      </c>
      <c r="BT76" s="16">
        <v>0</v>
      </c>
      <c r="BU76" s="16">
        <v>0</v>
      </c>
      <c r="BV76" s="16">
        <v>0</v>
      </c>
      <c r="BW76" s="16">
        <v>0</v>
      </c>
      <c r="BX76" s="16">
        <v>9.3841314485131999E-2</v>
      </c>
      <c r="BY76" s="16">
        <v>0.56344461125064771</v>
      </c>
      <c r="BZ76" s="16">
        <v>0</v>
      </c>
      <c r="CA76" s="16">
        <v>0</v>
      </c>
      <c r="CB76" s="16">
        <v>0</v>
      </c>
      <c r="CC76" s="16">
        <v>1.4731162707870399E-3</v>
      </c>
      <c r="CD76" s="16">
        <v>0</v>
      </c>
      <c r="CE76" s="16">
        <v>0</v>
      </c>
      <c r="CF76" s="16">
        <v>0</v>
      </c>
      <c r="CG76" s="16">
        <v>0</v>
      </c>
      <c r="CH76" s="12">
        <v>12.18</v>
      </c>
      <c r="CI76" s="12">
        <v>0.12</v>
      </c>
      <c r="CJ76" s="12">
        <v>0</v>
      </c>
      <c r="CK76" s="12">
        <v>0.56000000000000005</v>
      </c>
      <c r="CL76" s="12">
        <v>0</v>
      </c>
      <c r="CM76" s="12">
        <v>84.53</v>
      </c>
      <c r="CN76" s="12">
        <v>0.11</v>
      </c>
      <c r="CO76" s="12">
        <v>0</v>
      </c>
      <c r="CP76" s="12">
        <v>0</v>
      </c>
      <c r="CQ76" s="12">
        <v>0.5</v>
      </c>
      <c r="CR76" s="12">
        <v>0</v>
      </c>
      <c r="CS76" s="12">
        <v>0</v>
      </c>
      <c r="CT76" s="12">
        <v>0</v>
      </c>
      <c r="CU76" s="12">
        <v>0</v>
      </c>
      <c r="CV76" s="12">
        <v>0</v>
      </c>
      <c r="CW76" s="12">
        <v>0</v>
      </c>
      <c r="CX76" s="12">
        <v>0</v>
      </c>
      <c r="CY76" s="12">
        <v>0</v>
      </c>
      <c r="CZ76" s="12">
        <v>0</v>
      </c>
      <c r="DA76" s="12">
        <v>0</v>
      </c>
      <c r="DB76" s="12">
        <v>0</v>
      </c>
      <c r="DC76" s="12">
        <v>0</v>
      </c>
      <c r="DD76" s="12">
        <v>0</v>
      </c>
      <c r="DE76" s="12">
        <v>0</v>
      </c>
      <c r="DF76" s="12">
        <v>0</v>
      </c>
      <c r="DG76" s="12">
        <v>0</v>
      </c>
      <c r="DH76" s="12">
        <v>0</v>
      </c>
      <c r="DI76" s="12">
        <v>0</v>
      </c>
      <c r="DJ76" s="12">
        <v>0</v>
      </c>
      <c r="DK76" s="12">
        <v>0</v>
      </c>
      <c r="DL76" s="12">
        <v>0.03</v>
      </c>
      <c r="DM76" s="12">
        <v>0</v>
      </c>
      <c r="DN76" s="12">
        <v>0</v>
      </c>
      <c r="DO76" s="12">
        <v>0</v>
      </c>
      <c r="DP76" s="12">
        <v>0</v>
      </c>
      <c r="DQ76" s="12">
        <v>0</v>
      </c>
      <c r="DR76" s="12">
        <v>0</v>
      </c>
      <c r="DS76" s="12">
        <v>0</v>
      </c>
      <c r="DT76" s="12">
        <v>0</v>
      </c>
      <c r="DU76" s="12">
        <v>0</v>
      </c>
      <c r="DV76" s="12">
        <v>0</v>
      </c>
      <c r="DW76" s="12">
        <v>0</v>
      </c>
      <c r="DX76" s="12">
        <v>0</v>
      </c>
      <c r="DY76" s="12">
        <v>0</v>
      </c>
      <c r="DZ76" s="12">
        <v>98.03</v>
      </c>
      <c r="EA76" s="9">
        <v>0</v>
      </c>
      <c r="EB76" s="9">
        <v>0</v>
      </c>
      <c r="EC76" s="9">
        <v>0</v>
      </c>
      <c r="ED76" s="9">
        <v>0</v>
      </c>
      <c r="EE76" s="9">
        <v>0</v>
      </c>
      <c r="EF76" s="9">
        <v>5.4612829218073141E-3</v>
      </c>
      <c r="EG76" s="9">
        <v>0</v>
      </c>
      <c r="EH76" s="9">
        <v>0</v>
      </c>
      <c r="EI76" s="9">
        <v>0</v>
      </c>
      <c r="EJ76" s="9">
        <v>0.76754525776135385</v>
      </c>
      <c r="EK76" s="9">
        <v>0</v>
      </c>
      <c r="EL76" s="9">
        <v>0</v>
      </c>
      <c r="EM76" s="9">
        <v>0</v>
      </c>
      <c r="EN76" s="9">
        <v>0</v>
      </c>
      <c r="EO76" s="9">
        <v>1.015305903447877E-3</v>
      </c>
      <c r="EP76" s="9">
        <v>0</v>
      </c>
      <c r="EQ76" s="9">
        <v>0</v>
      </c>
      <c r="ER76" s="9">
        <v>0</v>
      </c>
      <c r="ES76" s="9">
        <v>4.3197454442825108E-3</v>
      </c>
      <c r="ET76" s="9">
        <v>0</v>
      </c>
      <c r="EU76" s="9">
        <v>0</v>
      </c>
      <c r="EV76" s="9">
        <v>0</v>
      </c>
      <c r="EW76" s="9">
        <v>0</v>
      </c>
      <c r="EX76" s="9">
        <v>4.7449884078499892E-4</v>
      </c>
      <c r="EY76" s="9">
        <v>0.21991268403917499</v>
      </c>
      <c r="EZ76" s="9">
        <v>0</v>
      </c>
      <c r="FA76" s="9">
        <v>0</v>
      </c>
      <c r="FB76" s="9">
        <v>0</v>
      </c>
      <c r="FC76" s="9">
        <v>1.2712250891484379E-3</v>
      </c>
      <c r="FD76" s="9">
        <v>0</v>
      </c>
      <c r="FE76" s="9">
        <v>0</v>
      </c>
      <c r="FF76" s="9">
        <v>0</v>
      </c>
      <c r="FG76" s="9">
        <v>0</v>
      </c>
      <c r="FH76" s="7" t="s">
        <v>550</v>
      </c>
      <c r="FI76" s="14">
        <v>1.6857491327054519</v>
      </c>
      <c r="FJ76" s="14">
        <v>1.4558596540771449</v>
      </c>
      <c r="FK76" s="14">
        <v>0</v>
      </c>
      <c r="FL76" s="14">
        <v>2.141570482549289E-2</v>
      </c>
      <c r="FM76" s="14">
        <v>0.95146397408831507</v>
      </c>
      <c r="FN76" s="14">
        <v>1.6835531721502519</v>
      </c>
      <c r="FO76" s="14">
        <v>0</v>
      </c>
      <c r="FP76" s="14">
        <v>0</v>
      </c>
      <c r="FQ76" s="14">
        <v>0</v>
      </c>
      <c r="FR76" s="14">
        <v>1.7</v>
      </c>
      <c r="FS76" s="14">
        <v>3.3986644171226641E-3</v>
      </c>
      <c r="FT76" s="14">
        <v>0.46821503208580728</v>
      </c>
      <c r="FU76" s="14">
        <v>98.894890850309281</v>
      </c>
      <c r="FV76" s="14">
        <v>9.698412114782673E-3</v>
      </c>
      <c r="FW76" s="14" t="b">
        <v>0</v>
      </c>
      <c r="FX76" s="14" t="b">
        <v>1</v>
      </c>
      <c r="FY76" s="14" t="b">
        <v>0</v>
      </c>
      <c r="FZ76" s="14">
        <v>-5.1611773061162554</v>
      </c>
      <c r="GA76" s="14">
        <v>-17.074499097973</v>
      </c>
      <c r="GB76" s="14">
        <f>EY76*FL76</f>
        <v>4.7095851287648535E-3</v>
      </c>
      <c r="GC76" s="14">
        <v>0.44668044716081301</v>
      </c>
    </row>
    <row r="77" spans="1:185" x14ac:dyDescent="0.2">
      <c r="A77" s="1" t="s">
        <v>427</v>
      </c>
      <c r="B77" s="18">
        <v>5</v>
      </c>
      <c r="C77" s="18" t="s">
        <v>456</v>
      </c>
      <c r="D77" s="18">
        <v>12</v>
      </c>
      <c r="E77" s="18" t="s">
        <v>470</v>
      </c>
      <c r="F77" s="19">
        <v>43</v>
      </c>
      <c r="G77" s="19">
        <v>11</v>
      </c>
      <c r="H77" s="19">
        <v>2584</v>
      </c>
      <c r="I77" s="19">
        <v>2310.85</v>
      </c>
      <c r="J77" s="19">
        <v>0</v>
      </c>
      <c r="K77" s="19" t="s">
        <v>488</v>
      </c>
      <c r="L77" s="19">
        <v>0</v>
      </c>
      <c r="M77" s="19" t="s">
        <v>489</v>
      </c>
      <c r="N77" s="19">
        <v>-5.0199999999999996</v>
      </c>
      <c r="O77" s="19">
        <v>0</v>
      </c>
      <c r="P77" s="19" t="s">
        <v>490</v>
      </c>
      <c r="Q77" s="19">
        <v>0</v>
      </c>
      <c r="R77" s="19" t="s">
        <v>527</v>
      </c>
      <c r="S77" s="19" t="s">
        <v>532</v>
      </c>
      <c r="T77" s="19" t="s">
        <v>33</v>
      </c>
      <c r="U77" s="5">
        <v>45.197784952749117</v>
      </c>
      <c r="V77" s="5">
        <v>0</v>
      </c>
      <c r="W77" s="5">
        <v>2.9210633907355401</v>
      </c>
      <c r="X77" s="5">
        <v>0</v>
      </c>
      <c r="Y77" s="5">
        <v>0</v>
      </c>
      <c r="Z77" s="5">
        <v>0.34551120507891492</v>
      </c>
      <c r="AA77" s="5">
        <v>0</v>
      </c>
      <c r="AB77" s="5">
        <v>0</v>
      </c>
      <c r="AC77" s="5">
        <v>0</v>
      </c>
      <c r="AD77" s="5">
        <v>0</v>
      </c>
      <c r="AE77" s="5">
        <v>48.017411038872197</v>
      </c>
      <c r="AF77" s="5">
        <v>3.518229412528477</v>
      </c>
      <c r="AG77" s="5">
        <v>0</v>
      </c>
      <c r="AH77" s="5">
        <v>0</v>
      </c>
      <c r="AI77" s="5">
        <v>0</v>
      </c>
      <c r="AJ77" s="5">
        <v>0</v>
      </c>
      <c r="AK77" s="5">
        <v>0</v>
      </c>
      <c r="AL77" s="5">
        <v>0</v>
      </c>
      <c r="AM77" s="5">
        <v>0</v>
      </c>
      <c r="AN77" s="5">
        <v>0</v>
      </c>
      <c r="AO77" s="5">
        <v>0</v>
      </c>
      <c r="AP77" s="5">
        <v>0</v>
      </c>
      <c r="AQ77" s="5">
        <v>0</v>
      </c>
      <c r="AR77" s="5">
        <v>0</v>
      </c>
      <c r="AS77" s="5">
        <v>0</v>
      </c>
      <c r="AT77" s="5">
        <v>0</v>
      </c>
      <c r="AU77" s="5">
        <v>0</v>
      </c>
      <c r="AV77" s="5">
        <v>0</v>
      </c>
      <c r="AW77" s="5">
        <v>0</v>
      </c>
      <c r="AX77" s="5">
        <v>0</v>
      </c>
      <c r="AY77" s="5">
        <v>0</v>
      </c>
      <c r="AZ77" s="5">
        <v>99.999999999964245</v>
      </c>
      <c r="BA77" s="16">
        <v>1.404481350447738E-2</v>
      </c>
      <c r="BB77" s="16">
        <v>3.075703968257543E-2</v>
      </c>
      <c r="BC77" s="16">
        <v>0</v>
      </c>
      <c r="BD77" s="16">
        <v>0</v>
      </c>
      <c r="BE77" s="16">
        <v>0</v>
      </c>
      <c r="BF77" s="16">
        <v>0</v>
      </c>
      <c r="BG77" s="16">
        <v>0</v>
      </c>
      <c r="BH77" s="16">
        <v>0</v>
      </c>
      <c r="BI77" s="16">
        <v>0</v>
      </c>
      <c r="BJ77" s="16">
        <v>2.3576361490426061E-3</v>
      </c>
      <c r="BK77" s="16">
        <v>0</v>
      </c>
      <c r="BL77" s="16">
        <v>0</v>
      </c>
      <c r="BM77" s="16">
        <v>0</v>
      </c>
      <c r="BN77" s="16">
        <v>0.58405768133213398</v>
      </c>
      <c r="BO77" s="16">
        <v>0</v>
      </c>
      <c r="BP77" s="16">
        <v>0</v>
      </c>
      <c r="BQ77" s="16">
        <v>0</v>
      </c>
      <c r="BR77" s="16">
        <v>0</v>
      </c>
      <c r="BS77" s="16">
        <v>0</v>
      </c>
      <c r="BT77" s="16">
        <v>0</v>
      </c>
      <c r="BU77" s="16">
        <v>0</v>
      </c>
      <c r="BV77" s="16">
        <v>0</v>
      </c>
      <c r="BW77" s="16">
        <v>0</v>
      </c>
      <c r="BX77" s="16">
        <v>0</v>
      </c>
      <c r="BY77" s="16">
        <v>0.36878282933177059</v>
      </c>
      <c r="BZ77" s="16">
        <v>0</v>
      </c>
      <c r="CA77" s="16">
        <v>0</v>
      </c>
      <c r="CB77" s="16">
        <v>0</v>
      </c>
      <c r="CC77" s="16">
        <v>0</v>
      </c>
      <c r="CD77" s="16">
        <v>0</v>
      </c>
      <c r="CE77" s="16">
        <v>0</v>
      </c>
      <c r="CF77" s="16">
        <v>0</v>
      </c>
      <c r="CG77" s="16">
        <v>0</v>
      </c>
      <c r="CH77" s="12">
        <v>11.6129230769</v>
      </c>
      <c r="CI77" s="12">
        <v>0</v>
      </c>
      <c r="CJ77" s="12">
        <v>0</v>
      </c>
      <c r="CK77" s="12">
        <v>0</v>
      </c>
      <c r="CL77" s="12">
        <v>0</v>
      </c>
      <c r="CM77" s="12">
        <v>82.996576923099994</v>
      </c>
      <c r="CN77" s="12">
        <v>0</v>
      </c>
      <c r="CO77" s="12">
        <v>0</v>
      </c>
      <c r="CP77" s="12">
        <v>0</v>
      </c>
      <c r="CQ77" s="12">
        <v>0</v>
      </c>
      <c r="CR77" s="12">
        <v>0</v>
      </c>
      <c r="CS77" s="12">
        <v>0</v>
      </c>
      <c r="CT77" s="12">
        <v>1.4909615384999999</v>
      </c>
      <c r="CU77" s="12">
        <v>0</v>
      </c>
      <c r="CV77" s="12">
        <v>0</v>
      </c>
      <c r="CW77" s="12">
        <v>0</v>
      </c>
      <c r="CX77" s="12">
        <v>0</v>
      </c>
      <c r="CY77" s="12">
        <v>0.89800000000000002</v>
      </c>
      <c r="CZ77" s="12">
        <v>0</v>
      </c>
      <c r="DA77" s="12">
        <v>0</v>
      </c>
      <c r="DB77" s="12">
        <v>0</v>
      </c>
      <c r="DC77" s="12">
        <v>0</v>
      </c>
      <c r="DD77" s="12">
        <v>0</v>
      </c>
      <c r="DE77" s="12">
        <v>0</v>
      </c>
      <c r="DF77" s="12">
        <v>0</v>
      </c>
      <c r="DG77" s="12">
        <v>0</v>
      </c>
      <c r="DH77" s="12">
        <v>0</v>
      </c>
      <c r="DI77" s="12">
        <v>0</v>
      </c>
      <c r="DJ77" s="12">
        <v>0.19092307689999999</v>
      </c>
      <c r="DK77" s="12">
        <v>0</v>
      </c>
      <c r="DL77" s="12">
        <v>0</v>
      </c>
      <c r="DM77" s="12">
        <v>0</v>
      </c>
      <c r="DN77" s="12">
        <v>0.80119230770000005</v>
      </c>
      <c r="DO77" s="12">
        <v>0</v>
      </c>
      <c r="DP77" s="12">
        <v>0</v>
      </c>
      <c r="DQ77" s="12">
        <v>0</v>
      </c>
      <c r="DR77" s="12">
        <v>1.6396153845999999</v>
      </c>
      <c r="DS77" s="12">
        <v>0</v>
      </c>
      <c r="DT77" s="12">
        <v>0</v>
      </c>
      <c r="DU77" s="12">
        <v>0</v>
      </c>
      <c r="DV77" s="12">
        <v>0</v>
      </c>
      <c r="DW77" s="12">
        <v>0</v>
      </c>
      <c r="DX77" s="12">
        <v>0</v>
      </c>
      <c r="DY77" s="12">
        <v>0</v>
      </c>
      <c r="DZ77" s="12">
        <v>99.630192307700014</v>
      </c>
      <c r="EA77" s="9">
        <v>0</v>
      </c>
      <c r="EB77" s="9">
        <v>0</v>
      </c>
      <c r="EC77" s="9">
        <v>0</v>
      </c>
      <c r="ED77" s="9">
        <v>0</v>
      </c>
      <c r="EE77" s="9">
        <v>0</v>
      </c>
      <c r="EF77" s="9">
        <v>0</v>
      </c>
      <c r="EG77" s="9">
        <v>1.212490988471401E-2</v>
      </c>
      <c r="EH77" s="9">
        <v>0</v>
      </c>
      <c r="EI77" s="9">
        <v>0</v>
      </c>
      <c r="EJ77" s="9">
        <v>0.76802646107949424</v>
      </c>
      <c r="EK77" s="9">
        <v>0</v>
      </c>
      <c r="EL77" s="9">
        <v>0</v>
      </c>
      <c r="EM77" s="9">
        <v>0</v>
      </c>
      <c r="EN77" s="9">
        <v>0</v>
      </c>
      <c r="EO77" s="9">
        <v>0</v>
      </c>
      <c r="EP77" s="9">
        <v>0</v>
      </c>
      <c r="EQ77" s="9">
        <v>0</v>
      </c>
      <c r="ER77" s="9">
        <v>0</v>
      </c>
      <c r="ES77" s="9">
        <v>0</v>
      </c>
      <c r="ET77" s="9">
        <v>6.1668854855827559E-3</v>
      </c>
      <c r="EU77" s="9">
        <v>0</v>
      </c>
      <c r="EV77" s="9">
        <v>0</v>
      </c>
      <c r="EW77" s="9">
        <v>0</v>
      </c>
      <c r="EX77" s="9">
        <v>0</v>
      </c>
      <c r="EY77" s="9">
        <v>0.213681743550209</v>
      </c>
      <c r="EZ77" s="9">
        <v>0</v>
      </c>
      <c r="FA77" s="9">
        <v>0</v>
      </c>
      <c r="FB77" s="9">
        <v>0</v>
      </c>
      <c r="FC77" s="9">
        <v>0</v>
      </c>
      <c r="FD77" s="9">
        <v>0</v>
      </c>
      <c r="FE77" s="9">
        <v>0</v>
      </c>
      <c r="FF77" s="9">
        <v>0</v>
      </c>
      <c r="FG77" s="9">
        <v>0</v>
      </c>
      <c r="FH77" s="7">
        <v>0</v>
      </c>
      <c r="FI77" s="14">
        <v>0.78606210205038529</v>
      </c>
      <c r="FJ77" s="14">
        <v>0</v>
      </c>
      <c r="FK77" s="14">
        <v>6.6458075341048808</v>
      </c>
      <c r="FL77" s="14">
        <v>5.550845614546681E-2</v>
      </c>
      <c r="FM77" s="14">
        <v>0</v>
      </c>
      <c r="FN77" s="14">
        <v>0</v>
      </c>
      <c r="FO77" s="14">
        <v>0</v>
      </c>
      <c r="FP77" s="14">
        <v>0</v>
      </c>
      <c r="FQ77" s="14">
        <v>0</v>
      </c>
      <c r="FR77" s="14">
        <v>3</v>
      </c>
      <c r="FS77" s="14">
        <v>7.0729084471278184E-3</v>
      </c>
      <c r="FT77" s="14">
        <v>3.03940237737977</v>
      </c>
      <c r="FU77" s="14">
        <v>99.597957952536206</v>
      </c>
      <c r="FV77" s="14">
        <v>0</v>
      </c>
      <c r="FW77" s="14" t="b">
        <v>1</v>
      </c>
      <c r="FX77" s="14" t="b">
        <v>0</v>
      </c>
      <c r="FY77" s="14" t="b">
        <v>0</v>
      </c>
      <c r="FZ77" s="14">
        <v>-3.862470010083277</v>
      </c>
      <c r="GA77" s="14">
        <v>-5.9335282039687263</v>
      </c>
      <c r="GB77" s="14">
        <f>EY77*FL77</f>
        <v>1.1861143690943661E-2</v>
      </c>
      <c r="GC77" s="14">
        <v>0.16271280583050021</v>
      </c>
    </row>
    <row r="78" spans="1:185" x14ac:dyDescent="0.2">
      <c r="A78" s="1" t="s">
        <v>108</v>
      </c>
      <c r="B78" s="18">
        <v>2</v>
      </c>
      <c r="C78" s="18" t="s">
        <v>450</v>
      </c>
      <c r="D78" s="18">
        <v>8</v>
      </c>
      <c r="E78" s="18" t="s">
        <v>463</v>
      </c>
      <c r="F78" s="19">
        <v>5</v>
      </c>
      <c r="G78" s="19">
        <v>2</v>
      </c>
      <c r="H78" s="19">
        <v>2173</v>
      </c>
      <c r="I78" s="19">
        <v>1899.85</v>
      </c>
      <c r="J78" s="19">
        <v>0</v>
      </c>
      <c r="K78" s="19">
        <v>0.33333333333333331</v>
      </c>
      <c r="L78" s="19">
        <v>0</v>
      </c>
      <c r="M78" s="19">
        <v>0</v>
      </c>
      <c r="N78" s="19">
        <v>0</v>
      </c>
      <c r="O78" s="19">
        <v>0</v>
      </c>
      <c r="P78" s="19" t="s">
        <v>492</v>
      </c>
      <c r="Q78" s="19">
        <v>0</v>
      </c>
      <c r="R78" s="19" t="s">
        <v>529</v>
      </c>
      <c r="S78" s="19">
        <v>0</v>
      </c>
      <c r="T78" s="19" t="s">
        <v>536</v>
      </c>
      <c r="U78" s="5">
        <v>50.271092915628337</v>
      </c>
      <c r="V78" s="5">
        <v>0</v>
      </c>
      <c r="W78" s="5">
        <v>0</v>
      </c>
      <c r="X78" s="5">
        <v>0</v>
      </c>
      <c r="Y78" s="5">
        <v>0</v>
      </c>
      <c r="Z78" s="5">
        <v>0.1415129811996419</v>
      </c>
      <c r="AA78" s="5">
        <v>0.36154350200218432</v>
      </c>
      <c r="AB78" s="5">
        <v>0</v>
      </c>
      <c r="AC78" s="5">
        <v>0</v>
      </c>
      <c r="AD78" s="5">
        <v>0</v>
      </c>
      <c r="AE78" s="5">
        <v>48.600826820238588</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99.374976219068756</v>
      </c>
      <c r="BA78" s="16">
        <v>0</v>
      </c>
      <c r="BB78" s="16">
        <v>0</v>
      </c>
      <c r="BC78" s="16">
        <v>0</v>
      </c>
      <c r="BD78" s="16">
        <v>0</v>
      </c>
      <c r="BE78" s="16">
        <v>0</v>
      </c>
      <c r="BF78" s="16">
        <v>0</v>
      </c>
      <c r="BG78" s="16">
        <v>0</v>
      </c>
      <c r="BH78" s="16">
        <v>0</v>
      </c>
      <c r="BI78" s="16">
        <v>0</v>
      </c>
      <c r="BJ78" s="16">
        <v>9.6102155038706454E-4</v>
      </c>
      <c r="BK78" s="16">
        <v>0</v>
      </c>
      <c r="BL78" s="16">
        <v>0</v>
      </c>
      <c r="BM78" s="16">
        <v>0</v>
      </c>
      <c r="BN78" s="16">
        <v>0.58833252485955267</v>
      </c>
      <c r="BO78" s="16">
        <v>2.4866509272728509E-3</v>
      </c>
      <c r="BP78" s="16">
        <v>0</v>
      </c>
      <c r="BQ78" s="16">
        <v>0</v>
      </c>
      <c r="BR78" s="16">
        <v>0</v>
      </c>
      <c r="BS78" s="16">
        <v>0</v>
      </c>
      <c r="BT78" s="16">
        <v>0</v>
      </c>
      <c r="BU78" s="16">
        <v>0</v>
      </c>
      <c r="BV78" s="16">
        <v>0</v>
      </c>
      <c r="BW78" s="16">
        <v>0</v>
      </c>
      <c r="BX78" s="16">
        <v>0</v>
      </c>
      <c r="BY78" s="16">
        <v>0.40821980266278751</v>
      </c>
      <c r="BZ78" s="16">
        <v>0</v>
      </c>
      <c r="CA78" s="16">
        <v>0</v>
      </c>
      <c r="CB78" s="16">
        <v>0</v>
      </c>
      <c r="CC78" s="16">
        <v>0</v>
      </c>
      <c r="CD78" s="16">
        <v>0</v>
      </c>
      <c r="CE78" s="16">
        <v>0</v>
      </c>
      <c r="CF78" s="16">
        <v>0</v>
      </c>
      <c r="CG78" s="16">
        <v>0</v>
      </c>
      <c r="CH78" s="12">
        <v>8.57</v>
      </c>
      <c r="CI78" s="12">
        <v>0</v>
      </c>
      <c r="CJ78" s="12">
        <v>0</v>
      </c>
      <c r="CK78" s="12">
        <v>1.2</v>
      </c>
      <c r="CL78" s="12">
        <v>0</v>
      </c>
      <c r="CM78" s="12">
        <v>80.11</v>
      </c>
      <c r="CN78" s="12">
        <v>1.39</v>
      </c>
      <c r="CO78" s="12">
        <v>0</v>
      </c>
      <c r="CP78" s="12">
        <v>1.1399999999999999</v>
      </c>
      <c r="CQ78" s="12">
        <v>1.58</v>
      </c>
      <c r="CR78" s="12">
        <v>0</v>
      </c>
      <c r="CS78" s="12">
        <v>0.62</v>
      </c>
      <c r="CT78" s="12">
        <v>0</v>
      </c>
      <c r="CU78" s="12">
        <v>1.58</v>
      </c>
      <c r="CV78" s="12">
        <v>0</v>
      </c>
      <c r="CW78" s="12">
        <v>0</v>
      </c>
      <c r="CX78" s="12">
        <v>0</v>
      </c>
      <c r="CY78" s="12">
        <v>0</v>
      </c>
      <c r="CZ78" s="12">
        <v>0</v>
      </c>
      <c r="DA78" s="12">
        <v>0</v>
      </c>
      <c r="DB78" s="12">
        <v>0</v>
      </c>
      <c r="DC78" s="12">
        <v>0</v>
      </c>
      <c r="DD78" s="12">
        <v>0.84</v>
      </c>
      <c r="DE78" s="12">
        <v>0</v>
      </c>
      <c r="DF78" s="12">
        <v>0</v>
      </c>
      <c r="DG78" s="12">
        <v>0</v>
      </c>
      <c r="DH78" s="12">
        <v>0</v>
      </c>
      <c r="DI78" s="12">
        <v>0</v>
      </c>
      <c r="DJ78" s="12">
        <v>0</v>
      </c>
      <c r="DK78" s="12">
        <v>0</v>
      </c>
      <c r="DL78" s="12">
        <v>0</v>
      </c>
      <c r="DM78" s="12">
        <v>0</v>
      </c>
      <c r="DN78" s="12">
        <v>0</v>
      </c>
      <c r="DO78" s="12">
        <v>0</v>
      </c>
      <c r="DP78" s="12">
        <v>0</v>
      </c>
      <c r="DQ78" s="12">
        <v>0</v>
      </c>
      <c r="DR78" s="12">
        <v>0</v>
      </c>
      <c r="DS78" s="12">
        <v>0</v>
      </c>
      <c r="DT78" s="12">
        <v>0</v>
      </c>
      <c r="DU78" s="12">
        <v>0</v>
      </c>
      <c r="DV78" s="12">
        <v>0</v>
      </c>
      <c r="DW78" s="12">
        <v>0</v>
      </c>
      <c r="DX78" s="12">
        <v>0</v>
      </c>
      <c r="DY78" s="12">
        <v>0</v>
      </c>
      <c r="DZ78" s="12">
        <v>97.03</v>
      </c>
      <c r="EA78" s="9">
        <v>0</v>
      </c>
      <c r="EB78" s="9">
        <v>0</v>
      </c>
      <c r="EC78" s="9">
        <v>0</v>
      </c>
      <c r="ED78" s="9">
        <v>0</v>
      </c>
      <c r="EE78" s="9">
        <v>1.0366236882865211E-2</v>
      </c>
      <c r="EF78" s="9">
        <v>1.236763707212961E-2</v>
      </c>
      <c r="EG78" s="9">
        <v>0</v>
      </c>
      <c r="EH78" s="9">
        <v>0</v>
      </c>
      <c r="EI78" s="9">
        <v>0</v>
      </c>
      <c r="EJ78" s="9">
        <v>0.76873860828526841</v>
      </c>
      <c r="EK78" s="9">
        <v>0</v>
      </c>
      <c r="EL78" s="9">
        <v>0</v>
      </c>
      <c r="EM78" s="9">
        <v>0</v>
      </c>
      <c r="EN78" s="9">
        <v>0</v>
      </c>
      <c r="EO78" s="9">
        <v>1.355869414482249E-2</v>
      </c>
      <c r="EP78" s="9">
        <v>0</v>
      </c>
      <c r="EQ78" s="9">
        <v>0</v>
      </c>
      <c r="ER78" s="9">
        <v>3.576205397783977E-3</v>
      </c>
      <c r="ES78" s="9">
        <v>1.4425938471028131E-2</v>
      </c>
      <c r="ET78" s="9">
        <v>0</v>
      </c>
      <c r="EU78" s="9">
        <v>0</v>
      </c>
      <c r="EV78" s="9">
        <v>0</v>
      </c>
      <c r="EW78" s="9">
        <v>0</v>
      </c>
      <c r="EX78" s="9">
        <v>0</v>
      </c>
      <c r="EY78" s="9">
        <v>0.16352443241617651</v>
      </c>
      <c r="EZ78" s="9">
        <v>0</v>
      </c>
      <c r="FA78" s="9">
        <v>0</v>
      </c>
      <c r="FB78" s="9">
        <v>0</v>
      </c>
      <c r="FC78" s="9">
        <v>0</v>
      </c>
      <c r="FD78" s="9">
        <v>0</v>
      </c>
      <c r="FE78" s="9">
        <v>8.8365718672656097E-3</v>
      </c>
      <c r="FF78" s="9">
        <v>4.6056754626601524E-3</v>
      </c>
      <c r="FG78" s="9">
        <v>0</v>
      </c>
      <c r="FH78" s="7">
        <v>0</v>
      </c>
      <c r="FI78" s="14">
        <v>1.1994945191411639</v>
      </c>
      <c r="FJ78" s="14">
        <v>0.99066979730423799</v>
      </c>
      <c r="FK78" s="14">
        <v>0</v>
      </c>
      <c r="FL78" s="14">
        <v>2.5645396289864199E-2</v>
      </c>
      <c r="FM78" s="14">
        <v>0.96500820162291112</v>
      </c>
      <c r="FN78" s="14">
        <v>1.2187310607787289</v>
      </c>
      <c r="FO78" s="14">
        <v>0</v>
      </c>
      <c r="FP78" s="14">
        <v>3.011141801351827</v>
      </c>
      <c r="FQ78" s="14">
        <v>0</v>
      </c>
      <c r="FR78" s="14">
        <v>3</v>
      </c>
      <c r="FS78" s="14">
        <v>2.8830646511611938E-3</v>
      </c>
      <c r="FT78" s="14" t="s">
        <v>587</v>
      </c>
      <c r="FU78" s="14" t="s">
        <v>587</v>
      </c>
      <c r="FV78" s="14" t="s">
        <v>587</v>
      </c>
      <c r="FW78" s="14" t="s">
        <v>587</v>
      </c>
      <c r="FX78" s="14" t="s">
        <v>587</v>
      </c>
      <c r="FY78" s="14" t="s">
        <v>587</v>
      </c>
      <c r="FZ78" s="14">
        <v>-5.0098451594298812</v>
      </c>
      <c r="GA78" s="14">
        <v>-10.92627482827479</v>
      </c>
      <c r="GB78" s="14">
        <f>EY78*FL78</f>
        <v>4.1936488723879617E-3</v>
      </c>
      <c r="GC78" s="14">
        <v>5.1443855654197158E-2</v>
      </c>
    </row>
    <row r="79" spans="1:185" x14ac:dyDescent="0.2">
      <c r="A79" s="1" t="s">
        <v>300</v>
      </c>
      <c r="B79" s="18">
        <v>2</v>
      </c>
      <c r="C79" s="18" t="s">
        <v>450</v>
      </c>
      <c r="D79" s="18">
        <v>4</v>
      </c>
      <c r="E79" s="18" t="s">
        <v>469</v>
      </c>
      <c r="F79" s="19">
        <v>26</v>
      </c>
      <c r="G79" s="19">
        <v>2</v>
      </c>
      <c r="H79" s="19">
        <v>1833.15</v>
      </c>
      <c r="I79" s="19">
        <v>1560</v>
      </c>
      <c r="J79" s="19">
        <v>0</v>
      </c>
      <c r="K79" s="19">
        <v>5</v>
      </c>
      <c r="L79" s="19">
        <v>0</v>
      </c>
      <c r="M79" s="19" t="s">
        <v>489</v>
      </c>
      <c r="N79" s="19">
        <v>-6</v>
      </c>
      <c r="O79" s="19">
        <v>0</v>
      </c>
      <c r="P79" s="19" t="s">
        <v>495</v>
      </c>
      <c r="Q79" s="19" t="s">
        <v>514</v>
      </c>
      <c r="R79" s="19" t="s">
        <v>529</v>
      </c>
      <c r="S79" s="19">
        <v>0</v>
      </c>
      <c r="T79" s="19" t="s">
        <v>74</v>
      </c>
      <c r="U79" s="5">
        <v>53.2908409321536</v>
      </c>
      <c r="V79" s="5">
        <v>5.005481855975933E-2</v>
      </c>
      <c r="W79" s="5">
        <v>5.8913316161073324</v>
      </c>
      <c r="X79" s="5">
        <v>2.8846673115868301E-2</v>
      </c>
      <c r="Y79" s="5">
        <v>0</v>
      </c>
      <c r="Z79" s="5">
        <v>0.34735406929895252</v>
      </c>
      <c r="AA79" s="5">
        <v>0.12912264734791951</v>
      </c>
      <c r="AB79" s="5">
        <v>0</v>
      </c>
      <c r="AC79" s="5">
        <v>0</v>
      </c>
      <c r="AD79" s="5">
        <v>0</v>
      </c>
      <c r="AE79" s="5">
        <v>24.210830693272989</v>
      </c>
      <c r="AF79" s="5">
        <v>7.1919216527770837</v>
      </c>
      <c r="AG79" s="5">
        <v>0</v>
      </c>
      <c r="AH79" s="5">
        <v>0</v>
      </c>
      <c r="AI79" s="5">
        <v>1.890970586828014</v>
      </c>
      <c r="AJ79" s="5">
        <v>5.636838430315385E-2</v>
      </c>
      <c r="AK79" s="5">
        <v>0</v>
      </c>
      <c r="AL79" s="5">
        <v>0</v>
      </c>
      <c r="AM79" s="5">
        <v>0</v>
      </c>
      <c r="AN79" s="5">
        <v>0</v>
      </c>
      <c r="AO79" s="5">
        <v>0</v>
      </c>
      <c r="AP79" s="5">
        <v>0</v>
      </c>
      <c r="AQ79" s="5">
        <v>0</v>
      </c>
      <c r="AR79" s="5">
        <v>0</v>
      </c>
      <c r="AS79" s="5">
        <v>0</v>
      </c>
      <c r="AT79" s="5">
        <v>0</v>
      </c>
      <c r="AU79" s="5">
        <v>0</v>
      </c>
      <c r="AV79" s="5">
        <v>0</v>
      </c>
      <c r="AW79" s="5">
        <v>0</v>
      </c>
      <c r="AX79" s="5">
        <v>7.31</v>
      </c>
      <c r="AY79" s="5">
        <v>3.6462229845626069</v>
      </c>
      <c r="AZ79" s="5">
        <v>96.751419089202059</v>
      </c>
      <c r="BA79" s="16">
        <v>2.977959042740699E-2</v>
      </c>
      <c r="BB79" s="16">
        <v>6.6099105405143979E-2</v>
      </c>
      <c r="BC79" s="16">
        <v>0</v>
      </c>
      <c r="BD79" s="16">
        <v>0</v>
      </c>
      <c r="BE79" s="16">
        <v>0</v>
      </c>
      <c r="BF79" s="16">
        <v>9.7817916900387161E-5</v>
      </c>
      <c r="BG79" s="16">
        <v>0</v>
      </c>
      <c r="BH79" s="16">
        <v>0</v>
      </c>
      <c r="BI79" s="16">
        <v>0</v>
      </c>
      <c r="BJ79" s="16">
        <v>2.4918235884615371E-3</v>
      </c>
      <c r="BK79" s="16">
        <v>0</v>
      </c>
      <c r="BL79" s="16">
        <v>0</v>
      </c>
      <c r="BM79" s="16">
        <v>3.0841846813836019E-4</v>
      </c>
      <c r="BN79" s="16">
        <v>0.30959714447049669</v>
      </c>
      <c r="BO79" s="16">
        <v>9.3813370688406361E-4</v>
      </c>
      <c r="BP79" s="16">
        <v>0</v>
      </c>
      <c r="BQ79" s="16">
        <v>1.572457252887053E-2</v>
      </c>
      <c r="BR79" s="16">
        <v>0</v>
      </c>
      <c r="BS79" s="16">
        <v>0</v>
      </c>
      <c r="BT79" s="16">
        <v>0</v>
      </c>
      <c r="BU79" s="16">
        <v>0</v>
      </c>
      <c r="BV79" s="16">
        <v>0</v>
      </c>
      <c r="BW79" s="16">
        <v>0</v>
      </c>
      <c r="BX79" s="16">
        <v>0.1175139067883115</v>
      </c>
      <c r="BY79" s="16">
        <v>0.45712647012931018</v>
      </c>
      <c r="BZ79" s="16">
        <v>0</v>
      </c>
      <c r="CA79" s="16">
        <v>0</v>
      </c>
      <c r="CB79" s="16">
        <v>0</v>
      </c>
      <c r="CC79" s="16">
        <v>3.230165700758011E-4</v>
      </c>
      <c r="CD79" s="16">
        <v>0</v>
      </c>
      <c r="CE79" s="16">
        <v>0</v>
      </c>
      <c r="CF79" s="16">
        <v>0</v>
      </c>
      <c r="CG79" s="16">
        <v>0</v>
      </c>
      <c r="CH79" s="12">
        <v>11.64</v>
      </c>
      <c r="CI79" s="12">
        <v>0</v>
      </c>
      <c r="CJ79" s="12">
        <v>0</v>
      </c>
      <c r="CK79" s="12">
        <v>0.05</v>
      </c>
      <c r="CL79" s="12">
        <v>0</v>
      </c>
      <c r="CM79" s="12">
        <v>85.95</v>
      </c>
      <c r="CN79" s="12">
        <v>0.01</v>
      </c>
      <c r="CO79" s="12">
        <v>0</v>
      </c>
      <c r="CP79" s="12">
        <v>0</v>
      </c>
      <c r="CQ79" s="12">
        <v>1.24</v>
      </c>
      <c r="CR79" s="12">
        <v>0</v>
      </c>
      <c r="CS79" s="12">
        <v>0</v>
      </c>
      <c r="CT79" s="12">
        <v>0</v>
      </c>
      <c r="CU79" s="12">
        <v>0</v>
      </c>
      <c r="CV79" s="12">
        <v>0</v>
      </c>
      <c r="CW79" s="12">
        <v>0</v>
      </c>
      <c r="CX79" s="12">
        <v>0</v>
      </c>
      <c r="CY79" s="12">
        <v>0</v>
      </c>
      <c r="CZ79" s="12">
        <v>0</v>
      </c>
      <c r="DA79" s="12">
        <v>0</v>
      </c>
      <c r="DB79" s="12">
        <v>0</v>
      </c>
      <c r="DC79" s="12">
        <v>0</v>
      </c>
      <c r="DD79" s="12">
        <v>0</v>
      </c>
      <c r="DE79" s="12">
        <v>0</v>
      </c>
      <c r="DF79" s="12">
        <v>0</v>
      </c>
      <c r="DG79" s="12">
        <v>0</v>
      </c>
      <c r="DH79" s="12">
        <v>0</v>
      </c>
      <c r="DI79" s="12">
        <v>0</v>
      </c>
      <c r="DJ79" s="12">
        <v>0</v>
      </c>
      <c r="DK79" s="12">
        <v>0</v>
      </c>
      <c r="DL79" s="12">
        <v>0.81</v>
      </c>
      <c r="DM79" s="12">
        <v>0</v>
      </c>
      <c r="DN79" s="12">
        <v>0</v>
      </c>
      <c r="DO79" s="12">
        <v>0</v>
      </c>
      <c r="DP79" s="12">
        <v>0</v>
      </c>
      <c r="DQ79" s="12">
        <v>0</v>
      </c>
      <c r="DR79" s="12">
        <v>0</v>
      </c>
      <c r="DS79" s="12">
        <v>0</v>
      </c>
      <c r="DT79" s="12">
        <v>0</v>
      </c>
      <c r="DU79" s="12">
        <v>0</v>
      </c>
      <c r="DV79" s="12">
        <v>0</v>
      </c>
      <c r="DW79" s="12">
        <v>0</v>
      </c>
      <c r="DX79" s="12">
        <v>0</v>
      </c>
      <c r="DY79" s="12">
        <v>0</v>
      </c>
      <c r="DZ79" s="12">
        <v>99.7</v>
      </c>
      <c r="EA79" s="9">
        <v>0</v>
      </c>
      <c r="EB79" s="9">
        <v>0</v>
      </c>
      <c r="EC79" s="9">
        <v>0</v>
      </c>
      <c r="ED79" s="9">
        <v>0</v>
      </c>
      <c r="EE79" s="9">
        <v>0</v>
      </c>
      <c r="EF79" s="9">
        <v>4.8054747753967979E-4</v>
      </c>
      <c r="EG79" s="9">
        <v>0</v>
      </c>
      <c r="EH79" s="9">
        <v>0</v>
      </c>
      <c r="EI79" s="9">
        <v>0</v>
      </c>
      <c r="EJ79" s="9">
        <v>0.76912805594006139</v>
      </c>
      <c r="EK79" s="9">
        <v>0</v>
      </c>
      <c r="EL79" s="9">
        <v>0</v>
      </c>
      <c r="EM79" s="9">
        <v>0</v>
      </c>
      <c r="EN79" s="9">
        <v>0</v>
      </c>
      <c r="EO79" s="9">
        <v>9.0962811478693866E-5</v>
      </c>
      <c r="EP79" s="9">
        <v>0</v>
      </c>
      <c r="EQ79" s="9">
        <v>0</v>
      </c>
      <c r="ER79" s="9">
        <v>0</v>
      </c>
      <c r="ES79" s="9">
        <v>1.055770407717296E-2</v>
      </c>
      <c r="ET79" s="9">
        <v>0</v>
      </c>
      <c r="EU79" s="9">
        <v>0</v>
      </c>
      <c r="EV79" s="9">
        <v>0</v>
      </c>
      <c r="EW79" s="9">
        <v>0</v>
      </c>
      <c r="EX79" s="9">
        <v>1.2625790208664859E-2</v>
      </c>
      <c r="EY79" s="9">
        <v>0.20711693948508239</v>
      </c>
      <c r="EZ79" s="9">
        <v>0</v>
      </c>
      <c r="FA79" s="9">
        <v>0</v>
      </c>
      <c r="FB79" s="9">
        <v>0</v>
      </c>
      <c r="FC79" s="9">
        <v>0</v>
      </c>
      <c r="FD79" s="9">
        <v>0</v>
      </c>
      <c r="FE79" s="9">
        <v>0</v>
      </c>
      <c r="FF79" s="9">
        <v>0</v>
      </c>
      <c r="FG79" s="9">
        <v>0</v>
      </c>
      <c r="FH79" s="7" t="s">
        <v>550</v>
      </c>
      <c r="FI79" s="14">
        <v>1.414410959975215</v>
      </c>
      <c r="FJ79" s="14">
        <v>1.2321695188483279</v>
      </c>
      <c r="FK79" s="14">
        <v>0</v>
      </c>
      <c r="FL79" s="14">
        <v>3.5661971828629513E-2</v>
      </c>
      <c r="FM79" s="14">
        <v>0.85140149790811437</v>
      </c>
      <c r="FN79" s="14">
        <v>1.070755026945976</v>
      </c>
      <c r="FO79" s="14">
        <v>0</v>
      </c>
      <c r="FP79" s="14">
        <v>0</v>
      </c>
      <c r="FQ79" s="14">
        <v>0</v>
      </c>
      <c r="FR79" s="14">
        <v>2.1210830693272991</v>
      </c>
      <c r="FS79" s="14">
        <v>5.2853648252361614E-3</v>
      </c>
      <c r="FT79" s="14">
        <v>1.4125241705487419</v>
      </c>
      <c r="FU79" s="14">
        <v>99.201566270041695</v>
      </c>
      <c r="FV79" s="14">
        <v>0.53838856636031096</v>
      </c>
      <c r="FW79" s="14" t="b">
        <v>1</v>
      </c>
      <c r="FX79" s="14" t="b">
        <v>0</v>
      </c>
      <c r="FY79" s="14" t="b">
        <v>0</v>
      </c>
      <c r="FZ79" s="14">
        <v>-4.6269985930102182</v>
      </c>
      <c r="GA79" s="14">
        <v>-12.853395000112741</v>
      </c>
      <c r="GB79" s="14">
        <f>EY79*FL79</f>
        <v>7.3861984611489715E-3</v>
      </c>
      <c r="GC79" s="14">
        <v>0.57189288829354457</v>
      </c>
    </row>
    <row r="80" spans="1:185" x14ac:dyDescent="0.2">
      <c r="A80" s="1" t="s">
        <v>216</v>
      </c>
      <c r="B80" s="18">
        <v>2</v>
      </c>
      <c r="C80" s="18" t="s">
        <v>450</v>
      </c>
      <c r="D80" s="18">
        <v>6</v>
      </c>
      <c r="E80" s="18" t="s">
        <v>461</v>
      </c>
      <c r="F80" s="19">
        <v>45</v>
      </c>
      <c r="G80" s="19">
        <v>2.5</v>
      </c>
      <c r="H80" s="19">
        <v>2023</v>
      </c>
      <c r="I80" s="19">
        <v>1749.85</v>
      </c>
      <c r="J80" s="19">
        <v>0</v>
      </c>
      <c r="K80" s="19">
        <v>0.75</v>
      </c>
      <c r="L80" s="19">
        <v>0</v>
      </c>
      <c r="M80" s="19">
        <v>0</v>
      </c>
      <c r="N80" s="19">
        <v>0</v>
      </c>
      <c r="O80" s="19">
        <v>0</v>
      </c>
      <c r="P80" s="19">
        <v>0</v>
      </c>
      <c r="Q80" s="19" t="s">
        <v>501</v>
      </c>
      <c r="R80" s="19" t="s">
        <v>528</v>
      </c>
      <c r="S80" s="19" t="s">
        <v>534</v>
      </c>
      <c r="T80" s="19" t="s">
        <v>33</v>
      </c>
      <c r="U80" s="5">
        <v>39.363768492638542</v>
      </c>
      <c r="V80" s="5">
        <v>2.0689325004700518</v>
      </c>
      <c r="W80" s="5">
        <v>9.4473250189944942</v>
      </c>
      <c r="X80" s="5">
        <v>0.1023089039370261</v>
      </c>
      <c r="Y80" s="5">
        <v>0.16182220782662471</v>
      </c>
      <c r="Z80" s="5">
        <v>0.16724455188468079</v>
      </c>
      <c r="AA80" s="5">
        <v>1.7044189449925371</v>
      </c>
      <c r="AB80" s="5">
        <v>0</v>
      </c>
      <c r="AC80" s="5">
        <v>0</v>
      </c>
      <c r="AD80" s="5">
        <v>0</v>
      </c>
      <c r="AE80" s="5">
        <v>36.830311623122817</v>
      </c>
      <c r="AF80" s="5">
        <v>8.2553186286740861</v>
      </c>
      <c r="AG80" s="5">
        <v>0</v>
      </c>
      <c r="AH80" s="5">
        <v>0</v>
      </c>
      <c r="AI80" s="5">
        <v>1.3075298068265351</v>
      </c>
      <c r="AJ80" s="5">
        <v>0.16864467253051921</v>
      </c>
      <c r="AK80" s="5">
        <v>0</v>
      </c>
      <c r="AL80" s="5">
        <v>0</v>
      </c>
      <c r="AM80" s="5">
        <v>0</v>
      </c>
      <c r="AN80" s="5">
        <v>0</v>
      </c>
      <c r="AO80" s="5">
        <v>0</v>
      </c>
      <c r="AP80" s="5">
        <v>0.70820889327812042</v>
      </c>
      <c r="AQ80" s="5">
        <v>0</v>
      </c>
      <c r="AR80" s="5">
        <v>0</v>
      </c>
      <c r="AS80" s="5">
        <v>0</v>
      </c>
      <c r="AT80" s="5">
        <v>0</v>
      </c>
      <c r="AU80" s="5">
        <v>0</v>
      </c>
      <c r="AV80" s="5">
        <v>0</v>
      </c>
      <c r="AW80" s="5">
        <v>0</v>
      </c>
      <c r="AX80" s="5">
        <v>1.18</v>
      </c>
      <c r="AY80" s="5">
        <v>0.58858319039451112</v>
      </c>
      <c r="AZ80" s="5">
        <v>100.8772510547815</v>
      </c>
      <c r="BA80" s="16">
        <v>4.8154841306547382E-2</v>
      </c>
      <c r="BB80" s="16">
        <v>7.6508611887016367E-2</v>
      </c>
      <c r="BC80" s="16">
        <v>0</v>
      </c>
      <c r="BD80" s="16">
        <v>0</v>
      </c>
      <c r="BE80" s="16">
        <v>0</v>
      </c>
      <c r="BF80" s="16">
        <v>3.4983395252987688E-4</v>
      </c>
      <c r="BG80" s="16">
        <v>0</v>
      </c>
      <c r="BH80" s="16">
        <v>0</v>
      </c>
      <c r="BI80" s="16">
        <v>0</v>
      </c>
      <c r="BJ80" s="16">
        <v>1.2098254858822911E-3</v>
      </c>
      <c r="BK80" s="16">
        <v>0</v>
      </c>
      <c r="BL80" s="16">
        <v>0</v>
      </c>
      <c r="BM80" s="16">
        <v>9.3047190326505616E-4</v>
      </c>
      <c r="BN80" s="16">
        <v>0.47491785465579439</v>
      </c>
      <c r="BO80" s="16">
        <v>1.2487184245936599E-2</v>
      </c>
      <c r="BP80" s="16">
        <v>0</v>
      </c>
      <c r="BQ80" s="16">
        <v>1.0964062953074911E-2</v>
      </c>
      <c r="BR80" s="16">
        <v>0</v>
      </c>
      <c r="BS80" s="16">
        <v>0</v>
      </c>
      <c r="BT80" s="16">
        <v>0</v>
      </c>
      <c r="BU80" s="16">
        <v>0</v>
      </c>
      <c r="BV80" s="16">
        <v>0</v>
      </c>
      <c r="BW80" s="16">
        <v>0</v>
      </c>
      <c r="BX80" s="16">
        <v>1.9128448379341519E-2</v>
      </c>
      <c r="BY80" s="16">
        <v>0.34049153057066039</v>
      </c>
      <c r="BZ80" s="16">
        <v>8.3292847534475523E-4</v>
      </c>
      <c r="CA80" s="16">
        <v>0</v>
      </c>
      <c r="CB80" s="16">
        <v>0</v>
      </c>
      <c r="CC80" s="16">
        <v>1.346328625796289E-2</v>
      </c>
      <c r="CD80" s="16">
        <v>0</v>
      </c>
      <c r="CE80" s="16">
        <v>5.6111992664361948E-4</v>
      </c>
      <c r="CF80" s="16">
        <v>0</v>
      </c>
      <c r="CG80" s="16">
        <v>0</v>
      </c>
      <c r="CH80" s="12">
        <v>5.99</v>
      </c>
      <c r="CI80" s="12">
        <v>0.04</v>
      </c>
      <c r="CJ80" s="12">
        <v>0</v>
      </c>
      <c r="CK80" s="12">
        <v>1.27</v>
      </c>
      <c r="CL80" s="12">
        <v>0</v>
      </c>
      <c r="CM80" s="12">
        <v>78.45</v>
      </c>
      <c r="CN80" s="12">
        <v>1.08</v>
      </c>
      <c r="CO80" s="12">
        <v>0</v>
      </c>
      <c r="CP80" s="12">
        <v>2.2000000000000002</v>
      </c>
      <c r="CQ80" s="12">
        <v>2.17</v>
      </c>
      <c r="CR80" s="12">
        <v>0</v>
      </c>
      <c r="CS80" s="12">
        <v>0</v>
      </c>
      <c r="CT80" s="12">
        <v>0</v>
      </c>
      <c r="CU80" s="12">
        <v>1.55</v>
      </c>
      <c r="CV80" s="12">
        <v>0.65</v>
      </c>
      <c r="CW80" s="12">
        <v>0</v>
      </c>
      <c r="CX80" s="12">
        <v>0</v>
      </c>
      <c r="CY80" s="12">
        <v>0</v>
      </c>
      <c r="CZ80" s="12">
        <v>0</v>
      </c>
      <c r="DA80" s="12">
        <v>0</v>
      </c>
      <c r="DB80" s="12">
        <v>0</v>
      </c>
      <c r="DC80" s="12">
        <v>0</v>
      </c>
      <c r="DD80" s="12">
        <v>1.59</v>
      </c>
      <c r="DE80" s="12">
        <v>0</v>
      </c>
      <c r="DF80" s="12">
        <v>0</v>
      </c>
      <c r="DG80" s="12">
        <v>0</v>
      </c>
      <c r="DH80" s="12">
        <v>0</v>
      </c>
      <c r="DI80" s="12">
        <v>0</v>
      </c>
      <c r="DJ80" s="12">
        <v>0</v>
      </c>
      <c r="DK80" s="12">
        <v>0</v>
      </c>
      <c r="DL80" s="12">
        <v>0.89</v>
      </c>
      <c r="DM80" s="12">
        <v>0</v>
      </c>
      <c r="DN80" s="12">
        <v>0</v>
      </c>
      <c r="DO80" s="12">
        <v>0</v>
      </c>
      <c r="DP80" s="12">
        <v>0</v>
      </c>
      <c r="DQ80" s="12">
        <v>0</v>
      </c>
      <c r="DR80" s="12">
        <v>0</v>
      </c>
      <c r="DS80" s="12">
        <v>0</v>
      </c>
      <c r="DT80" s="12">
        <v>0</v>
      </c>
      <c r="DU80" s="12">
        <v>0</v>
      </c>
      <c r="DV80" s="12">
        <v>0</v>
      </c>
      <c r="DW80" s="12">
        <v>0</v>
      </c>
      <c r="DX80" s="12">
        <v>0</v>
      </c>
      <c r="DY80" s="12">
        <v>1.65</v>
      </c>
      <c r="DZ80" s="12">
        <v>97.530000000000015</v>
      </c>
      <c r="EA80" s="9">
        <v>0</v>
      </c>
      <c r="EB80" s="9">
        <v>0</v>
      </c>
      <c r="EC80" s="9">
        <v>0</v>
      </c>
      <c r="ED80" s="9">
        <v>0</v>
      </c>
      <c r="EE80" s="9">
        <v>2.044968182685886E-2</v>
      </c>
      <c r="EF80" s="9">
        <v>1.338002128352367E-2</v>
      </c>
      <c r="EG80" s="9">
        <v>0</v>
      </c>
      <c r="EH80" s="9">
        <v>0</v>
      </c>
      <c r="EI80" s="9">
        <v>0</v>
      </c>
      <c r="EJ80" s="9">
        <v>0.76954231643116056</v>
      </c>
      <c r="EK80" s="9">
        <v>0</v>
      </c>
      <c r="EL80" s="9">
        <v>0</v>
      </c>
      <c r="EM80" s="9">
        <v>0</v>
      </c>
      <c r="EN80" s="9">
        <v>0</v>
      </c>
      <c r="EO80" s="9">
        <v>1.0768976178195069E-2</v>
      </c>
      <c r="EP80" s="9">
        <v>9.4202584654029236E-3</v>
      </c>
      <c r="EQ80" s="9">
        <v>0</v>
      </c>
      <c r="ER80" s="9">
        <v>0</v>
      </c>
      <c r="ES80" s="9">
        <v>2.02532311512723E-2</v>
      </c>
      <c r="ET80" s="9">
        <v>0</v>
      </c>
      <c r="EU80" s="9">
        <v>0</v>
      </c>
      <c r="EV80" s="9">
        <v>0</v>
      </c>
      <c r="EW80" s="9">
        <v>0</v>
      </c>
      <c r="EX80" s="9">
        <v>1.52072379776993E-2</v>
      </c>
      <c r="EY80" s="9">
        <v>0.1168358837195507</v>
      </c>
      <c r="EZ80" s="9">
        <v>1.967812482098953E-3</v>
      </c>
      <c r="FA80" s="9">
        <v>0</v>
      </c>
      <c r="FB80" s="9">
        <v>0</v>
      </c>
      <c r="FC80" s="9">
        <v>4.5777032434208713E-4</v>
      </c>
      <c r="FD80" s="9">
        <v>0</v>
      </c>
      <c r="FE80" s="9">
        <v>1.7098154973498751E-2</v>
      </c>
      <c r="FF80" s="9">
        <v>4.6186551863968877E-3</v>
      </c>
      <c r="FG80" s="9">
        <v>0</v>
      </c>
      <c r="FH80" s="7">
        <v>0</v>
      </c>
      <c r="FI80" s="14">
        <v>1.0788442199571691</v>
      </c>
      <c r="FJ80" s="14">
        <v>0.83099445174154052</v>
      </c>
      <c r="FK80" s="14">
        <v>0</v>
      </c>
      <c r="FL80" s="14">
        <v>1.1582884426488801E-2</v>
      </c>
      <c r="FM80" s="14">
        <v>0.92368246123835118</v>
      </c>
      <c r="FN80" s="14">
        <v>0.79583890197883556</v>
      </c>
      <c r="FO80" s="14">
        <v>0</v>
      </c>
      <c r="FP80" s="14">
        <v>0</v>
      </c>
      <c r="FQ80" s="14">
        <v>1.1456878182360939</v>
      </c>
      <c r="FR80" s="14">
        <v>3</v>
      </c>
      <c r="FS80" s="14">
        <v>3.6294764576468739E-3</v>
      </c>
      <c r="FT80" s="14">
        <v>2.3439260772374482</v>
      </c>
      <c r="FU80" s="14">
        <v>99.745903139779173</v>
      </c>
      <c r="FV80" s="14">
        <v>0.24700600258696581</v>
      </c>
      <c r="FW80" s="14" t="b">
        <v>1</v>
      </c>
      <c r="FX80" s="14" t="b">
        <v>0</v>
      </c>
      <c r="FY80" s="14" t="b">
        <v>0</v>
      </c>
      <c r="FZ80" s="14">
        <v>-4.7186945233604334</v>
      </c>
      <c r="GA80" s="14">
        <v>-11.42460697584437</v>
      </c>
      <c r="GB80" s="14">
        <f>EY80*FL80</f>
        <v>1.3532965379902402E-3</v>
      </c>
      <c r="GC80" s="14">
        <v>2.54250545683317E-2</v>
      </c>
    </row>
    <row r="81" spans="1:185" x14ac:dyDescent="0.2">
      <c r="A81" s="1" t="s">
        <v>133</v>
      </c>
      <c r="B81" s="18">
        <v>1</v>
      </c>
      <c r="C81" s="18" t="s">
        <v>454</v>
      </c>
      <c r="D81" s="18">
        <v>4</v>
      </c>
      <c r="E81" s="18" t="s">
        <v>469</v>
      </c>
      <c r="F81" s="19">
        <v>10</v>
      </c>
      <c r="G81" s="19">
        <v>0</v>
      </c>
      <c r="H81" s="19">
        <v>1773</v>
      </c>
      <c r="I81" s="19">
        <v>1499.85</v>
      </c>
      <c r="J81" s="19">
        <v>0</v>
      </c>
      <c r="K81" s="19">
        <v>4</v>
      </c>
      <c r="L81" s="19">
        <v>0</v>
      </c>
      <c r="M81" s="19">
        <v>0</v>
      </c>
      <c r="N81" s="19">
        <v>0</v>
      </c>
      <c r="O81" s="19">
        <v>0</v>
      </c>
      <c r="P81" s="19">
        <v>0</v>
      </c>
      <c r="Q81" s="19" t="s">
        <v>501</v>
      </c>
      <c r="R81" s="19" t="s">
        <v>494</v>
      </c>
      <c r="S81" s="19">
        <v>0</v>
      </c>
      <c r="T81" s="19" t="s">
        <v>25</v>
      </c>
      <c r="U81" s="5">
        <v>41.503103736803681</v>
      </c>
      <c r="V81" s="5">
        <v>0.55060300415735264</v>
      </c>
      <c r="W81" s="5">
        <v>36.65562107369864</v>
      </c>
      <c r="X81" s="5">
        <v>0</v>
      </c>
      <c r="Y81" s="5">
        <v>0</v>
      </c>
      <c r="Z81" s="5">
        <v>0.15437958635509</v>
      </c>
      <c r="AA81" s="5">
        <v>0</v>
      </c>
      <c r="AB81" s="5">
        <v>0</v>
      </c>
      <c r="AC81" s="5">
        <v>0</v>
      </c>
      <c r="AD81" s="5">
        <v>0</v>
      </c>
      <c r="AE81" s="5">
        <v>13.432036206541859</v>
      </c>
      <c r="AF81" s="5">
        <v>7.8355566645042156</v>
      </c>
      <c r="AG81" s="5">
        <v>0</v>
      </c>
      <c r="AH81" s="5">
        <v>0</v>
      </c>
      <c r="AI81" s="5">
        <v>0</v>
      </c>
      <c r="AJ81" s="5">
        <v>0</v>
      </c>
      <c r="AK81" s="5">
        <v>0</v>
      </c>
      <c r="AL81" s="5">
        <v>0</v>
      </c>
      <c r="AM81" s="5">
        <v>0</v>
      </c>
      <c r="AN81" s="5">
        <v>0</v>
      </c>
      <c r="AO81" s="5">
        <v>0</v>
      </c>
      <c r="AP81" s="5">
        <v>0</v>
      </c>
      <c r="AQ81" s="5">
        <v>0</v>
      </c>
      <c r="AR81" s="5">
        <v>0</v>
      </c>
      <c r="AS81" s="5">
        <v>0</v>
      </c>
      <c r="AT81" s="5">
        <v>0</v>
      </c>
      <c r="AU81" s="5">
        <v>0</v>
      </c>
      <c r="AV81" s="5">
        <v>0</v>
      </c>
      <c r="AW81" s="5">
        <v>0</v>
      </c>
      <c r="AX81" s="5">
        <v>3.2</v>
      </c>
      <c r="AY81" s="5">
        <v>1.596157804459692</v>
      </c>
      <c r="AZ81" s="5">
        <v>101.73514246760119</v>
      </c>
      <c r="BA81" s="16">
        <v>0.22027086527894629</v>
      </c>
      <c r="BB81" s="16">
        <v>8.561142267373946E-2</v>
      </c>
      <c r="BC81" s="16">
        <v>0</v>
      </c>
      <c r="BD81" s="16">
        <v>0</v>
      </c>
      <c r="BE81" s="16">
        <v>0</v>
      </c>
      <c r="BF81" s="16">
        <v>0</v>
      </c>
      <c r="BG81" s="16">
        <v>0</v>
      </c>
      <c r="BH81" s="16">
        <v>0</v>
      </c>
      <c r="BI81" s="16">
        <v>0</v>
      </c>
      <c r="BJ81" s="16">
        <v>1.3165761969048751E-3</v>
      </c>
      <c r="BK81" s="16">
        <v>0</v>
      </c>
      <c r="BL81" s="16">
        <v>0</v>
      </c>
      <c r="BM81" s="16">
        <v>0</v>
      </c>
      <c r="BN81" s="16">
        <v>0.204192757406991</v>
      </c>
      <c r="BO81" s="16">
        <v>0</v>
      </c>
      <c r="BP81" s="16">
        <v>0</v>
      </c>
      <c r="BQ81" s="16">
        <v>0</v>
      </c>
      <c r="BR81" s="16">
        <v>0</v>
      </c>
      <c r="BS81" s="16">
        <v>0</v>
      </c>
      <c r="BT81" s="16">
        <v>0</v>
      </c>
      <c r="BU81" s="16">
        <v>0</v>
      </c>
      <c r="BV81" s="16">
        <v>0</v>
      </c>
      <c r="BW81" s="16">
        <v>0</v>
      </c>
      <c r="BX81" s="16">
        <v>6.1155157715726001E-2</v>
      </c>
      <c r="BY81" s="16">
        <v>0.42322917402908639</v>
      </c>
      <c r="BZ81" s="16">
        <v>0</v>
      </c>
      <c r="CA81" s="16">
        <v>0</v>
      </c>
      <c r="CB81" s="16">
        <v>0</v>
      </c>
      <c r="CC81" s="16">
        <v>4.2240466986059834E-3</v>
      </c>
      <c r="CD81" s="16">
        <v>0</v>
      </c>
      <c r="CE81" s="16">
        <v>0</v>
      </c>
      <c r="CF81" s="16">
        <v>0</v>
      </c>
      <c r="CG81" s="16">
        <v>0</v>
      </c>
      <c r="CH81" s="12">
        <v>12.4</v>
      </c>
      <c r="CI81" s="12">
        <v>0</v>
      </c>
      <c r="CJ81" s="12">
        <v>0</v>
      </c>
      <c r="CK81" s="12">
        <v>0</v>
      </c>
      <c r="CL81" s="12">
        <v>0</v>
      </c>
      <c r="CM81" s="12">
        <v>88.8</v>
      </c>
      <c r="CN81" s="12">
        <v>0</v>
      </c>
      <c r="CO81" s="12">
        <v>0</v>
      </c>
      <c r="CP81" s="12">
        <v>0</v>
      </c>
      <c r="CQ81" s="12">
        <v>0</v>
      </c>
      <c r="CR81" s="12">
        <v>0</v>
      </c>
      <c r="CS81" s="12">
        <v>0</v>
      </c>
      <c r="CT81" s="12">
        <v>0</v>
      </c>
      <c r="CU81" s="12">
        <v>0</v>
      </c>
      <c r="CV81" s="12">
        <v>0</v>
      </c>
      <c r="CW81" s="12">
        <v>0</v>
      </c>
      <c r="CX81" s="12">
        <v>0</v>
      </c>
      <c r="CY81" s="12">
        <v>0</v>
      </c>
      <c r="CZ81" s="12">
        <v>0</v>
      </c>
      <c r="DA81" s="12">
        <v>0</v>
      </c>
      <c r="DB81" s="12">
        <v>0</v>
      </c>
      <c r="DC81" s="12">
        <v>0</v>
      </c>
      <c r="DD81" s="12">
        <v>0</v>
      </c>
      <c r="DE81" s="12">
        <v>0</v>
      </c>
      <c r="DF81" s="12">
        <v>0</v>
      </c>
      <c r="DG81" s="12">
        <v>0</v>
      </c>
      <c r="DH81" s="12">
        <v>0</v>
      </c>
      <c r="DI81" s="12">
        <v>0</v>
      </c>
      <c r="DJ81" s="12">
        <v>0</v>
      </c>
      <c r="DK81" s="12">
        <v>0</v>
      </c>
      <c r="DL81" s="12">
        <v>1.1000000000000001</v>
      </c>
      <c r="DM81" s="12">
        <v>0</v>
      </c>
      <c r="DN81" s="12">
        <v>0</v>
      </c>
      <c r="DO81" s="12">
        <v>0</v>
      </c>
      <c r="DP81" s="12">
        <v>0</v>
      </c>
      <c r="DQ81" s="12">
        <v>0</v>
      </c>
      <c r="DR81" s="12">
        <v>0</v>
      </c>
      <c r="DS81" s="12">
        <v>0</v>
      </c>
      <c r="DT81" s="12">
        <v>0</v>
      </c>
      <c r="DU81" s="12">
        <v>0</v>
      </c>
      <c r="DV81" s="12">
        <v>0</v>
      </c>
      <c r="DW81" s="12">
        <v>0</v>
      </c>
      <c r="DX81" s="12">
        <v>0</v>
      </c>
      <c r="DY81" s="12">
        <v>0</v>
      </c>
      <c r="DZ81" s="12">
        <v>102.3</v>
      </c>
      <c r="EA81" s="9">
        <v>0</v>
      </c>
      <c r="EB81" s="9">
        <v>0</v>
      </c>
      <c r="EC81" s="9">
        <v>0</v>
      </c>
      <c r="ED81" s="9">
        <v>0</v>
      </c>
      <c r="EE81" s="9">
        <v>0</v>
      </c>
      <c r="EF81" s="9">
        <v>0</v>
      </c>
      <c r="EG81" s="9">
        <v>0</v>
      </c>
      <c r="EH81" s="9">
        <v>0</v>
      </c>
      <c r="EI81" s="9">
        <v>0</v>
      </c>
      <c r="EJ81" s="9">
        <v>0.76968024103146759</v>
      </c>
      <c r="EK81" s="9">
        <v>0</v>
      </c>
      <c r="EL81" s="9">
        <v>0</v>
      </c>
      <c r="EM81" s="9">
        <v>0</v>
      </c>
      <c r="EN81" s="9">
        <v>0</v>
      </c>
      <c r="EO81" s="9">
        <v>0</v>
      </c>
      <c r="EP81" s="9">
        <v>0</v>
      </c>
      <c r="EQ81" s="9">
        <v>0</v>
      </c>
      <c r="ER81" s="9">
        <v>0</v>
      </c>
      <c r="ES81" s="9">
        <v>0</v>
      </c>
      <c r="ET81" s="9">
        <v>0</v>
      </c>
      <c r="EU81" s="9">
        <v>0</v>
      </c>
      <c r="EV81" s="9">
        <v>0</v>
      </c>
      <c r="EW81" s="9">
        <v>0</v>
      </c>
      <c r="EX81" s="9">
        <v>1.660775136092045E-2</v>
      </c>
      <c r="EY81" s="9">
        <v>0.21371200760761189</v>
      </c>
      <c r="EZ81" s="9">
        <v>0</v>
      </c>
      <c r="FA81" s="9">
        <v>0</v>
      </c>
      <c r="FB81" s="9">
        <v>0</v>
      </c>
      <c r="FC81" s="9">
        <v>0</v>
      </c>
      <c r="FD81" s="9">
        <v>0</v>
      </c>
      <c r="FE81" s="9">
        <v>0</v>
      </c>
      <c r="FF81" s="9">
        <v>0</v>
      </c>
      <c r="FG81" s="9">
        <v>0</v>
      </c>
      <c r="FH81" s="7" t="s">
        <v>540</v>
      </c>
      <c r="FI81" s="14">
        <v>0.67477087848031281</v>
      </c>
      <c r="FJ81" s="14">
        <v>0</v>
      </c>
      <c r="FK81" s="14">
        <v>0</v>
      </c>
      <c r="FL81" s="14">
        <v>1.7333465490711328E-2</v>
      </c>
      <c r="FM81" s="14">
        <v>0</v>
      </c>
      <c r="FN81" s="14">
        <v>0</v>
      </c>
      <c r="FO81" s="14">
        <v>0</v>
      </c>
      <c r="FP81" s="14">
        <v>0</v>
      </c>
      <c r="FQ81" s="14">
        <v>0</v>
      </c>
      <c r="FR81" s="14">
        <v>1.7</v>
      </c>
      <c r="FS81" s="14">
        <v>2.2381795347382878E-3</v>
      </c>
      <c r="FT81" s="14">
        <v>0.16324954631073249</v>
      </c>
      <c r="FU81" s="14">
        <v>99.359359415060695</v>
      </c>
      <c r="FV81" s="14">
        <v>0</v>
      </c>
      <c r="FW81" s="14" t="b">
        <v>0</v>
      </c>
      <c r="FX81" s="14" t="b">
        <v>1</v>
      </c>
      <c r="FY81" s="14" t="b">
        <v>0</v>
      </c>
      <c r="FZ81" s="14">
        <v>-4.7311434969579214</v>
      </c>
      <c r="GA81" s="14">
        <v>-14.074798668982741</v>
      </c>
      <c r="GB81" s="14">
        <f>EY81*FL81</f>
        <v>3.7043697088171776E-3</v>
      </c>
      <c r="GC81" s="14">
        <v>0.47802953924265817</v>
      </c>
    </row>
    <row r="82" spans="1:185" x14ac:dyDescent="0.2">
      <c r="A82" s="1" t="s">
        <v>308</v>
      </c>
      <c r="B82" s="18">
        <v>1</v>
      </c>
      <c r="C82" s="18" t="s">
        <v>454</v>
      </c>
      <c r="D82" s="18">
        <v>2</v>
      </c>
      <c r="E82" s="18" t="s">
        <v>476</v>
      </c>
      <c r="F82" s="19">
        <v>27</v>
      </c>
      <c r="G82" s="19">
        <v>0.1</v>
      </c>
      <c r="H82" s="19">
        <v>1583</v>
      </c>
      <c r="I82" s="19">
        <v>1309.8499999999999</v>
      </c>
      <c r="J82" s="19">
        <v>0</v>
      </c>
      <c r="K82" s="19">
        <v>5</v>
      </c>
      <c r="L82" s="19">
        <v>0</v>
      </c>
      <c r="M82" s="19" t="s">
        <v>489</v>
      </c>
      <c r="N82" s="19">
        <v>-6.9</v>
      </c>
      <c r="O82" s="19">
        <v>0</v>
      </c>
      <c r="P82" s="19" t="s">
        <v>495</v>
      </c>
      <c r="Q82" s="19" t="s">
        <v>518</v>
      </c>
      <c r="R82" s="19" t="s">
        <v>494</v>
      </c>
      <c r="S82" s="19" t="s">
        <v>535</v>
      </c>
      <c r="T82" s="19" t="s">
        <v>74</v>
      </c>
      <c r="U82" s="5">
        <v>60.78</v>
      </c>
      <c r="V82" s="5">
        <v>0.15</v>
      </c>
      <c r="W82" s="5">
        <v>14.26</v>
      </c>
      <c r="X82" s="5">
        <v>0</v>
      </c>
      <c r="Y82" s="5">
        <v>0.03</v>
      </c>
      <c r="Z82" s="5">
        <v>0.14000000000000001</v>
      </c>
      <c r="AA82" s="5">
        <v>0</v>
      </c>
      <c r="AB82" s="5">
        <v>0</v>
      </c>
      <c r="AC82" s="5">
        <v>0</v>
      </c>
      <c r="AD82" s="5">
        <v>0</v>
      </c>
      <c r="AE82" s="5">
        <v>11.08</v>
      </c>
      <c r="AF82" s="5">
        <v>6.25</v>
      </c>
      <c r="AG82" s="5">
        <v>0</v>
      </c>
      <c r="AH82" s="5">
        <v>0</v>
      </c>
      <c r="AI82" s="5">
        <v>7.12</v>
      </c>
      <c r="AJ82" s="5">
        <v>0.18</v>
      </c>
      <c r="AK82" s="5">
        <v>0</v>
      </c>
      <c r="AL82" s="5">
        <v>0</v>
      </c>
      <c r="AM82" s="5">
        <v>0</v>
      </c>
      <c r="AN82" s="5">
        <v>0</v>
      </c>
      <c r="AO82" s="5">
        <v>0</v>
      </c>
      <c r="AP82" s="5">
        <v>0</v>
      </c>
      <c r="AQ82" s="5">
        <v>0</v>
      </c>
      <c r="AR82" s="5">
        <v>0</v>
      </c>
      <c r="AS82" s="5">
        <v>0</v>
      </c>
      <c r="AT82" s="5">
        <v>0</v>
      </c>
      <c r="AU82" s="5">
        <v>0</v>
      </c>
      <c r="AV82" s="5">
        <v>0</v>
      </c>
      <c r="AW82" s="5">
        <v>0</v>
      </c>
      <c r="AX82" s="5">
        <v>0</v>
      </c>
      <c r="AY82" s="5">
        <v>0</v>
      </c>
      <c r="AZ82" s="5">
        <v>99.990000000000009</v>
      </c>
      <c r="BA82" s="16">
        <v>8.4321276499798051E-2</v>
      </c>
      <c r="BB82" s="16">
        <v>6.7195942121746774E-2</v>
      </c>
      <c r="BC82" s="16">
        <v>0</v>
      </c>
      <c r="BD82" s="16">
        <v>0</v>
      </c>
      <c r="BE82" s="16">
        <v>0</v>
      </c>
      <c r="BF82" s="16">
        <v>0</v>
      </c>
      <c r="BG82" s="16">
        <v>0</v>
      </c>
      <c r="BH82" s="16">
        <v>0</v>
      </c>
      <c r="BI82" s="16">
        <v>0</v>
      </c>
      <c r="BJ82" s="16">
        <v>1.174857877602733E-3</v>
      </c>
      <c r="BK82" s="16">
        <v>0</v>
      </c>
      <c r="BL82" s="16">
        <v>0</v>
      </c>
      <c r="BM82" s="16">
        <v>1.1520987092306051E-3</v>
      </c>
      <c r="BN82" s="16">
        <v>0.165744609200802</v>
      </c>
      <c r="BO82" s="16">
        <v>0</v>
      </c>
      <c r="BP82" s="16">
        <v>0</v>
      </c>
      <c r="BQ82" s="16">
        <v>6.9260634198707899E-2</v>
      </c>
      <c r="BR82" s="16">
        <v>0</v>
      </c>
      <c r="BS82" s="16">
        <v>0</v>
      </c>
      <c r="BT82" s="16">
        <v>0</v>
      </c>
      <c r="BU82" s="16">
        <v>0</v>
      </c>
      <c r="BV82" s="16">
        <v>0</v>
      </c>
      <c r="BW82" s="16">
        <v>0</v>
      </c>
      <c r="BX82" s="16">
        <v>0</v>
      </c>
      <c r="BY82" s="16">
        <v>0.60989754924842876</v>
      </c>
      <c r="BZ82" s="16">
        <v>0</v>
      </c>
      <c r="CA82" s="16">
        <v>0</v>
      </c>
      <c r="CB82" s="16">
        <v>0</v>
      </c>
      <c r="CC82" s="16">
        <v>1.132354902806845E-3</v>
      </c>
      <c r="CD82" s="16">
        <v>0</v>
      </c>
      <c r="CE82" s="16">
        <v>1.206772408762592E-4</v>
      </c>
      <c r="CF82" s="16">
        <v>0</v>
      </c>
      <c r="CG82" s="16">
        <v>0</v>
      </c>
      <c r="CH82" s="12">
        <v>8.16</v>
      </c>
      <c r="CI82" s="12">
        <v>0.21</v>
      </c>
      <c r="CJ82" s="12">
        <v>0</v>
      </c>
      <c r="CK82" s="12">
        <v>1.1399999999999999</v>
      </c>
      <c r="CL82" s="12">
        <v>0</v>
      </c>
      <c r="CM82" s="12">
        <v>81.64</v>
      </c>
      <c r="CN82" s="12">
        <v>0.59</v>
      </c>
      <c r="CO82" s="12">
        <v>0</v>
      </c>
      <c r="CP82" s="12">
        <v>0</v>
      </c>
      <c r="CQ82" s="12">
        <v>5.81</v>
      </c>
      <c r="CR82" s="12">
        <v>0</v>
      </c>
      <c r="CS82" s="12">
        <v>0</v>
      </c>
      <c r="CT82" s="12">
        <v>0</v>
      </c>
      <c r="CU82" s="12">
        <v>0</v>
      </c>
      <c r="CV82" s="12">
        <v>0</v>
      </c>
      <c r="CW82" s="12">
        <v>0</v>
      </c>
      <c r="CX82" s="12">
        <v>0</v>
      </c>
      <c r="CY82" s="12">
        <v>0</v>
      </c>
      <c r="CZ82" s="12">
        <v>0</v>
      </c>
      <c r="DA82" s="12">
        <v>0</v>
      </c>
      <c r="DB82" s="12">
        <v>0</v>
      </c>
      <c r="DC82" s="12">
        <v>0</v>
      </c>
      <c r="DD82" s="12">
        <v>0</v>
      </c>
      <c r="DE82" s="12">
        <v>0</v>
      </c>
      <c r="DF82" s="12">
        <v>0</v>
      </c>
      <c r="DG82" s="12">
        <v>0</v>
      </c>
      <c r="DH82" s="12">
        <v>0</v>
      </c>
      <c r="DI82" s="12">
        <v>0</v>
      </c>
      <c r="DJ82" s="12">
        <v>0</v>
      </c>
      <c r="DK82" s="12">
        <v>0</v>
      </c>
      <c r="DL82" s="12">
        <v>0.02</v>
      </c>
      <c r="DM82" s="12">
        <v>0</v>
      </c>
      <c r="DN82" s="12">
        <v>0</v>
      </c>
      <c r="DO82" s="12">
        <v>0</v>
      </c>
      <c r="DP82" s="12">
        <v>0</v>
      </c>
      <c r="DQ82" s="12">
        <v>0</v>
      </c>
      <c r="DR82" s="12">
        <v>0</v>
      </c>
      <c r="DS82" s="12">
        <v>0</v>
      </c>
      <c r="DT82" s="12">
        <v>0</v>
      </c>
      <c r="DU82" s="12">
        <v>0</v>
      </c>
      <c r="DV82" s="12">
        <v>0</v>
      </c>
      <c r="DW82" s="12">
        <v>0</v>
      </c>
      <c r="DX82" s="12">
        <v>0</v>
      </c>
      <c r="DY82" s="12">
        <v>0</v>
      </c>
      <c r="DZ82" s="12">
        <v>97.570000000000007</v>
      </c>
      <c r="EA82" s="9">
        <v>0</v>
      </c>
      <c r="EB82" s="9">
        <v>0</v>
      </c>
      <c r="EC82" s="9">
        <v>0</v>
      </c>
      <c r="ED82" s="9">
        <v>0</v>
      </c>
      <c r="EE82" s="9">
        <v>0</v>
      </c>
      <c r="EF82" s="9">
        <v>1.1605821630477679E-2</v>
      </c>
      <c r="EG82" s="9">
        <v>0</v>
      </c>
      <c r="EH82" s="9">
        <v>0</v>
      </c>
      <c r="EI82" s="9">
        <v>0</v>
      </c>
      <c r="EJ82" s="9">
        <v>0.77385663646481428</v>
      </c>
      <c r="EK82" s="9">
        <v>0</v>
      </c>
      <c r="EL82" s="9">
        <v>0</v>
      </c>
      <c r="EM82" s="9">
        <v>0</v>
      </c>
      <c r="EN82" s="9">
        <v>0</v>
      </c>
      <c r="EO82" s="9">
        <v>5.6848711988944488E-3</v>
      </c>
      <c r="EP82" s="9">
        <v>0</v>
      </c>
      <c r="EQ82" s="9">
        <v>0</v>
      </c>
      <c r="ER82" s="9">
        <v>0</v>
      </c>
      <c r="ES82" s="9">
        <v>5.2399684836909398E-2</v>
      </c>
      <c r="ET82" s="9">
        <v>0</v>
      </c>
      <c r="EU82" s="9">
        <v>0</v>
      </c>
      <c r="EV82" s="9">
        <v>0</v>
      </c>
      <c r="EW82" s="9">
        <v>0</v>
      </c>
      <c r="EX82" s="9">
        <v>3.3022373733486568E-4</v>
      </c>
      <c r="EY82" s="9">
        <v>0.15380042698002369</v>
      </c>
      <c r="EZ82" s="9">
        <v>0</v>
      </c>
      <c r="FA82" s="9">
        <v>0</v>
      </c>
      <c r="FB82" s="9">
        <v>0</v>
      </c>
      <c r="FC82" s="9">
        <v>2.322335151545655E-3</v>
      </c>
      <c r="FD82" s="9">
        <v>0</v>
      </c>
      <c r="FE82" s="9">
        <v>0</v>
      </c>
      <c r="FF82" s="9">
        <v>0</v>
      </c>
      <c r="FG82" s="9">
        <v>0</v>
      </c>
      <c r="FH82" s="7" t="s">
        <v>550</v>
      </c>
      <c r="FI82" s="14">
        <v>1.2429693412322109</v>
      </c>
      <c r="FJ82" s="14">
        <v>0.97111511059215094</v>
      </c>
      <c r="FK82" s="14">
        <v>0</v>
      </c>
      <c r="FL82" s="14">
        <v>5.9589841124613246E-3</v>
      </c>
      <c r="FM82" s="14">
        <v>0.89108655323773478</v>
      </c>
      <c r="FN82" s="14">
        <v>1.248042861244903</v>
      </c>
      <c r="FO82" s="14">
        <v>0</v>
      </c>
      <c r="FP82" s="14">
        <v>0</v>
      </c>
      <c r="FQ82" s="14">
        <v>0</v>
      </c>
      <c r="FR82" s="14">
        <v>1.7</v>
      </c>
      <c r="FS82" s="14">
        <v>1.997258391924646E-3</v>
      </c>
      <c r="FT82" s="14">
        <v>0.56487019283199269</v>
      </c>
      <c r="FU82" s="14">
        <v>99.296152870503192</v>
      </c>
      <c r="FV82" s="14">
        <v>0.83505297631621056</v>
      </c>
      <c r="FW82" s="14" t="b">
        <v>1</v>
      </c>
      <c r="FX82" s="14" t="b">
        <v>0</v>
      </c>
      <c r="FY82" s="14" t="b">
        <v>0</v>
      </c>
      <c r="FZ82" s="14">
        <v>-5.365373346676475</v>
      </c>
      <c r="GA82" s="14">
        <v>-16.580967958396371</v>
      </c>
      <c r="GB82" s="14">
        <f>EY82*FL82</f>
        <v>9.1649430086372923E-4</v>
      </c>
      <c r="GC82" s="14">
        <v>0.42481314954995097</v>
      </c>
    </row>
    <row r="83" spans="1:185" x14ac:dyDescent="0.2">
      <c r="A83" s="1" t="s">
        <v>329</v>
      </c>
      <c r="B83" s="18">
        <v>2</v>
      </c>
      <c r="C83" s="18" t="s">
        <v>450</v>
      </c>
      <c r="D83" s="18">
        <v>7</v>
      </c>
      <c r="E83" s="18" t="s">
        <v>467</v>
      </c>
      <c r="F83" s="19">
        <v>8</v>
      </c>
      <c r="G83" s="19">
        <v>2</v>
      </c>
      <c r="H83" s="19">
        <v>2073</v>
      </c>
      <c r="I83" s="19">
        <v>1799.85</v>
      </c>
      <c r="J83" s="19">
        <v>0</v>
      </c>
      <c r="K83" s="19">
        <v>1.666666666666667E-2</v>
      </c>
      <c r="L83" s="19">
        <v>0</v>
      </c>
      <c r="M83" s="19" t="s">
        <v>489</v>
      </c>
      <c r="N83" s="19">
        <v>-5.0999999999999996</v>
      </c>
      <c r="O83" s="19">
        <v>0</v>
      </c>
      <c r="P83" s="19">
        <v>0</v>
      </c>
      <c r="Q83" s="19">
        <v>0</v>
      </c>
      <c r="R83" s="19" t="s">
        <v>529</v>
      </c>
      <c r="S83" s="19" t="s">
        <v>534</v>
      </c>
      <c r="T83" s="19" t="s">
        <v>33</v>
      </c>
      <c r="U83" s="5">
        <v>43.66</v>
      </c>
      <c r="V83" s="5">
        <v>1.18</v>
      </c>
      <c r="W83" s="5">
        <v>12.51</v>
      </c>
      <c r="X83" s="5">
        <v>0</v>
      </c>
      <c r="Y83" s="5">
        <v>0</v>
      </c>
      <c r="Z83" s="5">
        <v>0.28000000000000003</v>
      </c>
      <c r="AA83" s="5">
        <v>0</v>
      </c>
      <c r="AB83" s="5">
        <v>0</v>
      </c>
      <c r="AC83" s="5">
        <v>0</v>
      </c>
      <c r="AD83" s="5">
        <v>0</v>
      </c>
      <c r="AE83" s="5">
        <v>32.840000000000003</v>
      </c>
      <c r="AF83" s="5">
        <v>7.86</v>
      </c>
      <c r="AG83" s="5">
        <v>0</v>
      </c>
      <c r="AH83" s="5">
        <v>0</v>
      </c>
      <c r="AI83" s="5">
        <v>2.5</v>
      </c>
      <c r="AJ83" s="5">
        <v>0.66</v>
      </c>
      <c r="AK83" s="5">
        <v>0</v>
      </c>
      <c r="AL83" s="5">
        <v>0</v>
      </c>
      <c r="AM83" s="5">
        <v>0</v>
      </c>
      <c r="AN83" s="5">
        <v>0</v>
      </c>
      <c r="AO83" s="5">
        <v>0</v>
      </c>
      <c r="AP83" s="5">
        <v>0</v>
      </c>
      <c r="AQ83" s="5">
        <v>0</v>
      </c>
      <c r="AR83" s="5">
        <v>0</v>
      </c>
      <c r="AS83" s="5">
        <v>0</v>
      </c>
      <c r="AT83" s="5">
        <v>0</v>
      </c>
      <c r="AU83" s="5">
        <v>0</v>
      </c>
      <c r="AV83" s="5">
        <v>0</v>
      </c>
      <c r="AW83" s="5">
        <v>0</v>
      </c>
      <c r="AX83" s="5">
        <v>0</v>
      </c>
      <c r="AY83" s="5">
        <v>0</v>
      </c>
      <c r="AZ83" s="5">
        <v>101.49</v>
      </c>
      <c r="BA83" s="16">
        <v>6.5600278455496472E-2</v>
      </c>
      <c r="BB83" s="16">
        <v>7.4940450968069464E-2</v>
      </c>
      <c r="BC83" s="16">
        <v>0</v>
      </c>
      <c r="BD83" s="16">
        <v>0</v>
      </c>
      <c r="BE83" s="16">
        <v>0</v>
      </c>
      <c r="BF83" s="16">
        <v>0</v>
      </c>
      <c r="BG83" s="16">
        <v>0</v>
      </c>
      <c r="BH83" s="16">
        <v>0</v>
      </c>
      <c r="BI83" s="16">
        <v>0</v>
      </c>
      <c r="BJ83" s="16">
        <v>2.0837521218616461E-3</v>
      </c>
      <c r="BK83" s="16">
        <v>0</v>
      </c>
      <c r="BL83" s="16">
        <v>0</v>
      </c>
      <c r="BM83" s="16">
        <v>3.746207652419863E-3</v>
      </c>
      <c r="BN83" s="16">
        <v>0.43564579478366577</v>
      </c>
      <c r="BO83" s="16">
        <v>0</v>
      </c>
      <c r="BP83" s="16">
        <v>0</v>
      </c>
      <c r="BQ83" s="16">
        <v>2.1566377612496059E-2</v>
      </c>
      <c r="BR83" s="16">
        <v>0</v>
      </c>
      <c r="BS83" s="16">
        <v>0</v>
      </c>
      <c r="BT83" s="16">
        <v>0</v>
      </c>
      <c r="BU83" s="16">
        <v>0</v>
      </c>
      <c r="BV83" s="16">
        <v>0</v>
      </c>
      <c r="BW83" s="16">
        <v>0</v>
      </c>
      <c r="BX83" s="16">
        <v>0</v>
      </c>
      <c r="BY83" s="16">
        <v>0.38851755772149749</v>
      </c>
      <c r="BZ83" s="16">
        <v>0</v>
      </c>
      <c r="CA83" s="16">
        <v>0</v>
      </c>
      <c r="CB83" s="16">
        <v>0</v>
      </c>
      <c r="CC83" s="16">
        <v>7.8995806844931685E-3</v>
      </c>
      <c r="CD83" s="16">
        <v>0</v>
      </c>
      <c r="CE83" s="16">
        <v>0</v>
      </c>
      <c r="CF83" s="16">
        <v>0</v>
      </c>
      <c r="CG83" s="16">
        <v>0</v>
      </c>
      <c r="CH83" s="12">
        <v>8.18</v>
      </c>
      <c r="CI83" s="12">
        <v>0</v>
      </c>
      <c r="CJ83" s="12">
        <v>0</v>
      </c>
      <c r="CK83" s="12">
        <v>0</v>
      </c>
      <c r="CL83" s="12">
        <v>0</v>
      </c>
      <c r="CM83" s="12">
        <v>81.44</v>
      </c>
      <c r="CN83" s="12">
        <v>0</v>
      </c>
      <c r="CO83" s="12">
        <v>0</v>
      </c>
      <c r="CP83" s="12">
        <v>0</v>
      </c>
      <c r="CQ83" s="12">
        <v>0</v>
      </c>
      <c r="CR83" s="12">
        <v>0</v>
      </c>
      <c r="CS83" s="12">
        <v>0</v>
      </c>
      <c r="CT83" s="12">
        <v>0</v>
      </c>
      <c r="CU83" s="12">
        <v>0</v>
      </c>
      <c r="CV83" s="12">
        <v>0</v>
      </c>
      <c r="CW83" s="12">
        <v>0</v>
      </c>
      <c r="CX83" s="12">
        <v>0</v>
      </c>
      <c r="CY83" s="12">
        <v>0</v>
      </c>
      <c r="CZ83" s="12">
        <v>0</v>
      </c>
      <c r="DA83" s="12">
        <v>0</v>
      </c>
      <c r="DB83" s="12">
        <v>0</v>
      </c>
      <c r="DC83" s="12">
        <v>0</v>
      </c>
      <c r="DD83" s="12">
        <v>0</v>
      </c>
      <c r="DE83" s="12">
        <v>0</v>
      </c>
      <c r="DF83" s="12">
        <v>0</v>
      </c>
      <c r="DG83" s="12">
        <v>0</v>
      </c>
      <c r="DH83" s="12">
        <v>0</v>
      </c>
      <c r="DI83" s="12">
        <v>0</v>
      </c>
      <c r="DJ83" s="12">
        <v>0</v>
      </c>
      <c r="DK83" s="12">
        <v>0</v>
      </c>
      <c r="DL83" s="12">
        <v>0</v>
      </c>
      <c r="DM83" s="12">
        <v>0</v>
      </c>
      <c r="DN83" s="12">
        <v>0</v>
      </c>
      <c r="DO83" s="12">
        <v>0</v>
      </c>
      <c r="DP83" s="12">
        <v>0</v>
      </c>
      <c r="DQ83" s="12">
        <v>0</v>
      </c>
      <c r="DR83" s="12">
        <v>0</v>
      </c>
      <c r="DS83" s="12">
        <v>9.18</v>
      </c>
      <c r="DT83" s="12">
        <v>0</v>
      </c>
      <c r="DU83" s="12">
        <v>0</v>
      </c>
      <c r="DV83" s="12">
        <v>0</v>
      </c>
      <c r="DW83" s="12">
        <v>0</v>
      </c>
      <c r="DX83" s="12">
        <v>0</v>
      </c>
      <c r="DY83" s="12">
        <v>0</v>
      </c>
      <c r="DZ83" s="12">
        <v>98.800000000000011</v>
      </c>
      <c r="EA83" s="9">
        <v>0</v>
      </c>
      <c r="EB83" s="9">
        <v>0</v>
      </c>
      <c r="EC83" s="9">
        <v>0</v>
      </c>
      <c r="ED83" s="9">
        <v>0</v>
      </c>
      <c r="EE83" s="9">
        <v>0</v>
      </c>
      <c r="EF83" s="9">
        <v>0</v>
      </c>
      <c r="EG83" s="9">
        <v>0</v>
      </c>
      <c r="EH83" s="9">
        <v>0</v>
      </c>
      <c r="EI83" s="9">
        <v>0</v>
      </c>
      <c r="EJ83" s="9">
        <v>0.77519003720112978</v>
      </c>
      <c r="EK83" s="9">
        <v>6.9987636668099679E-2</v>
      </c>
      <c r="EL83" s="9">
        <v>0</v>
      </c>
      <c r="EM83" s="9">
        <v>0</v>
      </c>
      <c r="EN83" s="9">
        <v>0</v>
      </c>
      <c r="EO83" s="9">
        <v>0</v>
      </c>
      <c r="EP83" s="9">
        <v>0</v>
      </c>
      <c r="EQ83" s="9">
        <v>0</v>
      </c>
      <c r="ER83" s="9">
        <v>0</v>
      </c>
      <c r="ES83" s="9">
        <v>0</v>
      </c>
      <c r="ET83" s="9">
        <v>0</v>
      </c>
      <c r="EU83" s="9">
        <v>0</v>
      </c>
      <c r="EV83" s="9">
        <v>0</v>
      </c>
      <c r="EW83" s="9">
        <v>0</v>
      </c>
      <c r="EX83" s="9">
        <v>0</v>
      </c>
      <c r="EY83" s="9">
        <v>0.15482232613077049</v>
      </c>
      <c r="EZ83" s="9">
        <v>0</v>
      </c>
      <c r="FA83" s="9">
        <v>0</v>
      </c>
      <c r="FB83" s="9">
        <v>0</v>
      </c>
      <c r="FC83" s="9">
        <v>0</v>
      </c>
      <c r="FD83" s="9">
        <v>0</v>
      </c>
      <c r="FE83" s="9">
        <v>0</v>
      </c>
      <c r="FF83" s="9">
        <v>0</v>
      </c>
      <c r="FG83" s="9">
        <v>0</v>
      </c>
      <c r="FH83" s="7">
        <v>0</v>
      </c>
      <c r="FI83" s="14">
        <v>0.86040334429485343</v>
      </c>
      <c r="FJ83" s="14">
        <v>0</v>
      </c>
      <c r="FK83" s="14">
        <v>0</v>
      </c>
      <c r="FL83" s="14">
        <v>1.4048051806560829E-2</v>
      </c>
      <c r="FM83" s="14">
        <v>0</v>
      </c>
      <c r="FN83" s="14">
        <v>0</v>
      </c>
      <c r="FO83" s="14">
        <v>2.3388187759420922</v>
      </c>
      <c r="FP83" s="14">
        <v>0</v>
      </c>
      <c r="FQ83" s="14">
        <v>0</v>
      </c>
      <c r="FR83" s="14">
        <v>2.984</v>
      </c>
      <c r="FS83" s="14">
        <v>6.2179163316351529E-3</v>
      </c>
      <c r="FT83" s="14">
        <v>1.7906234338831919</v>
      </c>
      <c r="FU83" s="14">
        <v>99.523963566866243</v>
      </c>
      <c r="FV83" s="14">
        <v>0.38586094237523849</v>
      </c>
      <c r="FW83" s="14" t="b">
        <v>0</v>
      </c>
      <c r="FX83" s="14" t="b">
        <v>1</v>
      </c>
      <c r="FY83" s="14" t="b">
        <v>0</v>
      </c>
      <c r="FZ83" s="14">
        <v>-4.0609307967890196</v>
      </c>
      <c r="GA83" s="14">
        <v>-10.578419533113189</v>
      </c>
      <c r="GB83" s="14">
        <f>EY83*FL83</f>
        <v>2.1749520582973201E-3</v>
      </c>
      <c r="GC83" s="14">
        <v>0.1064342089752698</v>
      </c>
    </row>
    <row r="84" spans="1:185" x14ac:dyDescent="0.2">
      <c r="A84" s="1" t="s">
        <v>340</v>
      </c>
      <c r="B84" s="18">
        <v>8</v>
      </c>
      <c r="C84" s="18" t="s">
        <v>451</v>
      </c>
      <c r="D84" s="18">
        <v>14</v>
      </c>
      <c r="E84" s="18" t="s">
        <v>478</v>
      </c>
      <c r="F84" s="19">
        <v>13</v>
      </c>
      <c r="G84" s="19">
        <v>25</v>
      </c>
      <c r="H84" s="19">
        <v>2860</v>
      </c>
      <c r="I84" s="19">
        <v>2586.85</v>
      </c>
      <c r="J84" s="19">
        <v>0</v>
      </c>
      <c r="K84" s="19">
        <v>8.3333333333333329E-2</v>
      </c>
      <c r="L84" s="19">
        <v>0</v>
      </c>
      <c r="M84" s="19" t="s">
        <v>489</v>
      </c>
      <c r="N84" s="19">
        <v>-2.2999999999999998</v>
      </c>
      <c r="O84" s="19">
        <v>0</v>
      </c>
      <c r="P84" s="19">
        <v>0</v>
      </c>
      <c r="Q84" s="19">
        <v>0</v>
      </c>
      <c r="R84" s="19" t="s">
        <v>527</v>
      </c>
      <c r="S84" s="19" t="s">
        <v>532</v>
      </c>
      <c r="T84" s="19" t="s">
        <v>33</v>
      </c>
      <c r="U84" s="5">
        <v>52.9</v>
      </c>
      <c r="V84" s="5">
        <v>0</v>
      </c>
      <c r="W84" s="5">
        <v>0</v>
      </c>
      <c r="X84" s="5">
        <v>0</v>
      </c>
      <c r="Y84" s="5">
        <v>0.76</v>
      </c>
      <c r="Z84" s="5">
        <v>7.9</v>
      </c>
      <c r="AA84" s="5">
        <v>0</v>
      </c>
      <c r="AB84" s="5">
        <v>8.0000000000000002E-3</v>
      </c>
      <c r="AC84" s="5">
        <v>0</v>
      </c>
      <c r="AD84" s="5">
        <v>0.14000000000000001</v>
      </c>
      <c r="AE84" s="5">
        <v>40.9</v>
      </c>
      <c r="AF84" s="5">
        <v>0</v>
      </c>
      <c r="AG84" s="5">
        <v>0</v>
      </c>
      <c r="AH84" s="5">
        <v>0</v>
      </c>
      <c r="AI84" s="5">
        <v>0</v>
      </c>
      <c r="AJ84" s="5">
        <v>0</v>
      </c>
      <c r="AK84" s="5">
        <v>0</v>
      </c>
      <c r="AL84" s="5">
        <v>0</v>
      </c>
      <c r="AM84" s="5">
        <v>0</v>
      </c>
      <c r="AN84" s="5">
        <v>0</v>
      </c>
      <c r="AO84" s="5">
        <v>0</v>
      </c>
      <c r="AP84" s="5">
        <v>0</v>
      </c>
      <c r="AQ84" s="5">
        <v>0</v>
      </c>
      <c r="AR84" s="5">
        <v>0</v>
      </c>
      <c r="AS84" s="5">
        <v>0</v>
      </c>
      <c r="AT84" s="5">
        <v>0</v>
      </c>
      <c r="AU84" s="5">
        <v>0</v>
      </c>
      <c r="AV84" s="5">
        <v>0</v>
      </c>
      <c r="AW84" s="5">
        <v>0</v>
      </c>
      <c r="AX84" s="5">
        <v>0</v>
      </c>
      <c r="AY84" s="5">
        <v>0</v>
      </c>
      <c r="AZ84" s="5">
        <v>102.608</v>
      </c>
      <c r="BA84" s="16">
        <v>0</v>
      </c>
      <c r="BB84" s="16">
        <v>0</v>
      </c>
      <c r="BC84" s="16">
        <v>0</v>
      </c>
      <c r="BD84" s="16">
        <v>0</v>
      </c>
      <c r="BE84" s="16">
        <v>5.30566586862091E-5</v>
      </c>
      <c r="BF84" s="16">
        <v>0</v>
      </c>
      <c r="BG84" s="16">
        <v>0</v>
      </c>
      <c r="BH84" s="16">
        <v>0</v>
      </c>
      <c r="BI84" s="16">
        <v>0</v>
      </c>
      <c r="BJ84" s="16">
        <v>5.4645568087049311E-2</v>
      </c>
      <c r="BK84" s="16">
        <v>0</v>
      </c>
      <c r="BL84" s="16">
        <v>0</v>
      </c>
      <c r="BM84" s="16">
        <v>0</v>
      </c>
      <c r="BN84" s="16">
        <v>0.50430528087836302</v>
      </c>
      <c r="BO84" s="16">
        <v>0</v>
      </c>
      <c r="BP84" s="16">
        <v>0</v>
      </c>
      <c r="BQ84" s="16">
        <v>0</v>
      </c>
      <c r="BR84" s="16">
        <v>0</v>
      </c>
      <c r="BS84" s="16">
        <v>9.3147237508995706E-4</v>
      </c>
      <c r="BT84" s="16">
        <v>0</v>
      </c>
      <c r="BU84" s="16">
        <v>0</v>
      </c>
      <c r="BV84" s="16">
        <v>0</v>
      </c>
      <c r="BW84" s="16">
        <v>0</v>
      </c>
      <c r="BX84" s="16">
        <v>0</v>
      </c>
      <c r="BY84" s="16">
        <v>0.43754469322473488</v>
      </c>
      <c r="BZ84" s="16">
        <v>0</v>
      </c>
      <c r="CA84" s="16">
        <v>0</v>
      </c>
      <c r="CB84" s="16">
        <v>0</v>
      </c>
      <c r="CC84" s="16">
        <v>0</v>
      </c>
      <c r="CD84" s="16">
        <v>0</v>
      </c>
      <c r="CE84" s="16">
        <v>2.519928776076505E-3</v>
      </c>
      <c r="CF84" s="16">
        <v>0</v>
      </c>
      <c r="CG84" s="16">
        <v>0</v>
      </c>
      <c r="CH84" s="12">
        <v>1.4</v>
      </c>
      <c r="CI84" s="12">
        <v>0</v>
      </c>
      <c r="CJ84" s="12">
        <v>0</v>
      </c>
      <c r="CK84" s="12">
        <v>0</v>
      </c>
      <c r="CL84" s="12">
        <v>0</v>
      </c>
      <c r="CM84" s="12">
        <v>80.2</v>
      </c>
      <c r="CN84" s="12">
        <v>0</v>
      </c>
      <c r="CO84" s="12">
        <v>0</v>
      </c>
      <c r="CP84" s="12">
        <v>0.83</v>
      </c>
      <c r="CQ84" s="12">
        <v>17.100000000000001</v>
      </c>
      <c r="CR84" s="12">
        <v>0</v>
      </c>
      <c r="CS84" s="12">
        <v>0</v>
      </c>
      <c r="CT84" s="12">
        <v>0</v>
      </c>
      <c r="CU84" s="12">
        <v>0</v>
      </c>
      <c r="CV84" s="12">
        <v>0</v>
      </c>
      <c r="CW84" s="12">
        <v>0</v>
      </c>
      <c r="CX84" s="12">
        <v>0</v>
      </c>
      <c r="CY84" s="12">
        <v>0</v>
      </c>
      <c r="CZ84" s="12">
        <v>0</v>
      </c>
      <c r="DA84" s="12">
        <v>0</v>
      </c>
      <c r="DB84" s="12">
        <v>0</v>
      </c>
      <c r="DC84" s="12">
        <v>0</v>
      </c>
      <c r="DD84" s="12">
        <v>0.10100000000000001</v>
      </c>
      <c r="DE84" s="12">
        <v>0</v>
      </c>
      <c r="DF84" s="12">
        <v>0</v>
      </c>
      <c r="DG84" s="12">
        <v>0</v>
      </c>
      <c r="DH84" s="12">
        <v>0</v>
      </c>
      <c r="DI84" s="12">
        <v>0</v>
      </c>
      <c r="DJ84" s="12">
        <v>0.9</v>
      </c>
      <c r="DK84" s="12">
        <v>0</v>
      </c>
      <c r="DL84" s="12">
        <v>0</v>
      </c>
      <c r="DM84" s="12">
        <v>0</v>
      </c>
      <c r="DN84" s="12">
        <v>0</v>
      </c>
      <c r="DO84" s="12">
        <v>0</v>
      </c>
      <c r="DP84" s="12">
        <v>0</v>
      </c>
      <c r="DQ84" s="12">
        <v>0</v>
      </c>
      <c r="DR84" s="12">
        <v>0</v>
      </c>
      <c r="DS84" s="12">
        <v>0</v>
      </c>
      <c r="DT84" s="12">
        <v>0</v>
      </c>
      <c r="DU84" s="12">
        <v>0</v>
      </c>
      <c r="DV84" s="12">
        <v>0</v>
      </c>
      <c r="DW84" s="12">
        <v>0</v>
      </c>
      <c r="DX84" s="12">
        <v>0</v>
      </c>
      <c r="DY84" s="12">
        <v>0</v>
      </c>
      <c r="DZ84" s="12">
        <v>100.53100000000001</v>
      </c>
      <c r="EA84" s="9">
        <v>0</v>
      </c>
      <c r="EB84" s="9">
        <v>0</v>
      </c>
      <c r="EC84" s="9">
        <v>0</v>
      </c>
      <c r="ED84" s="9">
        <v>0</v>
      </c>
      <c r="EE84" s="9">
        <v>7.614353444747173E-3</v>
      </c>
      <c r="EF84" s="9">
        <v>0</v>
      </c>
      <c r="EG84" s="9">
        <v>0</v>
      </c>
      <c r="EH84" s="9">
        <v>0</v>
      </c>
      <c r="EI84" s="9">
        <v>0</v>
      </c>
      <c r="EJ84" s="9">
        <v>0.77643479927244952</v>
      </c>
      <c r="EK84" s="9">
        <v>0</v>
      </c>
      <c r="EL84" s="9">
        <v>0</v>
      </c>
      <c r="EM84" s="9">
        <v>0</v>
      </c>
      <c r="EN84" s="9">
        <v>0</v>
      </c>
      <c r="EO84" s="9">
        <v>0</v>
      </c>
      <c r="EP84" s="9">
        <v>0</v>
      </c>
      <c r="EQ84" s="9">
        <v>0</v>
      </c>
      <c r="ER84" s="9">
        <v>0</v>
      </c>
      <c r="ES84" s="9">
        <v>0.15751494329712601</v>
      </c>
      <c r="ET84" s="9">
        <v>3.0413373115147111E-2</v>
      </c>
      <c r="EU84" s="9">
        <v>0</v>
      </c>
      <c r="EV84" s="9">
        <v>0</v>
      </c>
      <c r="EW84" s="9">
        <v>0</v>
      </c>
      <c r="EX84" s="9">
        <v>0</v>
      </c>
      <c r="EY84" s="9">
        <v>2.6950605465825339E-2</v>
      </c>
      <c r="EZ84" s="9">
        <v>0</v>
      </c>
      <c r="FA84" s="9">
        <v>0</v>
      </c>
      <c r="FB84" s="9">
        <v>0</v>
      </c>
      <c r="FC84" s="9">
        <v>0</v>
      </c>
      <c r="FD84" s="9">
        <v>0</v>
      </c>
      <c r="FE84" s="9">
        <v>1.0719254047048109E-3</v>
      </c>
      <c r="FF84" s="9">
        <v>0</v>
      </c>
      <c r="FG84" s="9">
        <v>0</v>
      </c>
      <c r="FH84" s="7">
        <v>0</v>
      </c>
      <c r="FI84" s="14">
        <v>0.99628582494234363</v>
      </c>
      <c r="FJ84" s="14">
        <v>0.81540566046501173</v>
      </c>
      <c r="FK84" s="14">
        <v>0</v>
      </c>
      <c r="FL84" s="14">
        <v>1.5800539219612549E-2</v>
      </c>
      <c r="FM84" s="14">
        <v>0</v>
      </c>
      <c r="FN84" s="14">
        <v>0</v>
      </c>
      <c r="FO84" s="14">
        <v>0</v>
      </c>
      <c r="FP84" s="14">
        <v>0</v>
      </c>
      <c r="FQ84" s="14">
        <v>0</v>
      </c>
      <c r="FR84" s="14">
        <v>3</v>
      </c>
      <c r="FS84" s="14">
        <v>0.1639367042611479</v>
      </c>
      <c r="FT84" s="14" t="s">
        <v>587</v>
      </c>
      <c r="FU84" s="14" t="s">
        <v>587</v>
      </c>
      <c r="FV84" s="14" t="s">
        <v>587</v>
      </c>
      <c r="FW84" s="14" t="s">
        <v>587</v>
      </c>
      <c r="FX84" s="14" t="s">
        <v>587</v>
      </c>
      <c r="FY84" s="14" t="s">
        <v>587</v>
      </c>
      <c r="FZ84" s="14">
        <v>-1.3476254865877351</v>
      </c>
      <c r="GA84" s="14">
        <v>-8.4954568755566839E-2</v>
      </c>
      <c r="GB84" s="14">
        <f>EY84*FL84</f>
        <v>4.2583409865507759E-4</v>
      </c>
      <c r="GC84" s="14">
        <v>7.2683130853052072E-2</v>
      </c>
    </row>
    <row r="85" spans="1:185" x14ac:dyDescent="0.2">
      <c r="A85" s="1" t="s">
        <v>123</v>
      </c>
      <c r="B85" s="18">
        <v>3</v>
      </c>
      <c r="C85" s="18" t="s">
        <v>452</v>
      </c>
      <c r="D85" s="18">
        <v>9</v>
      </c>
      <c r="E85" s="18" t="s">
        <v>465</v>
      </c>
      <c r="F85" s="19">
        <v>7</v>
      </c>
      <c r="G85" s="19">
        <v>4</v>
      </c>
      <c r="H85" s="19">
        <v>2273</v>
      </c>
      <c r="I85" s="19">
        <v>1999.85</v>
      </c>
      <c r="J85" s="19">
        <v>0</v>
      </c>
      <c r="K85" s="19">
        <v>0.1166666666666667</v>
      </c>
      <c r="L85" s="19">
        <v>0</v>
      </c>
      <c r="M85" s="19" t="s">
        <v>489</v>
      </c>
      <c r="N85" s="19">
        <v>-1.98</v>
      </c>
      <c r="O85" s="19">
        <v>0</v>
      </c>
      <c r="P85" s="19" t="s">
        <v>493</v>
      </c>
      <c r="Q85" s="19" t="s">
        <v>499</v>
      </c>
      <c r="R85" s="19" t="s">
        <v>527</v>
      </c>
      <c r="S85" s="19" t="s">
        <v>532</v>
      </c>
      <c r="T85" s="19" t="s">
        <v>536</v>
      </c>
      <c r="U85" s="5">
        <v>45.9</v>
      </c>
      <c r="V85" s="5">
        <v>3.3</v>
      </c>
      <c r="W85" s="5">
        <v>10.4</v>
      </c>
      <c r="X85" s="5">
        <v>0</v>
      </c>
      <c r="Y85" s="5">
        <v>0</v>
      </c>
      <c r="Z85" s="5">
        <v>4.4000000000000004</v>
      </c>
      <c r="AA85" s="5">
        <v>0.2</v>
      </c>
      <c r="AB85" s="5">
        <v>0</v>
      </c>
      <c r="AC85" s="5">
        <v>0</v>
      </c>
      <c r="AD85" s="5">
        <v>0.02</v>
      </c>
      <c r="AE85" s="5">
        <v>17.2</v>
      </c>
      <c r="AF85" s="5">
        <v>11.3</v>
      </c>
      <c r="AG85" s="5">
        <v>0</v>
      </c>
      <c r="AH85" s="5">
        <v>0</v>
      </c>
      <c r="AI85" s="5">
        <v>2.6</v>
      </c>
      <c r="AJ85" s="5">
        <v>1.7</v>
      </c>
      <c r="AK85" s="5">
        <v>0</v>
      </c>
      <c r="AL85" s="5">
        <v>0</v>
      </c>
      <c r="AM85" s="5">
        <v>0</v>
      </c>
      <c r="AN85" s="5">
        <v>0</v>
      </c>
      <c r="AO85" s="5">
        <v>0</v>
      </c>
      <c r="AP85" s="5">
        <v>0</v>
      </c>
      <c r="AQ85" s="5">
        <v>0</v>
      </c>
      <c r="AR85" s="5">
        <v>0</v>
      </c>
      <c r="AS85" s="5">
        <v>0</v>
      </c>
      <c r="AT85" s="5">
        <v>0</v>
      </c>
      <c r="AU85" s="5">
        <v>0.56000000000000005</v>
      </c>
      <c r="AV85" s="5">
        <v>0</v>
      </c>
      <c r="AW85" s="5">
        <v>0</v>
      </c>
      <c r="AX85" s="5">
        <v>0</v>
      </c>
      <c r="AY85" s="5">
        <v>0</v>
      </c>
      <c r="AZ85" s="5">
        <v>97.579999999999984</v>
      </c>
      <c r="BA85" s="16">
        <v>6.0321801134606327E-2</v>
      </c>
      <c r="BB85" s="16">
        <v>0.1191694096092351</v>
      </c>
      <c r="BC85" s="16">
        <v>0</v>
      </c>
      <c r="BD85" s="16">
        <v>0</v>
      </c>
      <c r="BE85" s="16">
        <v>0</v>
      </c>
      <c r="BF85" s="16">
        <v>0</v>
      </c>
      <c r="BG85" s="16">
        <v>0</v>
      </c>
      <c r="BH85" s="16">
        <v>0</v>
      </c>
      <c r="BI85" s="16">
        <v>0</v>
      </c>
      <c r="BJ85" s="16">
        <v>3.6218735879177663E-2</v>
      </c>
      <c r="BK85" s="16">
        <v>0</v>
      </c>
      <c r="BL85" s="16">
        <v>1.8383359345520631E-2</v>
      </c>
      <c r="BM85" s="16">
        <v>1.0673071543913519E-2</v>
      </c>
      <c r="BN85" s="16">
        <v>0.25237795256427631</v>
      </c>
      <c r="BO85" s="16">
        <v>1.6673548017025299E-3</v>
      </c>
      <c r="BP85" s="16">
        <v>0</v>
      </c>
      <c r="BQ85" s="16">
        <v>2.4808650023705671E-2</v>
      </c>
      <c r="BR85" s="16">
        <v>0</v>
      </c>
      <c r="BS85" s="16">
        <v>1.5835241729009059E-4</v>
      </c>
      <c r="BT85" s="16">
        <v>0</v>
      </c>
      <c r="BU85" s="16">
        <v>0</v>
      </c>
      <c r="BV85" s="16">
        <v>0</v>
      </c>
      <c r="BW85" s="16">
        <v>0</v>
      </c>
      <c r="BX85" s="16">
        <v>0</v>
      </c>
      <c r="BY85" s="16">
        <v>0.45178540026114278</v>
      </c>
      <c r="BZ85" s="16">
        <v>0</v>
      </c>
      <c r="CA85" s="16">
        <v>0</v>
      </c>
      <c r="CB85" s="16">
        <v>0</v>
      </c>
      <c r="CC85" s="16">
        <v>2.4435912419429408E-2</v>
      </c>
      <c r="CD85" s="16">
        <v>0</v>
      </c>
      <c r="CE85" s="16">
        <v>0</v>
      </c>
      <c r="CF85" s="16">
        <v>0</v>
      </c>
      <c r="CG85" s="16">
        <v>0</v>
      </c>
      <c r="CH85" s="12">
        <v>0.1</v>
      </c>
      <c r="CI85" s="12">
        <v>0</v>
      </c>
      <c r="CJ85" s="12">
        <v>0</v>
      </c>
      <c r="CK85" s="12">
        <v>0</v>
      </c>
      <c r="CL85" s="12">
        <v>0</v>
      </c>
      <c r="CM85" s="12">
        <v>89.9</v>
      </c>
      <c r="CN85" s="12">
        <v>0</v>
      </c>
      <c r="CO85" s="12">
        <v>0</v>
      </c>
      <c r="CP85" s="12">
        <v>0</v>
      </c>
      <c r="CQ85" s="12">
        <v>5</v>
      </c>
      <c r="CR85" s="12">
        <v>0</v>
      </c>
      <c r="CS85" s="12">
        <v>0</v>
      </c>
      <c r="CT85" s="12">
        <v>0</v>
      </c>
      <c r="CU85" s="12">
        <v>0</v>
      </c>
      <c r="CV85" s="12">
        <v>0</v>
      </c>
      <c r="CW85" s="12">
        <v>0</v>
      </c>
      <c r="CX85" s="12">
        <v>0</v>
      </c>
      <c r="CY85" s="12">
        <v>0</v>
      </c>
      <c r="CZ85" s="12">
        <v>0</v>
      </c>
      <c r="DA85" s="12">
        <v>0</v>
      </c>
      <c r="DB85" s="12">
        <v>0</v>
      </c>
      <c r="DC85" s="12">
        <v>0</v>
      </c>
      <c r="DD85" s="12">
        <v>0</v>
      </c>
      <c r="DE85" s="12">
        <v>0</v>
      </c>
      <c r="DF85" s="12">
        <v>0</v>
      </c>
      <c r="DG85" s="12">
        <v>0</v>
      </c>
      <c r="DH85" s="12">
        <v>0</v>
      </c>
      <c r="DI85" s="12">
        <v>0</v>
      </c>
      <c r="DJ85" s="12">
        <v>0</v>
      </c>
      <c r="DK85" s="12">
        <v>4.5</v>
      </c>
      <c r="DL85" s="12">
        <v>0</v>
      </c>
      <c r="DM85" s="12">
        <v>0</v>
      </c>
      <c r="DN85" s="12">
        <v>0</v>
      </c>
      <c r="DO85" s="12">
        <v>0</v>
      </c>
      <c r="DP85" s="12">
        <v>0</v>
      </c>
      <c r="DQ85" s="12">
        <v>0</v>
      </c>
      <c r="DR85" s="12">
        <v>0</v>
      </c>
      <c r="DS85" s="12">
        <v>0</v>
      </c>
      <c r="DT85" s="12">
        <v>0</v>
      </c>
      <c r="DU85" s="12">
        <v>0</v>
      </c>
      <c r="DV85" s="12">
        <v>0</v>
      </c>
      <c r="DW85" s="12">
        <v>0</v>
      </c>
      <c r="DX85" s="12">
        <v>0</v>
      </c>
      <c r="DY85" s="12">
        <v>0</v>
      </c>
      <c r="DZ85" s="12">
        <v>99.5</v>
      </c>
      <c r="EA85" s="9">
        <v>0</v>
      </c>
      <c r="EB85" s="9">
        <v>0</v>
      </c>
      <c r="EC85" s="9">
        <v>0</v>
      </c>
      <c r="ED85" s="9">
        <v>0.1807125309914494</v>
      </c>
      <c r="EE85" s="9">
        <v>0</v>
      </c>
      <c r="EF85" s="9">
        <v>0</v>
      </c>
      <c r="EG85" s="9">
        <v>0</v>
      </c>
      <c r="EH85" s="9">
        <v>0</v>
      </c>
      <c r="EI85" s="9">
        <v>0</v>
      </c>
      <c r="EJ85" s="9">
        <v>0.77648007901024874</v>
      </c>
      <c r="EK85" s="9">
        <v>0</v>
      </c>
      <c r="EL85" s="9">
        <v>0</v>
      </c>
      <c r="EM85" s="9">
        <v>0</v>
      </c>
      <c r="EN85" s="9">
        <v>0</v>
      </c>
      <c r="EO85" s="9">
        <v>0</v>
      </c>
      <c r="EP85" s="9">
        <v>0</v>
      </c>
      <c r="EQ85" s="9">
        <v>0</v>
      </c>
      <c r="ER85" s="9">
        <v>0</v>
      </c>
      <c r="ES85" s="9">
        <v>4.1089954269669902E-2</v>
      </c>
      <c r="ET85" s="9">
        <v>0</v>
      </c>
      <c r="EU85" s="9">
        <v>0</v>
      </c>
      <c r="EV85" s="9">
        <v>0</v>
      </c>
      <c r="EW85" s="9">
        <v>0</v>
      </c>
      <c r="EX85" s="9">
        <v>0</v>
      </c>
      <c r="EY85" s="9">
        <v>1.717435728631969E-3</v>
      </c>
      <c r="EZ85" s="9">
        <v>0</v>
      </c>
      <c r="FA85" s="9">
        <v>0</v>
      </c>
      <c r="FB85" s="9">
        <v>0</v>
      </c>
      <c r="FC85" s="9">
        <v>0</v>
      </c>
      <c r="FD85" s="9">
        <v>0</v>
      </c>
      <c r="FE85" s="9">
        <v>0</v>
      </c>
      <c r="FF85" s="9">
        <v>0</v>
      </c>
      <c r="FG85" s="9">
        <v>0</v>
      </c>
      <c r="FH85" s="7">
        <v>0</v>
      </c>
      <c r="FI85" s="14">
        <v>0.80432341423291664</v>
      </c>
      <c r="FJ85" s="14">
        <v>0.85443445743836854</v>
      </c>
      <c r="FK85" s="14">
        <v>0</v>
      </c>
      <c r="FL85" s="14">
        <v>1.7615223974702918E-2</v>
      </c>
      <c r="FM85" s="14">
        <v>0</v>
      </c>
      <c r="FN85" s="14">
        <v>0</v>
      </c>
      <c r="FO85" s="14">
        <v>0</v>
      </c>
      <c r="FP85" s="14">
        <v>0</v>
      </c>
      <c r="FQ85" s="14">
        <v>0</v>
      </c>
      <c r="FR85" s="14">
        <v>1.7</v>
      </c>
      <c r="FS85" s="14">
        <v>6.1571850994602023E-2</v>
      </c>
      <c r="FT85" s="14">
        <v>1.288711611805029</v>
      </c>
      <c r="FU85" s="14">
        <v>87.450051462986835</v>
      </c>
      <c r="FV85" s="14">
        <v>0.58820726338132334</v>
      </c>
      <c r="FW85" s="14" t="b">
        <v>1</v>
      </c>
      <c r="FX85" s="14" t="b">
        <v>0</v>
      </c>
      <c r="FY85" s="14" t="b">
        <v>0</v>
      </c>
      <c r="FZ85" s="14">
        <v>-2.0123576397297218</v>
      </c>
      <c r="GA85" s="14">
        <v>-6.9033863267512796</v>
      </c>
      <c r="GB85" s="14">
        <f>EY85*FL85</f>
        <v>3.0253015022009237E-5</v>
      </c>
      <c r="GC85" s="14">
        <v>0.36961640960476128</v>
      </c>
    </row>
    <row r="86" spans="1:185" x14ac:dyDescent="0.2">
      <c r="A86" s="1" t="s">
        <v>432</v>
      </c>
      <c r="B86" s="18">
        <v>5</v>
      </c>
      <c r="C86" s="18" t="s">
        <v>456</v>
      </c>
      <c r="D86" s="18">
        <v>12</v>
      </c>
      <c r="E86" s="18" t="s">
        <v>470</v>
      </c>
      <c r="F86" s="19">
        <v>43</v>
      </c>
      <c r="G86" s="19">
        <v>11</v>
      </c>
      <c r="H86" s="19">
        <v>2624</v>
      </c>
      <c r="I86" s="19">
        <v>2350.85</v>
      </c>
      <c r="J86" s="19">
        <v>0</v>
      </c>
      <c r="K86" s="19" t="s">
        <v>488</v>
      </c>
      <c r="L86" s="19">
        <v>0</v>
      </c>
      <c r="M86" s="19" t="s">
        <v>489</v>
      </c>
      <c r="N86" s="19">
        <v>-5.4</v>
      </c>
      <c r="O86" s="19">
        <v>0</v>
      </c>
      <c r="P86" s="19" t="s">
        <v>490</v>
      </c>
      <c r="Q86" s="19">
        <v>0</v>
      </c>
      <c r="R86" s="19" t="s">
        <v>527</v>
      </c>
      <c r="S86" s="19" t="s">
        <v>532</v>
      </c>
      <c r="T86" s="19" t="s">
        <v>33</v>
      </c>
      <c r="U86" s="5">
        <v>44.120189810439612</v>
      </c>
      <c r="V86" s="5">
        <v>0</v>
      </c>
      <c r="W86" s="5">
        <v>4.9811204461401939</v>
      </c>
      <c r="X86" s="5">
        <v>0</v>
      </c>
      <c r="Y86" s="5">
        <v>0</v>
      </c>
      <c r="Z86" s="5">
        <v>0.2271635464302767</v>
      </c>
      <c r="AA86" s="5">
        <v>0</v>
      </c>
      <c r="AB86" s="5">
        <v>0</v>
      </c>
      <c r="AC86" s="5">
        <v>0</v>
      </c>
      <c r="AD86" s="5">
        <v>0</v>
      </c>
      <c r="AE86" s="5">
        <v>45.028455000493061</v>
      </c>
      <c r="AF86" s="5">
        <v>5.6430711962690978</v>
      </c>
      <c r="AG86" s="5">
        <v>0</v>
      </c>
      <c r="AH86" s="5">
        <v>0</v>
      </c>
      <c r="AI86" s="5">
        <v>0</v>
      </c>
      <c r="AJ86" s="5">
        <v>0</v>
      </c>
      <c r="AK86" s="5">
        <v>0</v>
      </c>
      <c r="AL86" s="5">
        <v>0</v>
      </c>
      <c r="AM86" s="5">
        <v>0</v>
      </c>
      <c r="AN86" s="5">
        <v>0</v>
      </c>
      <c r="AO86" s="5">
        <v>0</v>
      </c>
      <c r="AP86" s="5">
        <v>0</v>
      </c>
      <c r="AQ86" s="5">
        <v>0</v>
      </c>
      <c r="AR86" s="5">
        <v>0</v>
      </c>
      <c r="AS86" s="5">
        <v>0</v>
      </c>
      <c r="AT86" s="5">
        <v>0</v>
      </c>
      <c r="AU86" s="5">
        <v>0</v>
      </c>
      <c r="AV86" s="5">
        <v>0</v>
      </c>
      <c r="AW86" s="5">
        <v>0</v>
      </c>
      <c r="AX86" s="5">
        <v>0</v>
      </c>
      <c r="AY86" s="5">
        <v>0</v>
      </c>
      <c r="AZ86" s="5">
        <v>99.999999999772228</v>
      </c>
      <c r="BA86" s="16">
        <v>2.437578121333453E-2</v>
      </c>
      <c r="BB86" s="16">
        <v>5.021025332275568E-2</v>
      </c>
      <c r="BC86" s="16">
        <v>0</v>
      </c>
      <c r="BD86" s="16">
        <v>0</v>
      </c>
      <c r="BE86" s="16">
        <v>0</v>
      </c>
      <c r="BF86" s="16">
        <v>0</v>
      </c>
      <c r="BG86" s="16">
        <v>0</v>
      </c>
      <c r="BH86" s="16">
        <v>0</v>
      </c>
      <c r="BI86" s="16">
        <v>0</v>
      </c>
      <c r="BJ86" s="16">
        <v>1.577646835353495E-3</v>
      </c>
      <c r="BK86" s="16">
        <v>0</v>
      </c>
      <c r="BL86" s="16">
        <v>0</v>
      </c>
      <c r="BM86" s="16">
        <v>0</v>
      </c>
      <c r="BN86" s="16">
        <v>0.55744310794883367</v>
      </c>
      <c r="BO86" s="16">
        <v>0</v>
      </c>
      <c r="BP86" s="16">
        <v>0</v>
      </c>
      <c r="BQ86" s="16">
        <v>0</v>
      </c>
      <c r="BR86" s="16">
        <v>0</v>
      </c>
      <c r="BS86" s="16">
        <v>0</v>
      </c>
      <c r="BT86" s="16">
        <v>0</v>
      </c>
      <c r="BU86" s="16">
        <v>0</v>
      </c>
      <c r="BV86" s="16">
        <v>0</v>
      </c>
      <c r="BW86" s="16">
        <v>0</v>
      </c>
      <c r="BX86" s="16">
        <v>0</v>
      </c>
      <c r="BY86" s="16">
        <v>0.36639321067972269</v>
      </c>
      <c r="BZ86" s="16">
        <v>0</v>
      </c>
      <c r="CA86" s="16">
        <v>0</v>
      </c>
      <c r="CB86" s="16">
        <v>0</v>
      </c>
      <c r="CC86" s="16">
        <v>0</v>
      </c>
      <c r="CD86" s="16">
        <v>0</v>
      </c>
      <c r="CE86" s="16">
        <v>0</v>
      </c>
      <c r="CF86" s="16">
        <v>0</v>
      </c>
      <c r="CG86" s="16">
        <v>0</v>
      </c>
      <c r="CH86" s="12">
        <v>11.780474999999999</v>
      </c>
      <c r="CI86" s="12">
        <v>0</v>
      </c>
      <c r="CJ86" s="12">
        <v>0</v>
      </c>
      <c r="CK86" s="12">
        <v>0</v>
      </c>
      <c r="CL86" s="12">
        <v>0</v>
      </c>
      <c r="CM86" s="12">
        <v>84.455950000000001</v>
      </c>
      <c r="CN86" s="12">
        <v>0</v>
      </c>
      <c r="CO86" s="12">
        <v>0</v>
      </c>
      <c r="CP86" s="12">
        <v>0</v>
      </c>
      <c r="CQ86" s="12">
        <v>0</v>
      </c>
      <c r="CR86" s="12">
        <v>0</v>
      </c>
      <c r="CS86" s="12">
        <v>0</v>
      </c>
      <c r="CT86" s="12">
        <v>0</v>
      </c>
      <c r="CU86" s="12">
        <v>0</v>
      </c>
      <c r="CV86" s="12">
        <v>0</v>
      </c>
      <c r="CW86" s="12">
        <v>0</v>
      </c>
      <c r="CX86" s="12">
        <v>0</v>
      </c>
      <c r="CY86" s="12">
        <v>0</v>
      </c>
      <c r="CZ86" s="12">
        <v>0</v>
      </c>
      <c r="DA86" s="12">
        <v>0</v>
      </c>
      <c r="DB86" s="12">
        <v>0.57297500000000001</v>
      </c>
      <c r="DC86" s="12">
        <v>0</v>
      </c>
      <c r="DD86" s="12">
        <v>0</v>
      </c>
      <c r="DE86" s="12">
        <v>0</v>
      </c>
      <c r="DF86" s="12">
        <v>0</v>
      </c>
      <c r="DG86" s="12">
        <v>0</v>
      </c>
      <c r="DH86" s="12">
        <v>0</v>
      </c>
      <c r="DI86" s="12">
        <v>0.23724999999999999</v>
      </c>
      <c r="DJ86" s="12">
        <v>0.11695</v>
      </c>
      <c r="DK86" s="12">
        <v>0</v>
      </c>
      <c r="DL86" s="12">
        <v>0</v>
      </c>
      <c r="DM86" s="12">
        <v>0</v>
      </c>
      <c r="DN86" s="12">
        <v>0</v>
      </c>
      <c r="DO86" s="12">
        <v>0.64022499999999993</v>
      </c>
      <c r="DP86" s="12">
        <v>0</v>
      </c>
      <c r="DQ86" s="12">
        <v>0</v>
      </c>
      <c r="DR86" s="12">
        <v>0</v>
      </c>
      <c r="DS86" s="12">
        <v>0</v>
      </c>
      <c r="DT86" s="12">
        <v>0</v>
      </c>
      <c r="DU86" s="12">
        <v>0</v>
      </c>
      <c r="DV86" s="12">
        <v>0</v>
      </c>
      <c r="DW86" s="12">
        <v>0</v>
      </c>
      <c r="DX86" s="12">
        <v>0</v>
      </c>
      <c r="DY86" s="12">
        <v>0</v>
      </c>
      <c r="DZ86" s="12">
        <v>97.803825000000003</v>
      </c>
      <c r="EA86" s="9">
        <v>0</v>
      </c>
      <c r="EB86" s="9">
        <v>0</v>
      </c>
      <c r="EC86" s="9">
        <v>0</v>
      </c>
      <c r="ED86" s="9">
        <v>0</v>
      </c>
      <c r="EE86" s="9">
        <v>0</v>
      </c>
      <c r="EF86" s="9">
        <v>0</v>
      </c>
      <c r="EG86" s="9">
        <v>0</v>
      </c>
      <c r="EH86" s="9">
        <v>0</v>
      </c>
      <c r="EI86" s="9">
        <v>0</v>
      </c>
      <c r="EJ86" s="9">
        <v>0.77684538236957823</v>
      </c>
      <c r="EK86" s="9">
        <v>0</v>
      </c>
      <c r="EL86" s="9">
        <v>0</v>
      </c>
      <c r="EM86" s="9">
        <v>0</v>
      </c>
      <c r="EN86" s="9">
        <v>0</v>
      </c>
      <c r="EO86" s="9">
        <v>0</v>
      </c>
      <c r="EP86" s="9">
        <v>0</v>
      </c>
      <c r="EQ86" s="9">
        <v>0</v>
      </c>
      <c r="ER86" s="9">
        <v>0</v>
      </c>
      <c r="ES86" s="9">
        <v>0</v>
      </c>
      <c r="ET86" s="9">
        <v>3.7548796367249272E-3</v>
      </c>
      <c r="EU86" s="9">
        <v>3.934602799540653E-3</v>
      </c>
      <c r="EV86" s="9">
        <v>0</v>
      </c>
      <c r="EW86" s="9">
        <v>0</v>
      </c>
      <c r="EX86" s="9">
        <v>0</v>
      </c>
      <c r="EY86" s="9">
        <v>0.21546513519415611</v>
      </c>
      <c r="EZ86" s="9">
        <v>0</v>
      </c>
      <c r="FA86" s="9">
        <v>0</v>
      </c>
      <c r="FB86" s="9">
        <v>0</v>
      </c>
      <c r="FC86" s="9">
        <v>0</v>
      </c>
      <c r="FD86" s="9">
        <v>0</v>
      </c>
      <c r="FE86" s="9">
        <v>0</v>
      </c>
      <c r="FF86" s="9">
        <v>0</v>
      </c>
      <c r="FG86" s="9">
        <v>0</v>
      </c>
      <c r="FH86" s="7">
        <v>0</v>
      </c>
      <c r="FI86" s="14">
        <v>0.78976449156493267</v>
      </c>
      <c r="FJ86" s="14">
        <v>0</v>
      </c>
      <c r="FK86" s="14">
        <v>0</v>
      </c>
      <c r="FL86" s="14">
        <v>5.7807552935276979E-2</v>
      </c>
      <c r="FM86" s="14">
        <v>0</v>
      </c>
      <c r="FN86" s="14">
        <v>0</v>
      </c>
      <c r="FO86" s="14">
        <v>0</v>
      </c>
      <c r="FP86" s="14">
        <v>0</v>
      </c>
      <c r="FQ86" s="14">
        <v>0</v>
      </c>
      <c r="FR86" s="14">
        <v>3</v>
      </c>
      <c r="FS86" s="14">
        <v>4.7329405060604832E-3</v>
      </c>
      <c r="FT86" s="14">
        <v>2.817596485762444</v>
      </c>
      <c r="FU86" s="14">
        <v>99.717783852951484</v>
      </c>
      <c r="FV86" s="14">
        <v>0</v>
      </c>
      <c r="FW86" s="14" t="b">
        <v>1</v>
      </c>
      <c r="FX86" s="14" t="b">
        <v>0</v>
      </c>
      <c r="FY86" s="14" t="b">
        <v>0</v>
      </c>
      <c r="FZ86" s="14">
        <v>-4.2254022937540103</v>
      </c>
      <c r="GA86" s="14">
        <v>-6.1649715456594976</v>
      </c>
      <c r="GB86" s="14">
        <f>EY86*FL86</f>
        <v>1.2455512208442791E-2</v>
      </c>
      <c r="GC86" s="14">
        <v>6.7856824478026115E-2</v>
      </c>
    </row>
    <row r="87" spans="1:185" x14ac:dyDescent="0.2">
      <c r="A87" s="1" t="s">
        <v>409</v>
      </c>
      <c r="B87" s="18">
        <v>2</v>
      </c>
      <c r="C87" s="18" t="s">
        <v>450</v>
      </c>
      <c r="D87" s="18">
        <v>5</v>
      </c>
      <c r="E87" s="18" t="s">
        <v>468</v>
      </c>
      <c r="F87" s="19">
        <v>42</v>
      </c>
      <c r="G87" s="19">
        <v>1.5</v>
      </c>
      <c r="H87" s="19">
        <v>1923</v>
      </c>
      <c r="I87" s="19">
        <v>1649.85</v>
      </c>
      <c r="J87" s="19">
        <v>0</v>
      </c>
      <c r="K87" s="19">
        <v>8.3333333333333329E-2</v>
      </c>
      <c r="L87" s="19">
        <v>0</v>
      </c>
      <c r="M87" s="19">
        <v>0</v>
      </c>
      <c r="N87" s="19">
        <v>0</v>
      </c>
      <c r="O87" s="19">
        <v>0</v>
      </c>
      <c r="P87" s="19">
        <v>0</v>
      </c>
      <c r="Q87" s="19">
        <v>0</v>
      </c>
      <c r="R87" s="19" t="s">
        <v>529</v>
      </c>
      <c r="S87" s="19" t="s">
        <v>534</v>
      </c>
      <c r="T87" s="19" t="s">
        <v>33</v>
      </c>
      <c r="U87" s="5">
        <v>39.630000000000003</v>
      </c>
      <c r="V87" s="5">
        <v>0</v>
      </c>
      <c r="W87" s="5">
        <v>15.05</v>
      </c>
      <c r="X87" s="5">
        <v>0</v>
      </c>
      <c r="Y87" s="5">
        <v>0</v>
      </c>
      <c r="Z87" s="5">
        <v>0.12</v>
      </c>
      <c r="AA87" s="5">
        <v>0</v>
      </c>
      <c r="AB87" s="5">
        <v>0</v>
      </c>
      <c r="AC87" s="5">
        <v>0</v>
      </c>
      <c r="AD87" s="5">
        <v>0</v>
      </c>
      <c r="AE87" s="5">
        <v>28.94</v>
      </c>
      <c r="AF87" s="5">
        <v>15.95</v>
      </c>
      <c r="AG87" s="5">
        <v>0</v>
      </c>
      <c r="AH87" s="5">
        <v>0</v>
      </c>
      <c r="AI87" s="5">
        <v>0</v>
      </c>
      <c r="AJ87" s="5">
        <v>0</v>
      </c>
      <c r="AK87" s="5">
        <v>0</v>
      </c>
      <c r="AL87" s="5">
        <v>0</v>
      </c>
      <c r="AM87" s="5">
        <v>0</v>
      </c>
      <c r="AN87" s="5">
        <v>0</v>
      </c>
      <c r="AO87" s="5">
        <v>0</v>
      </c>
      <c r="AP87" s="5">
        <v>0</v>
      </c>
      <c r="AQ87" s="5">
        <v>0</v>
      </c>
      <c r="AR87" s="5">
        <v>0</v>
      </c>
      <c r="AS87" s="5">
        <v>0</v>
      </c>
      <c r="AT87" s="5">
        <v>0</v>
      </c>
      <c r="AU87" s="5">
        <v>0</v>
      </c>
      <c r="AV87" s="5">
        <v>0</v>
      </c>
      <c r="AW87" s="5">
        <v>0</v>
      </c>
      <c r="AX87" s="5">
        <v>0</v>
      </c>
      <c r="AY87" s="5">
        <v>0</v>
      </c>
      <c r="AZ87" s="5">
        <v>99.690000000000012</v>
      </c>
      <c r="BA87" s="16">
        <v>8.1490480835545484E-2</v>
      </c>
      <c r="BB87" s="16">
        <v>0.15702776554462319</v>
      </c>
      <c r="BC87" s="16">
        <v>0</v>
      </c>
      <c r="BD87" s="16">
        <v>0</v>
      </c>
      <c r="BE87" s="16">
        <v>0</v>
      </c>
      <c r="BF87" s="16">
        <v>0</v>
      </c>
      <c r="BG87" s="16">
        <v>0</v>
      </c>
      <c r="BH87" s="16">
        <v>0</v>
      </c>
      <c r="BI87" s="16">
        <v>0</v>
      </c>
      <c r="BJ87" s="16">
        <v>9.2212814373104533E-4</v>
      </c>
      <c r="BK87" s="16">
        <v>0</v>
      </c>
      <c r="BL87" s="16">
        <v>0</v>
      </c>
      <c r="BM87" s="16">
        <v>0</v>
      </c>
      <c r="BN87" s="16">
        <v>0.39641575979362892</v>
      </c>
      <c r="BO87" s="16">
        <v>0</v>
      </c>
      <c r="BP87" s="16">
        <v>0</v>
      </c>
      <c r="BQ87" s="16">
        <v>0</v>
      </c>
      <c r="BR87" s="16">
        <v>0</v>
      </c>
      <c r="BS87" s="16">
        <v>0</v>
      </c>
      <c r="BT87" s="16">
        <v>0</v>
      </c>
      <c r="BU87" s="16">
        <v>0</v>
      </c>
      <c r="BV87" s="16">
        <v>0</v>
      </c>
      <c r="BW87" s="16">
        <v>0</v>
      </c>
      <c r="BX87" s="16">
        <v>0</v>
      </c>
      <c r="BY87" s="16">
        <v>0.3641438656824712</v>
      </c>
      <c r="BZ87" s="16">
        <v>0</v>
      </c>
      <c r="CA87" s="16">
        <v>0</v>
      </c>
      <c r="CB87" s="16">
        <v>0</v>
      </c>
      <c r="CC87" s="16">
        <v>0</v>
      </c>
      <c r="CD87" s="16">
        <v>0</v>
      </c>
      <c r="CE87" s="16">
        <v>0</v>
      </c>
      <c r="CF87" s="16">
        <v>0</v>
      </c>
      <c r="CG87" s="16">
        <v>0</v>
      </c>
      <c r="CH87" s="12">
        <v>8.59</v>
      </c>
      <c r="CI87" s="12">
        <v>0</v>
      </c>
      <c r="CJ87" s="12">
        <v>0</v>
      </c>
      <c r="CK87" s="12">
        <v>0</v>
      </c>
      <c r="CL87" s="12">
        <v>0</v>
      </c>
      <c r="CM87" s="12">
        <v>83.93</v>
      </c>
      <c r="CN87" s="12">
        <v>0</v>
      </c>
      <c r="CO87" s="12">
        <v>0</v>
      </c>
      <c r="CP87" s="12">
        <v>7.27</v>
      </c>
      <c r="CQ87" s="12">
        <v>0</v>
      </c>
      <c r="CR87" s="12">
        <v>0</v>
      </c>
      <c r="CS87" s="12">
        <v>0</v>
      </c>
      <c r="CT87" s="12">
        <v>0</v>
      </c>
      <c r="CU87" s="12">
        <v>0</v>
      </c>
      <c r="CV87" s="12">
        <v>0</v>
      </c>
      <c r="CW87" s="12">
        <v>0</v>
      </c>
      <c r="CX87" s="12">
        <v>0</v>
      </c>
      <c r="CY87" s="12">
        <v>0</v>
      </c>
      <c r="CZ87" s="12">
        <v>0</v>
      </c>
      <c r="DA87" s="12">
        <v>0</v>
      </c>
      <c r="DB87" s="12">
        <v>0</v>
      </c>
      <c r="DC87" s="12">
        <v>0</v>
      </c>
      <c r="DD87" s="12">
        <v>0</v>
      </c>
      <c r="DE87" s="12">
        <v>0</v>
      </c>
      <c r="DF87" s="12">
        <v>0</v>
      </c>
      <c r="DG87" s="12">
        <v>0</v>
      </c>
      <c r="DH87" s="12">
        <v>0</v>
      </c>
      <c r="DI87" s="12">
        <v>0</v>
      </c>
      <c r="DJ87" s="12">
        <v>0</v>
      </c>
      <c r="DK87" s="12">
        <v>0</v>
      </c>
      <c r="DL87" s="12">
        <v>0</v>
      </c>
      <c r="DM87" s="12">
        <v>0</v>
      </c>
      <c r="DN87" s="12">
        <v>0</v>
      </c>
      <c r="DO87" s="12">
        <v>0</v>
      </c>
      <c r="DP87" s="12">
        <v>0</v>
      </c>
      <c r="DQ87" s="12">
        <v>0</v>
      </c>
      <c r="DR87" s="12">
        <v>0</v>
      </c>
      <c r="DS87" s="12">
        <v>0</v>
      </c>
      <c r="DT87" s="12">
        <v>0</v>
      </c>
      <c r="DU87" s="12">
        <v>0</v>
      </c>
      <c r="DV87" s="12">
        <v>0</v>
      </c>
      <c r="DW87" s="12">
        <v>0</v>
      </c>
      <c r="DX87" s="12">
        <v>0</v>
      </c>
      <c r="DY87" s="12">
        <v>0</v>
      </c>
      <c r="DZ87" s="12">
        <v>99.79</v>
      </c>
      <c r="EA87" s="9">
        <v>0</v>
      </c>
      <c r="EB87" s="9">
        <v>0</v>
      </c>
      <c r="EC87" s="9">
        <v>0</v>
      </c>
      <c r="ED87" s="9">
        <v>0</v>
      </c>
      <c r="EE87" s="9">
        <v>6.3846742534991299E-2</v>
      </c>
      <c r="EF87" s="9">
        <v>0</v>
      </c>
      <c r="EG87" s="9">
        <v>0</v>
      </c>
      <c r="EH87" s="9">
        <v>0</v>
      </c>
      <c r="EI87" s="9">
        <v>0</v>
      </c>
      <c r="EJ87" s="9">
        <v>0.77785247980282557</v>
      </c>
      <c r="EK87" s="9">
        <v>0</v>
      </c>
      <c r="EL87" s="9">
        <v>0</v>
      </c>
      <c r="EM87" s="9">
        <v>0</v>
      </c>
      <c r="EN87" s="9">
        <v>0</v>
      </c>
      <c r="EO87" s="9">
        <v>0</v>
      </c>
      <c r="EP87" s="9">
        <v>0</v>
      </c>
      <c r="EQ87" s="9">
        <v>0</v>
      </c>
      <c r="ER87" s="9">
        <v>0</v>
      </c>
      <c r="ES87" s="9">
        <v>0</v>
      </c>
      <c r="ET87" s="9">
        <v>0</v>
      </c>
      <c r="EU87" s="9">
        <v>0</v>
      </c>
      <c r="EV87" s="9">
        <v>0</v>
      </c>
      <c r="EW87" s="9">
        <v>0</v>
      </c>
      <c r="EX87" s="9">
        <v>0</v>
      </c>
      <c r="EY87" s="9">
        <v>0.15830077766218309</v>
      </c>
      <c r="EZ87" s="9">
        <v>0</v>
      </c>
      <c r="FA87" s="9">
        <v>0</v>
      </c>
      <c r="FB87" s="9">
        <v>0</v>
      </c>
      <c r="FC87" s="9">
        <v>0</v>
      </c>
      <c r="FD87" s="9">
        <v>0</v>
      </c>
      <c r="FE87" s="9">
        <v>0</v>
      </c>
      <c r="FF87" s="9">
        <v>0</v>
      </c>
      <c r="FG87" s="9">
        <v>0</v>
      </c>
      <c r="FH87" s="7">
        <v>0</v>
      </c>
      <c r="FI87" s="14">
        <v>0.84374901080248266</v>
      </c>
      <c r="FJ87" s="14">
        <v>0</v>
      </c>
      <c r="FK87" s="14">
        <v>0</v>
      </c>
      <c r="FL87" s="14">
        <v>1.0505481897982951E-2</v>
      </c>
      <c r="FM87" s="14">
        <v>0</v>
      </c>
      <c r="FN87" s="14">
        <v>0</v>
      </c>
      <c r="FO87" s="14">
        <v>0</v>
      </c>
      <c r="FP87" s="14">
        <v>0</v>
      </c>
      <c r="FQ87" s="14">
        <v>0</v>
      </c>
      <c r="FR87" s="14">
        <v>2.5939999999999999</v>
      </c>
      <c r="FS87" s="14">
        <v>2.3920004048383322E-3</v>
      </c>
      <c r="FT87" s="14">
        <v>1.7941677117373289</v>
      </c>
      <c r="FU87" s="14">
        <v>99.767923429472603</v>
      </c>
      <c r="FV87" s="14">
        <v>0</v>
      </c>
      <c r="FW87" s="14" t="b">
        <v>0</v>
      </c>
      <c r="FX87" s="14" t="b">
        <v>1</v>
      </c>
      <c r="FY87" s="14" t="b">
        <v>0</v>
      </c>
      <c r="FZ87" s="14">
        <v>-4.876698536891781</v>
      </c>
      <c r="GA87" s="14">
        <v>-12.554624708095631</v>
      </c>
      <c r="GB87" s="14">
        <f>EY87*FL87</f>
        <v>1.6630259541666882E-3</v>
      </c>
      <c r="GC87" s="14">
        <v>2.9517082849418671E-2</v>
      </c>
    </row>
    <row r="88" spans="1:185" x14ac:dyDescent="0.2">
      <c r="A88" s="1" t="s">
        <v>416</v>
      </c>
      <c r="B88" s="18">
        <v>2</v>
      </c>
      <c r="C88" s="18" t="s">
        <v>450</v>
      </c>
      <c r="D88" s="18">
        <v>5</v>
      </c>
      <c r="E88" s="18" t="s">
        <v>468</v>
      </c>
      <c r="F88" s="19">
        <v>42</v>
      </c>
      <c r="G88" s="19">
        <v>1.5</v>
      </c>
      <c r="H88" s="19">
        <v>1923</v>
      </c>
      <c r="I88" s="19">
        <v>1649.85</v>
      </c>
      <c r="J88" s="19">
        <v>0</v>
      </c>
      <c r="K88" s="19">
        <v>1</v>
      </c>
      <c r="L88" s="19">
        <v>0</v>
      </c>
      <c r="M88" s="19">
        <v>0</v>
      </c>
      <c r="N88" s="19">
        <v>0</v>
      </c>
      <c r="O88" s="19">
        <v>0</v>
      </c>
      <c r="P88" s="19">
        <v>0</v>
      </c>
      <c r="Q88" s="19">
        <v>0</v>
      </c>
      <c r="R88" s="19" t="s">
        <v>529</v>
      </c>
      <c r="S88" s="19" t="s">
        <v>534</v>
      </c>
      <c r="T88" s="19" t="s">
        <v>33</v>
      </c>
      <c r="U88" s="5">
        <v>40.299999999999997</v>
      </c>
      <c r="V88" s="5">
        <v>0</v>
      </c>
      <c r="W88" s="5">
        <v>16.2</v>
      </c>
      <c r="X88" s="5">
        <v>0</v>
      </c>
      <c r="Y88" s="5">
        <v>0</v>
      </c>
      <c r="Z88" s="5">
        <v>0.1</v>
      </c>
      <c r="AA88" s="5">
        <v>0</v>
      </c>
      <c r="AB88" s="5">
        <v>0</v>
      </c>
      <c r="AC88" s="5">
        <v>0</v>
      </c>
      <c r="AD88" s="5">
        <v>0</v>
      </c>
      <c r="AE88" s="5">
        <v>25.65</v>
      </c>
      <c r="AF88" s="5">
        <v>17.149999999999999</v>
      </c>
      <c r="AG88" s="5">
        <v>0</v>
      </c>
      <c r="AH88" s="5">
        <v>0</v>
      </c>
      <c r="AI88" s="5">
        <v>0.11</v>
      </c>
      <c r="AJ88" s="5">
        <v>0</v>
      </c>
      <c r="AK88" s="5">
        <v>0</v>
      </c>
      <c r="AL88" s="5">
        <v>0</v>
      </c>
      <c r="AM88" s="5">
        <v>0</v>
      </c>
      <c r="AN88" s="5">
        <v>0</v>
      </c>
      <c r="AO88" s="5">
        <v>0</v>
      </c>
      <c r="AP88" s="5">
        <v>0</v>
      </c>
      <c r="AQ88" s="5">
        <v>0</v>
      </c>
      <c r="AR88" s="5">
        <v>0</v>
      </c>
      <c r="AS88" s="5">
        <v>0</v>
      </c>
      <c r="AT88" s="5">
        <v>0</v>
      </c>
      <c r="AU88" s="5">
        <v>0</v>
      </c>
      <c r="AV88" s="5">
        <v>0</v>
      </c>
      <c r="AW88" s="5">
        <v>0</v>
      </c>
      <c r="AX88" s="5">
        <v>0</v>
      </c>
      <c r="AY88" s="5">
        <v>0</v>
      </c>
      <c r="AZ88" s="5">
        <v>99.51</v>
      </c>
      <c r="BA88" s="16">
        <v>8.9511366497745812E-2</v>
      </c>
      <c r="BB88" s="16">
        <v>0.172295002243745</v>
      </c>
      <c r="BC88" s="16">
        <v>0</v>
      </c>
      <c r="BD88" s="16">
        <v>0</v>
      </c>
      <c r="BE88" s="16">
        <v>0</v>
      </c>
      <c r="BF88" s="16">
        <v>0</v>
      </c>
      <c r="BG88" s="16">
        <v>0</v>
      </c>
      <c r="BH88" s="16">
        <v>0</v>
      </c>
      <c r="BI88" s="16">
        <v>0</v>
      </c>
      <c r="BJ88" s="16">
        <v>7.8415663812105452E-4</v>
      </c>
      <c r="BK88" s="16">
        <v>0</v>
      </c>
      <c r="BL88" s="16">
        <v>0</v>
      </c>
      <c r="BM88" s="16">
        <v>0</v>
      </c>
      <c r="BN88" s="16">
        <v>0.35853581652197941</v>
      </c>
      <c r="BO88" s="16">
        <v>0</v>
      </c>
      <c r="BP88" s="16">
        <v>0</v>
      </c>
      <c r="BQ88" s="16">
        <v>9.998726317190195E-4</v>
      </c>
      <c r="BR88" s="16">
        <v>0</v>
      </c>
      <c r="BS88" s="16">
        <v>0</v>
      </c>
      <c r="BT88" s="16">
        <v>0</v>
      </c>
      <c r="BU88" s="16">
        <v>0</v>
      </c>
      <c r="BV88" s="16">
        <v>0</v>
      </c>
      <c r="BW88" s="16">
        <v>0</v>
      </c>
      <c r="BX88" s="16">
        <v>0</v>
      </c>
      <c r="BY88" s="16">
        <v>0.37787378546668982</v>
      </c>
      <c r="BZ88" s="16">
        <v>0</v>
      </c>
      <c r="CA88" s="16">
        <v>0</v>
      </c>
      <c r="CB88" s="16">
        <v>0</v>
      </c>
      <c r="CC88" s="16">
        <v>0</v>
      </c>
      <c r="CD88" s="16">
        <v>0</v>
      </c>
      <c r="CE88" s="16">
        <v>0</v>
      </c>
      <c r="CF88" s="16">
        <v>0</v>
      </c>
      <c r="CG88" s="16">
        <v>0</v>
      </c>
      <c r="CH88" s="12">
        <v>6.03</v>
      </c>
      <c r="CI88" s="12">
        <v>0</v>
      </c>
      <c r="CJ88" s="12">
        <v>0</v>
      </c>
      <c r="CK88" s="12">
        <v>0</v>
      </c>
      <c r="CL88" s="12">
        <v>0</v>
      </c>
      <c r="CM88" s="12">
        <v>82.48</v>
      </c>
      <c r="CN88" s="12">
        <v>0</v>
      </c>
      <c r="CO88" s="12">
        <v>0</v>
      </c>
      <c r="CP88" s="12">
        <v>3.65</v>
      </c>
      <c r="CQ88" s="12">
        <v>7.47</v>
      </c>
      <c r="CR88" s="12">
        <v>0</v>
      </c>
      <c r="CS88" s="12">
        <v>0</v>
      </c>
      <c r="CT88" s="12">
        <v>0</v>
      </c>
      <c r="CU88" s="12">
        <v>0.24</v>
      </c>
      <c r="CV88" s="12">
        <v>0</v>
      </c>
      <c r="CW88" s="12">
        <v>0</v>
      </c>
      <c r="CX88" s="12">
        <v>0</v>
      </c>
      <c r="CY88" s="12">
        <v>0</v>
      </c>
      <c r="CZ88" s="12">
        <v>0</v>
      </c>
      <c r="DA88" s="12">
        <v>0</v>
      </c>
      <c r="DB88" s="12">
        <v>0</v>
      </c>
      <c r="DC88" s="12">
        <v>0</v>
      </c>
      <c r="DD88" s="12">
        <v>0</v>
      </c>
      <c r="DE88" s="12">
        <v>0</v>
      </c>
      <c r="DF88" s="12">
        <v>0</v>
      </c>
      <c r="DG88" s="12">
        <v>0</v>
      </c>
      <c r="DH88" s="12">
        <v>0</v>
      </c>
      <c r="DI88" s="12">
        <v>0</v>
      </c>
      <c r="DJ88" s="12">
        <v>0</v>
      </c>
      <c r="DK88" s="12">
        <v>0</v>
      </c>
      <c r="DL88" s="12">
        <v>0</v>
      </c>
      <c r="DM88" s="12">
        <v>0</v>
      </c>
      <c r="DN88" s="12">
        <v>0</v>
      </c>
      <c r="DO88" s="12">
        <v>0</v>
      </c>
      <c r="DP88" s="12">
        <v>0</v>
      </c>
      <c r="DQ88" s="12">
        <v>0</v>
      </c>
      <c r="DR88" s="12">
        <v>0</v>
      </c>
      <c r="DS88" s="12">
        <v>0</v>
      </c>
      <c r="DT88" s="12">
        <v>0</v>
      </c>
      <c r="DU88" s="12">
        <v>0</v>
      </c>
      <c r="DV88" s="12">
        <v>0</v>
      </c>
      <c r="DW88" s="12">
        <v>0</v>
      </c>
      <c r="DX88" s="12">
        <v>0</v>
      </c>
      <c r="DY88" s="12">
        <v>0.15</v>
      </c>
      <c r="DZ88" s="12">
        <v>100.02</v>
      </c>
      <c r="EA88" s="9">
        <v>0</v>
      </c>
      <c r="EB88" s="9">
        <v>0</v>
      </c>
      <c r="EC88" s="9">
        <v>0</v>
      </c>
      <c r="ED88" s="9">
        <v>0</v>
      </c>
      <c r="EE88" s="9">
        <v>3.2878750248005538E-2</v>
      </c>
      <c r="EF88" s="9">
        <v>0</v>
      </c>
      <c r="EG88" s="9">
        <v>0</v>
      </c>
      <c r="EH88" s="9">
        <v>0</v>
      </c>
      <c r="EI88" s="9">
        <v>0</v>
      </c>
      <c r="EJ88" s="9">
        <v>0.78405544097339874</v>
      </c>
      <c r="EK88" s="9">
        <v>0</v>
      </c>
      <c r="EL88" s="9">
        <v>0</v>
      </c>
      <c r="EM88" s="9">
        <v>0</v>
      </c>
      <c r="EN88" s="9">
        <v>0</v>
      </c>
      <c r="EO88" s="9">
        <v>0</v>
      </c>
      <c r="EP88" s="9">
        <v>8.299056015946913E-4</v>
      </c>
      <c r="EQ88" s="9">
        <v>0</v>
      </c>
      <c r="ER88" s="9">
        <v>0</v>
      </c>
      <c r="ES88" s="9">
        <v>6.7563750526565672E-2</v>
      </c>
      <c r="ET88" s="9">
        <v>0</v>
      </c>
      <c r="EU88" s="9">
        <v>0</v>
      </c>
      <c r="EV88" s="9">
        <v>0</v>
      </c>
      <c r="EW88" s="9">
        <v>0</v>
      </c>
      <c r="EX88" s="9">
        <v>0</v>
      </c>
      <c r="EY88" s="9">
        <v>0.11397912007886871</v>
      </c>
      <c r="EZ88" s="9">
        <v>0</v>
      </c>
      <c r="FA88" s="9">
        <v>0</v>
      </c>
      <c r="FB88" s="9">
        <v>0</v>
      </c>
      <c r="FC88" s="9">
        <v>0</v>
      </c>
      <c r="FD88" s="9">
        <v>0</v>
      </c>
      <c r="FE88" s="9">
        <v>0</v>
      </c>
      <c r="FF88" s="9">
        <v>6.9303257156667214E-4</v>
      </c>
      <c r="FG88" s="9">
        <v>0</v>
      </c>
      <c r="FH88" s="7">
        <v>0</v>
      </c>
      <c r="FI88" s="14">
        <v>0.9084161554840019</v>
      </c>
      <c r="FJ88" s="14">
        <v>0.71085290243500654</v>
      </c>
      <c r="FK88" s="14">
        <v>0</v>
      </c>
      <c r="FL88" s="14">
        <v>6.6456855346161961E-3</v>
      </c>
      <c r="FM88" s="14">
        <v>0</v>
      </c>
      <c r="FN88" s="14">
        <v>0</v>
      </c>
      <c r="FO88" s="14">
        <v>0</v>
      </c>
      <c r="FP88" s="14">
        <v>0</v>
      </c>
      <c r="FQ88" s="14">
        <v>0</v>
      </c>
      <c r="FR88" s="14">
        <v>2.2650000000000001</v>
      </c>
      <c r="FS88" s="14">
        <v>1.776114785344188E-3</v>
      </c>
      <c r="FT88" s="14">
        <v>1.5913314838505661</v>
      </c>
      <c r="FU88" s="14">
        <v>99.781766476484819</v>
      </c>
      <c r="FV88" s="14">
        <v>1.1170342615026431E-2</v>
      </c>
      <c r="FW88" s="14" t="b">
        <v>0</v>
      </c>
      <c r="FX88" s="14" t="b">
        <v>1</v>
      </c>
      <c r="FY88" s="14" t="b">
        <v>0</v>
      </c>
      <c r="FZ88" s="14">
        <v>-5.2063211851635192</v>
      </c>
      <c r="GA88" s="14">
        <v>-12.884247356367361</v>
      </c>
      <c r="GB88" s="14">
        <f>EY88*FL88</f>
        <v>7.574693895564202E-4</v>
      </c>
      <c r="GC88" s="14">
        <v>8.1549505819248841E-19</v>
      </c>
    </row>
    <row r="89" spans="1:185" x14ac:dyDescent="0.2">
      <c r="A89" s="1" t="s">
        <v>424</v>
      </c>
      <c r="B89" s="18">
        <v>5</v>
      </c>
      <c r="C89" s="18" t="s">
        <v>456</v>
      </c>
      <c r="D89" s="18">
        <v>12</v>
      </c>
      <c r="E89" s="18" t="s">
        <v>470</v>
      </c>
      <c r="F89" s="19">
        <v>43</v>
      </c>
      <c r="G89" s="19">
        <v>11</v>
      </c>
      <c r="H89" s="19">
        <v>2639</v>
      </c>
      <c r="I89" s="19">
        <v>2365.85</v>
      </c>
      <c r="J89" s="19">
        <v>0</v>
      </c>
      <c r="K89" s="19" t="s">
        <v>488</v>
      </c>
      <c r="L89" s="19">
        <v>0</v>
      </c>
      <c r="M89" s="19" t="s">
        <v>489</v>
      </c>
      <c r="N89" s="19">
        <v>-4.82</v>
      </c>
      <c r="O89" s="19">
        <v>0</v>
      </c>
      <c r="P89" s="19" t="s">
        <v>490</v>
      </c>
      <c r="Q89" s="19">
        <v>0</v>
      </c>
      <c r="R89" s="19" t="s">
        <v>527</v>
      </c>
      <c r="S89" s="19" t="s">
        <v>532</v>
      </c>
      <c r="T89" s="19" t="s">
        <v>33</v>
      </c>
      <c r="U89" s="5">
        <v>45.379461063990952</v>
      </c>
      <c r="V89" s="5">
        <v>0</v>
      </c>
      <c r="W89" s="5">
        <v>3.3097066990383919</v>
      </c>
      <c r="X89" s="5">
        <v>0</v>
      </c>
      <c r="Y89" s="5">
        <v>0</v>
      </c>
      <c r="Z89" s="5">
        <v>0.45174233974315342</v>
      </c>
      <c r="AA89" s="5">
        <v>0</v>
      </c>
      <c r="AB89" s="5">
        <v>0</v>
      </c>
      <c r="AC89" s="5">
        <v>0</v>
      </c>
      <c r="AD89" s="5">
        <v>0</v>
      </c>
      <c r="AE89" s="5">
        <v>47.320309436052241</v>
      </c>
      <c r="AF89" s="5">
        <v>3.5387804612013531</v>
      </c>
      <c r="AG89" s="5">
        <v>0</v>
      </c>
      <c r="AH89" s="5">
        <v>0</v>
      </c>
      <c r="AI89" s="5">
        <v>0</v>
      </c>
      <c r="AJ89" s="5">
        <v>0</v>
      </c>
      <c r="AK89" s="5">
        <v>0</v>
      </c>
      <c r="AL89" s="5">
        <v>0</v>
      </c>
      <c r="AM89" s="5">
        <v>0</v>
      </c>
      <c r="AN89" s="5">
        <v>0</v>
      </c>
      <c r="AO89" s="5">
        <v>0</v>
      </c>
      <c r="AP89" s="5">
        <v>0</v>
      </c>
      <c r="AQ89" s="5">
        <v>0</v>
      </c>
      <c r="AR89" s="5">
        <v>0</v>
      </c>
      <c r="AS89" s="5">
        <v>0</v>
      </c>
      <c r="AT89" s="5">
        <v>0</v>
      </c>
      <c r="AU89" s="5">
        <v>0</v>
      </c>
      <c r="AV89" s="5">
        <v>0</v>
      </c>
      <c r="AW89" s="5">
        <v>0</v>
      </c>
      <c r="AX89" s="5">
        <v>0</v>
      </c>
      <c r="AY89" s="5">
        <v>0</v>
      </c>
      <c r="AZ89" s="5">
        <v>100.00000000002611</v>
      </c>
      <c r="BA89" s="16">
        <v>1.5980953476235391E-2</v>
      </c>
      <c r="BB89" s="16">
        <v>3.1067920269412502E-2</v>
      </c>
      <c r="BC89" s="16">
        <v>0</v>
      </c>
      <c r="BD89" s="16">
        <v>0</v>
      </c>
      <c r="BE89" s="16">
        <v>0</v>
      </c>
      <c r="BF89" s="16">
        <v>0</v>
      </c>
      <c r="BG89" s="16">
        <v>0</v>
      </c>
      <c r="BH89" s="16">
        <v>0</v>
      </c>
      <c r="BI89" s="16">
        <v>0</v>
      </c>
      <c r="BJ89" s="16">
        <v>3.095591358840021E-3</v>
      </c>
      <c r="BK89" s="16">
        <v>0</v>
      </c>
      <c r="BL89" s="16">
        <v>0</v>
      </c>
      <c r="BM89" s="16">
        <v>0</v>
      </c>
      <c r="BN89" s="16">
        <v>0.57801985767060082</v>
      </c>
      <c r="BO89" s="16">
        <v>0</v>
      </c>
      <c r="BP89" s="16">
        <v>0</v>
      </c>
      <c r="BQ89" s="16">
        <v>0</v>
      </c>
      <c r="BR89" s="16">
        <v>0</v>
      </c>
      <c r="BS89" s="16">
        <v>0</v>
      </c>
      <c r="BT89" s="16">
        <v>0</v>
      </c>
      <c r="BU89" s="16">
        <v>0</v>
      </c>
      <c r="BV89" s="16">
        <v>0</v>
      </c>
      <c r="BW89" s="16">
        <v>0</v>
      </c>
      <c r="BX89" s="16">
        <v>0</v>
      </c>
      <c r="BY89" s="16">
        <v>0.37183567722491129</v>
      </c>
      <c r="BZ89" s="16">
        <v>0</v>
      </c>
      <c r="CA89" s="16">
        <v>0</v>
      </c>
      <c r="CB89" s="16">
        <v>0</v>
      </c>
      <c r="CC89" s="16">
        <v>0</v>
      </c>
      <c r="CD89" s="16">
        <v>0</v>
      </c>
      <c r="CE89" s="16">
        <v>0</v>
      </c>
      <c r="CF89" s="16">
        <v>0</v>
      </c>
      <c r="CG89" s="16">
        <v>0</v>
      </c>
      <c r="CH89" s="12">
        <v>11.5953666667</v>
      </c>
      <c r="CI89" s="12">
        <v>0</v>
      </c>
      <c r="CJ89" s="12">
        <v>0</v>
      </c>
      <c r="CK89" s="12">
        <v>0</v>
      </c>
      <c r="CL89" s="12">
        <v>0</v>
      </c>
      <c r="CM89" s="12">
        <v>88.231933333300006</v>
      </c>
      <c r="CN89" s="12">
        <v>0</v>
      </c>
      <c r="CO89" s="12">
        <v>0</v>
      </c>
      <c r="CP89" s="12">
        <v>0</v>
      </c>
      <c r="CQ89" s="12">
        <v>0</v>
      </c>
      <c r="CR89" s="12">
        <v>0</v>
      </c>
      <c r="CS89" s="12">
        <v>0</v>
      </c>
      <c r="CT89" s="12">
        <v>0</v>
      </c>
      <c r="CU89" s="12">
        <v>0</v>
      </c>
      <c r="CV89" s="12">
        <v>0</v>
      </c>
      <c r="CW89" s="12">
        <v>0</v>
      </c>
      <c r="CX89" s="12">
        <v>0</v>
      </c>
      <c r="CY89" s="12">
        <v>0</v>
      </c>
      <c r="CZ89" s="12">
        <v>0.4838333333</v>
      </c>
      <c r="DA89" s="12">
        <v>0</v>
      </c>
      <c r="DB89" s="12">
        <v>0</v>
      </c>
      <c r="DC89" s="12">
        <v>0</v>
      </c>
      <c r="DD89" s="12">
        <v>0</v>
      </c>
      <c r="DE89" s="12">
        <v>0</v>
      </c>
      <c r="DF89" s="12">
        <v>0</v>
      </c>
      <c r="DG89" s="12">
        <v>0</v>
      </c>
      <c r="DH89" s="12">
        <v>0</v>
      </c>
      <c r="DI89" s="12">
        <v>0</v>
      </c>
      <c r="DJ89" s="12">
        <v>0.29380000000000001</v>
      </c>
      <c r="DK89" s="12">
        <v>0</v>
      </c>
      <c r="DL89" s="12">
        <v>0</v>
      </c>
      <c r="DM89" s="12">
        <v>0</v>
      </c>
      <c r="DN89" s="12">
        <v>0</v>
      </c>
      <c r="DO89" s="12">
        <v>0</v>
      </c>
      <c r="DP89" s="12">
        <v>0</v>
      </c>
      <c r="DQ89" s="12">
        <v>0</v>
      </c>
      <c r="DR89" s="12">
        <v>0</v>
      </c>
      <c r="DS89" s="12">
        <v>0</v>
      </c>
      <c r="DT89" s="12">
        <v>0</v>
      </c>
      <c r="DU89" s="12">
        <v>0</v>
      </c>
      <c r="DV89" s="12">
        <v>0</v>
      </c>
      <c r="DW89" s="12">
        <v>0</v>
      </c>
      <c r="DX89" s="12">
        <v>0</v>
      </c>
      <c r="DY89" s="12">
        <v>0</v>
      </c>
      <c r="DZ89" s="12">
        <v>100.6049333333</v>
      </c>
      <c r="EA89" s="9">
        <v>0</v>
      </c>
      <c r="EB89" s="9">
        <v>0</v>
      </c>
      <c r="EC89" s="9">
        <v>0</v>
      </c>
      <c r="ED89" s="9">
        <v>0</v>
      </c>
      <c r="EE89" s="9">
        <v>0</v>
      </c>
      <c r="EF89" s="9">
        <v>0</v>
      </c>
      <c r="EG89" s="9">
        <v>0</v>
      </c>
      <c r="EH89" s="9">
        <v>0</v>
      </c>
      <c r="EI89" s="9">
        <v>0</v>
      </c>
      <c r="EJ89" s="9">
        <v>0.78467160755219323</v>
      </c>
      <c r="EK89" s="9">
        <v>0</v>
      </c>
      <c r="EL89" s="9">
        <v>0</v>
      </c>
      <c r="EM89" s="9">
        <v>0</v>
      </c>
      <c r="EN89" s="9">
        <v>0</v>
      </c>
      <c r="EO89" s="9">
        <v>0</v>
      </c>
      <c r="EP89" s="9">
        <v>0</v>
      </c>
      <c r="EQ89" s="9">
        <v>0</v>
      </c>
      <c r="ER89" s="9">
        <v>0</v>
      </c>
      <c r="ES89" s="9">
        <v>0</v>
      </c>
      <c r="ET89" s="9">
        <v>9.1202216085324757E-3</v>
      </c>
      <c r="EU89" s="9">
        <v>0</v>
      </c>
      <c r="EV89" s="9">
        <v>1.1597181991767111E-3</v>
      </c>
      <c r="EW89" s="9">
        <v>0</v>
      </c>
      <c r="EX89" s="9">
        <v>0</v>
      </c>
      <c r="EY89" s="9">
        <v>0.20504845264009761</v>
      </c>
      <c r="EZ89" s="9">
        <v>0</v>
      </c>
      <c r="FA89" s="9">
        <v>0</v>
      </c>
      <c r="FB89" s="9">
        <v>0</v>
      </c>
      <c r="FC89" s="9">
        <v>0</v>
      </c>
      <c r="FD89" s="9">
        <v>0</v>
      </c>
      <c r="FE89" s="9">
        <v>0</v>
      </c>
      <c r="FF89" s="9">
        <v>0</v>
      </c>
      <c r="FG89" s="9">
        <v>0</v>
      </c>
      <c r="FH89" s="7">
        <v>0</v>
      </c>
      <c r="FI89" s="14">
        <v>0.81615489278060172</v>
      </c>
      <c r="FJ89" s="14">
        <v>0</v>
      </c>
      <c r="FK89" s="14">
        <v>0</v>
      </c>
      <c r="FL89" s="14">
        <v>5.2159433472924933E-2</v>
      </c>
      <c r="FM89" s="14">
        <v>0</v>
      </c>
      <c r="FN89" s="14">
        <v>0</v>
      </c>
      <c r="FO89" s="14">
        <v>0</v>
      </c>
      <c r="FP89" s="14">
        <v>0</v>
      </c>
      <c r="FQ89" s="14">
        <v>0</v>
      </c>
      <c r="FR89" s="14">
        <v>3</v>
      </c>
      <c r="FS89" s="14">
        <v>9.286774076520064E-3</v>
      </c>
      <c r="FT89" s="14">
        <v>2.9529766357428988</v>
      </c>
      <c r="FU89" s="14">
        <v>99.467301830641375</v>
      </c>
      <c r="FV89" s="14">
        <v>0</v>
      </c>
      <c r="FW89" s="14" t="b">
        <v>0</v>
      </c>
      <c r="FX89" s="14" t="b">
        <v>1</v>
      </c>
      <c r="FY89" s="14" t="b">
        <v>0</v>
      </c>
      <c r="FZ89" s="14">
        <v>-3.6771912931392552</v>
      </c>
      <c r="GA89" s="14">
        <v>-5.5684798384215597</v>
      </c>
      <c r="GB89" s="14">
        <f>EY89*FL89</f>
        <v>1.069521112420737E-2</v>
      </c>
      <c r="GC89" s="14">
        <v>0.1782963985044711</v>
      </c>
    </row>
    <row r="90" spans="1:185" x14ac:dyDescent="0.2">
      <c r="A90" s="1" t="s">
        <v>307</v>
      </c>
      <c r="B90" s="18">
        <v>1</v>
      </c>
      <c r="C90" s="18" t="s">
        <v>454</v>
      </c>
      <c r="D90" s="18">
        <v>2</v>
      </c>
      <c r="E90" s="18" t="s">
        <v>476</v>
      </c>
      <c r="F90" s="19">
        <v>27</v>
      </c>
      <c r="G90" s="19">
        <v>0.3</v>
      </c>
      <c r="H90" s="19">
        <v>1603</v>
      </c>
      <c r="I90" s="19">
        <v>1329.85</v>
      </c>
      <c r="J90" s="19">
        <v>0</v>
      </c>
      <c r="K90" s="19">
        <v>4</v>
      </c>
      <c r="L90" s="19">
        <v>0</v>
      </c>
      <c r="M90" s="19" t="s">
        <v>489</v>
      </c>
      <c r="N90" s="19">
        <v>-6.5</v>
      </c>
      <c r="O90" s="19">
        <v>0</v>
      </c>
      <c r="P90" s="19" t="s">
        <v>495</v>
      </c>
      <c r="Q90" s="19" t="s">
        <v>518</v>
      </c>
      <c r="R90" s="19" t="s">
        <v>494</v>
      </c>
      <c r="S90" s="19" t="s">
        <v>535</v>
      </c>
      <c r="T90" s="19" t="s">
        <v>74</v>
      </c>
      <c r="U90" s="5">
        <v>59.64</v>
      </c>
      <c r="V90" s="5">
        <v>0.35</v>
      </c>
      <c r="W90" s="5">
        <v>14.14</v>
      </c>
      <c r="X90" s="5">
        <v>0</v>
      </c>
      <c r="Y90" s="5">
        <v>0.02</v>
      </c>
      <c r="Z90" s="5">
        <v>0.15</v>
      </c>
      <c r="AA90" s="5">
        <v>0</v>
      </c>
      <c r="AB90" s="5">
        <v>0</v>
      </c>
      <c r="AC90" s="5">
        <v>0</v>
      </c>
      <c r="AD90" s="5">
        <v>0</v>
      </c>
      <c r="AE90" s="5">
        <v>11.37</v>
      </c>
      <c r="AF90" s="5">
        <v>6.46</v>
      </c>
      <c r="AG90" s="5">
        <v>0</v>
      </c>
      <c r="AH90" s="5">
        <v>0</v>
      </c>
      <c r="AI90" s="5">
        <v>7.26</v>
      </c>
      <c r="AJ90" s="5">
        <v>0.21</v>
      </c>
      <c r="AK90" s="5">
        <v>0</v>
      </c>
      <c r="AL90" s="5">
        <v>0</v>
      </c>
      <c r="AM90" s="5">
        <v>0</v>
      </c>
      <c r="AN90" s="5">
        <v>0</v>
      </c>
      <c r="AO90" s="5">
        <v>0</v>
      </c>
      <c r="AP90" s="5">
        <v>0</v>
      </c>
      <c r="AQ90" s="5">
        <v>0</v>
      </c>
      <c r="AR90" s="5">
        <v>0</v>
      </c>
      <c r="AS90" s="5">
        <v>0</v>
      </c>
      <c r="AT90" s="5">
        <v>0</v>
      </c>
      <c r="AU90" s="5">
        <v>0</v>
      </c>
      <c r="AV90" s="5">
        <v>0</v>
      </c>
      <c r="AW90" s="5">
        <v>0</v>
      </c>
      <c r="AX90" s="5">
        <v>0</v>
      </c>
      <c r="AY90" s="5">
        <v>0</v>
      </c>
      <c r="AZ90" s="5">
        <v>99.6</v>
      </c>
      <c r="BA90" s="16">
        <v>8.3816688610510379E-2</v>
      </c>
      <c r="BB90" s="16">
        <v>6.9624003203664506E-2</v>
      </c>
      <c r="BC90" s="16">
        <v>0</v>
      </c>
      <c r="BD90" s="16">
        <v>0</v>
      </c>
      <c r="BE90" s="16">
        <v>0</v>
      </c>
      <c r="BF90" s="16">
        <v>0</v>
      </c>
      <c r="BG90" s="16">
        <v>0</v>
      </c>
      <c r="BH90" s="16">
        <v>0</v>
      </c>
      <c r="BI90" s="16">
        <v>0</v>
      </c>
      <c r="BJ90" s="16">
        <v>1.261862398086687E-3</v>
      </c>
      <c r="BK90" s="16">
        <v>0</v>
      </c>
      <c r="BL90" s="16">
        <v>0</v>
      </c>
      <c r="BM90" s="16">
        <v>1.347410483922773E-3</v>
      </c>
      <c r="BN90" s="16">
        <v>0.17049967629299839</v>
      </c>
      <c r="BO90" s="16">
        <v>0</v>
      </c>
      <c r="BP90" s="16">
        <v>0</v>
      </c>
      <c r="BQ90" s="16">
        <v>7.0795643475107681E-2</v>
      </c>
      <c r="BR90" s="16">
        <v>0</v>
      </c>
      <c r="BS90" s="16">
        <v>0</v>
      </c>
      <c r="BT90" s="16">
        <v>0</v>
      </c>
      <c r="BU90" s="16">
        <v>0</v>
      </c>
      <c r="BV90" s="16">
        <v>0</v>
      </c>
      <c r="BW90" s="16">
        <v>0</v>
      </c>
      <c r="BX90" s="16">
        <v>0</v>
      </c>
      <c r="BY90" s="16">
        <v>0.59992542766087664</v>
      </c>
      <c r="BZ90" s="16">
        <v>0</v>
      </c>
      <c r="CA90" s="16">
        <v>0</v>
      </c>
      <c r="CB90" s="16">
        <v>0</v>
      </c>
      <c r="CC90" s="16">
        <v>2.648639140620546E-3</v>
      </c>
      <c r="CD90" s="16">
        <v>0</v>
      </c>
      <c r="CE90" s="16">
        <v>8.064873421238321E-5</v>
      </c>
      <c r="CF90" s="16">
        <v>0</v>
      </c>
      <c r="CG90" s="16">
        <v>0</v>
      </c>
      <c r="CH90" s="12">
        <v>9.07</v>
      </c>
      <c r="CI90" s="12">
        <v>0.16</v>
      </c>
      <c r="CJ90" s="12">
        <v>0</v>
      </c>
      <c r="CK90" s="12">
        <v>1.31</v>
      </c>
      <c r="CL90" s="12">
        <v>0</v>
      </c>
      <c r="CM90" s="12">
        <v>84.37</v>
      </c>
      <c r="CN90" s="12">
        <v>0.59</v>
      </c>
      <c r="CO90" s="12">
        <v>0</v>
      </c>
      <c r="CP90" s="12">
        <v>0</v>
      </c>
      <c r="CQ90" s="12">
        <v>2.56</v>
      </c>
      <c r="CR90" s="12">
        <v>0</v>
      </c>
      <c r="CS90" s="12">
        <v>0</v>
      </c>
      <c r="CT90" s="12">
        <v>0</v>
      </c>
      <c r="CU90" s="12">
        <v>0</v>
      </c>
      <c r="CV90" s="12">
        <v>0</v>
      </c>
      <c r="CW90" s="12">
        <v>0</v>
      </c>
      <c r="CX90" s="12">
        <v>0</v>
      </c>
      <c r="CY90" s="12">
        <v>0</v>
      </c>
      <c r="CZ90" s="12">
        <v>0</v>
      </c>
      <c r="DA90" s="12">
        <v>0</v>
      </c>
      <c r="DB90" s="12">
        <v>0</v>
      </c>
      <c r="DC90" s="12">
        <v>0</v>
      </c>
      <c r="DD90" s="12">
        <v>0</v>
      </c>
      <c r="DE90" s="12">
        <v>0</v>
      </c>
      <c r="DF90" s="12">
        <v>0</v>
      </c>
      <c r="DG90" s="12">
        <v>0</v>
      </c>
      <c r="DH90" s="12">
        <v>0</v>
      </c>
      <c r="DI90" s="12">
        <v>0</v>
      </c>
      <c r="DJ90" s="12">
        <v>0</v>
      </c>
      <c r="DK90" s="12">
        <v>0</v>
      </c>
      <c r="DL90" s="12">
        <v>0.08</v>
      </c>
      <c r="DM90" s="12">
        <v>0</v>
      </c>
      <c r="DN90" s="12">
        <v>0</v>
      </c>
      <c r="DO90" s="12">
        <v>0</v>
      </c>
      <c r="DP90" s="12">
        <v>0</v>
      </c>
      <c r="DQ90" s="12">
        <v>0</v>
      </c>
      <c r="DR90" s="12">
        <v>0</v>
      </c>
      <c r="DS90" s="12">
        <v>0</v>
      </c>
      <c r="DT90" s="12">
        <v>0</v>
      </c>
      <c r="DU90" s="12">
        <v>0</v>
      </c>
      <c r="DV90" s="12">
        <v>0</v>
      </c>
      <c r="DW90" s="12">
        <v>0</v>
      </c>
      <c r="DX90" s="12">
        <v>0</v>
      </c>
      <c r="DY90" s="12">
        <v>0</v>
      </c>
      <c r="DZ90" s="12">
        <v>98.140000000000015</v>
      </c>
      <c r="EA90" s="9">
        <v>0</v>
      </c>
      <c r="EB90" s="9">
        <v>0</v>
      </c>
      <c r="EC90" s="9">
        <v>0</v>
      </c>
      <c r="ED90" s="9">
        <v>0</v>
      </c>
      <c r="EE90" s="9">
        <v>0</v>
      </c>
      <c r="EF90" s="9">
        <v>1.312796083524787E-2</v>
      </c>
      <c r="EG90" s="9">
        <v>0</v>
      </c>
      <c r="EH90" s="9">
        <v>0</v>
      </c>
      <c r="EI90" s="9">
        <v>0</v>
      </c>
      <c r="EJ90" s="9">
        <v>0.78722794254292638</v>
      </c>
      <c r="EK90" s="9">
        <v>0</v>
      </c>
      <c r="EL90" s="9">
        <v>0</v>
      </c>
      <c r="EM90" s="9">
        <v>0</v>
      </c>
      <c r="EN90" s="9">
        <v>0</v>
      </c>
      <c r="EO90" s="9">
        <v>5.5959724263169672E-3</v>
      </c>
      <c r="EP90" s="9">
        <v>0</v>
      </c>
      <c r="EQ90" s="9">
        <v>0</v>
      </c>
      <c r="ER90" s="9">
        <v>0</v>
      </c>
      <c r="ES90" s="9">
        <v>2.2727279047061111E-2</v>
      </c>
      <c r="ET90" s="9">
        <v>0</v>
      </c>
      <c r="EU90" s="9">
        <v>0</v>
      </c>
      <c r="EV90" s="9">
        <v>0</v>
      </c>
      <c r="EW90" s="9">
        <v>0</v>
      </c>
      <c r="EX90" s="9">
        <v>1.300239082989684E-3</v>
      </c>
      <c r="EY90" s="9">
        <v>0.16827887731702371</v>
      </c>
      <c r="EZ90" s="9">
        <v>0</v>
      </c>
      <c r="FA90" s="9">
        <v>0</v>
      </c>
      <c r="FB90" s="9">
        <v>0</v>
      </c>
      <c r="FC90" s="9">
        <v>1.741728748434172E-3</v>
      </c>
      <c r="FD90" s="9">
        <v>0</v>
      </c>
      <c r="FE90" s="9">
        <v>0</v>
      </c>
      <c r="FF90" s="9">
        <v>0</v>
      </c>
      <c r="FG90" s="9">
        <v>0</v>
      </c>
      <c r="FH90" s="7" t="s">
        <v>550</v>
      </c>
      <c r="FI90" s="14">
        <v>1.300690028309502</v>
      </c>
      <c r="FJ90" s="14">
        <v>1.032493208442097</v>
      </c>
      <c r="FK90" s="14">
        <v>0</v>
      </c>
      <c r="FL90" s="14">
        <v>8.2542691265828812E-3</v>
      </c>
      <c r="FM90" s="14">
        <v>0.92913329119006849</v>
      </c>
      <c r="FN90" s="14">
        <v>1.274144427021999</v>
      </c>
      <c r="FO90" s="14">
        <v>0</v>
      </c>
      <c r="FP90" s="14">
        <v>0</v>
      </c>
      <c r="FQ90" s="14">
        <v>0</v>
      </c>
      <c r="FR90" s="14">
        <v>1.7</v>
      </c>
      <c r="FS90" s="14">
        <v>2.145166076747368E-3</v>
      </c>
      <c r="FT90" s="14">
        <v>0.59649360448547883</v>
      </c>
      <c r="FU90" s="14">
        <v>99.265340536826386</v>
      </c>
      <c r="FV90" s="14">
        <v>0.86072422037899399</v>
      </c>
      <c r="FW90" s="14" t="b">
        <v>1</v>
      </c>
      <c r="FX90" s="14" t="b">
        <v>0</v>
      </c>
      <c r="FY90" s="14" t="b">
        <v>0</v>
      </c>
      <c r="FZ90" s="14">
        <v>-5.3576267823564541</v>
      </c>
      <c r="GA90" s="14">
        <v>-16.283324959274861</v>
      </c>
      <c r="GB90" s="14">
        <f>EY90*FL90</f>
        <v>1.389019141693937E-3</v>
      </c>
      <c r="GC90" s="14">
        <v>0.42683979963466251</v>
      </c>
    </row>
    <row r="91" spans="1:185" x14ac:dyDescent="0.2">
      <c r="A91" s="1" t="s">
        <v>344</v>
      </c>
      <c r="B91" s="18">
        <v>8</v>
      </c>
      <c r="C91" s="18" t="s">
        <v>451</v>
      </c>
      <c r="D91" s="18">
        <v>15</v>
      </c>
      <c r="E91" s="18" t="s">
        <v>474</v>
      </c>
      <c r="F91" s="19">
        <v>13</v>
      </c>
      <c r="G91" s="19">
        <v>25</v>
      </c>
      <c r="H91" s="19">
        <v>2950</v>
      </c>
      <c r="I91" s="19">
        <v>2676.85</v>
      </c>
      <c r="J91" s="19">
        <v>0</v>
      </c>
      <c r="K91" s="19">
        <v>3.3333333333333333E-2</v>
      </c>
      <c r="L91" s="19">
        <v>0</v>
      </c>
      <c r="M91" s="19" t="s">
        <v>489</v>
      </c>
      <c r="N91" s="19">
        <v>-3.1</v>
      </c>
      <c r="O91" s="19">
        <v>0</v>
      </c>
      <c r="P91" s="19">
        <v>0</v>
      </c>
      <c r="Q91" s="19">
        <v>0</v>
      </c>
      <c r="R91" s="19" t="s">
        <v>527</v>
      </c>
      <c r="S91" s="19" t="s">
        <v>532</v>
      </c>
      <c r="T91" s="19" t="s">
        <v>33</v>
      </c>
      <c r="U91" s="5">
        <v>50</v>
      </c>
      <c r="V91" s="5">
        <v>0</v>
      </c>
      <c r="W91" s="5">
        <v>0</v>
      </c>
      <c r="X91" s="5">
        <v>0.65941176470588225</v>
      </c>
      <c r="Y91" s="5">
        <v>0.75</v>
      </c>
      <c r="Z91" s="5">
        <v>3.1</v>
      </c>
      <c r="AA91" s="5">
        <v>0</v>
      </c>
      <c r="AB91" s="5">
        <v>0.01</v>
      </c>
      <c r="AC91" s="5">
        <v>0</v>
      </c>
      <c r="AD91" s="5">
        <v>0.02</v>
      </c>
      <c r="AE91" s="5">
        <v>45.1</v>
      </c>
      <c r="AF91" s="5">
        <v>0.56000000000000005</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100.1994117647059</v>
      </c>
      <c r="BA91" s="16">
        <v>0</v>
      </c>
      <c r="BB91" s="16">
        <v>4.9582854756330553E-3</v>
      </c>
      <c r="BC91" s="16">
        <v>0</v>
      </c>
      <c r="BD91" s="16">
        <v>0</v>
      </c>
      <c r="BE91" s="16">
        <v>6.6261280407217907E-5</v>
      </c>
      <c r="BF91" s="16">
        <v>2.1541316153344558E-3</v>
      </c>
      <c r="BG91" s="16">
        <v>0</v>
      </c>
      <c r="BH91" s="16">
        <v>0</v>
      </c>
      <c r="BI91" s="16">
        <v>0</v>
      </c>
      <c r="BJ91" s="16">
        <v>2.1423945863680141E-2</v>
      </c>
      <c r="BK91" s="16">
        <v>0</v>
      </c>
      <c r="BL91" s="16">
        <v>0</v>
      </c>
      <c r="BM91" s="16">
        <v>0</v>
      </c>
      <c r="BN91" s="16">
        <v>0.55559287075503294</v>
      </c>
      <c r="BO91" s="16">
        <v>0</v>
      </c>
      <c r="BP91" s="16">
        <v>0</v>
      </c>
      <c r="BQ91" s="16">
        <v>0</v>
      </c>
      <c r="BR91" s="16">
        <v>0</v>
      </c>
      <c r="BS91" s="16">
        <v>1.3294801393882251E-4</v>
      </c>
      <c r="BT91" s="16">
        <v>0</v>
      </c>
      <c r="BU91" s="16">
        <v>0</v>
      </c>
      <c r="BV91" s="16">
        <v>0</v>
      </c>
      <c r="BW91" s="16">
        <v>0</v>
      </c>
      <c r="BX91" s="16">
        <v>0</v>
      </c>
      <c r="BY91" s="16">
        <v>0.41318701780554001</v>
      </c>
      <c r="BZ91" s="16">
        <v>0</v>
      </c>
      <c r="CA91" s="16">
        <v>0</v>
      </c>
      <c r="CB91" s="16">
        <v>0</v>
      </c>
      <c r="CC91" s="16">
        <v>0</v>
      </c>
      <c r="CD91" s="16">
        <v>0</v>
      </c>
      <c r="CE91" s="16">
        <v>2.4845391904333722E-3</v>
      </c>
      <c r="CF91" s="16">
        <v>0</v>
      </c>
      <c r="CG91" s="16">
        <v>0</v>
      </c>
      <c r="CH91" s="12">
        <v>6.8</v>
      </c>
      <c r="CI91" s="12">
        <v>0</v>
      </c>
      <c r="CJ91" s="12">
        <v>0</v>
      </c>
      <c r="CK91" s="12">
        <v>1.27</v>
      </c>
      <c r="CL91" s="12">
        <v>0</v>
      </c>
      <c r="CM91" s="12">
        <v>84.7</v>
      </c>
      <c r="CN91" s="12">
        <v>0</v>
      </c>
      <c r="CO91" s="12">
        <v>0</v>
      </c>
      <c r="CP91" s="12">
        <v>1.61</v>
      </c>
      <c r="CQ91" s="12">
        <v>4.8</v>
      </c>
      <c r="CR91" s="12">
        <v>0</v>
      </c>
      <c r="CS91" s="12">
        <v>0</v>
      </c>
      <c r="CT91" s="12">
        <v>0</v>
      </c>
      <c r="CU91" s="12">
        <v>1.3</v>
      </c>
      <c r="CV91" s="12">
        <v>0</v>
      </c>
      <c r="CW91" s="12">
        <v>0</v>
      </c>
      <c r="CX91" s="12">
        <v>0</v>
      </c>
      <c r="CY91" s="12">
        <v>0</v>
      </c>
      <c r="CZ91" s="12">
        <v>0</v>
      </c>
      <c r="DA91" s="12">
        <v>0</v>
      </c>
      <c r="DB91" s="12">
        <v>0</v>
      </c>
      <c r="DC91" s="12">
        <v>0</v>
      </c>
      <c r="DD91" s="12">
        <v>0.4</v>
      </c>
      <c r="DE91" s="12">
        <v>0</v>
      </c>
      <c r="DF91" s="12">
        <v>0</v>
      </c>
      <c r="DG91" s="12">
        <v>0</v>
      </c>
      <c r="DH91" s="12">
        <v>0</v>
      </c>
      <c r="DI91" s="12">
        <v>0</v>
      </c>
      <c r="DJ91" s="12">
        <v>0.26</v>
      </c>
      <c r="DK91" s="12">
        <v>0</v>
      </c>
      <c r="DL91" s="12">
        <v>0</v>
      </c>
      <c r="DM91" s="12">
        <v>0</v>
      </c>
      <c r="DN91" s="12">
        <v>0</v>
      </c>
      <c r="DO91" s="12">
        <v>0</v>
      </c>
      <c r="DP91" s="12">
        <v>0</v>
      </c>
      <c r="DQ91" s="12">
        <v>0</v>
      </c>
      <c r="DR91" s="12">
        <v>0</v>
      </c>
      <c r="DS91" s="12">
        <v>0</v>
      </c>
      <c r="DT91" s="12">
        <v>0</v>
      </c>
      <c r="DU91" s="12">
        <v>0</v>
      </c>
      <c r="DV91" s="12">
        <v>0</v>
      </c>
      <c r="DW91" s="12">
        <v>0</v>
      </c>
      <c r="DX91" s="12">
        <v>0</v>
      </c>
      <c r="DY91" s="12">
        <v>0</v>
      </c>
      <c r="DZ91" s="12">
        <v>101.14</v>
      </c>
      <c r="EA91" s="9">
        <v>0</v>
      </c>
      <c r="EB91" s="9">
        <v>0</v>
      </c>
      <c r="EC91" s="9">
        <v>0</v>
      </c>
      <c r="ED91" s="9">
        <v>0</v>
      </c>
      <c r="EE91" s="9">
        <v>1.420264695427576E-2</v>
      </c>
      <c r="EF91" s="9">
        <v>1.2698029900053059E-2</v>
      </c>
      <c r="EG91" s="9">
        <v>0</v>
      </c>
      <c r="EH91" s="9">
        <v>0</v>
      </c>
      <c r="EI91" s="9">
        <v>0</v>
      </c>
      <c r="EJ91" s="9">
        <v>0.78850147450552921</v>
      </c>
      <c r="EK91" s="9">
        <v>0</v>
      </c>
      <c r="EL91" s="9">
        <v>0</v>
      </c>
      <c r="EM91" s="9">
        <v>0</v>
      </c>
      <c r="EN91" s="9">
        <v>0</v>
      </c>
      <c r="EO91" s="9">
        <v>0</v>
      </c>
      <c r="EP91" s="9">
        <v>0</v>
      </c>
      <c r="EQ91" s="9">
        <v>0</v>
      </c>
      <c r="ER91" s="9">
        <v>0</v>
      </c>
      <c r="ES91" s="9">
        <v>4.251629032554459E-2</v>
      </c>
      <c r="ET91" s="9">
        <v>8.4485835702526064E-3</v>
      </c>
      <c r="EU91" s="9">
        <v>0</v>
      </c>
      <c r="EV91" s="9">
        <v>0</v>
      </c>
      <c r="EW91" s="9">
        <v>0</v>
      </c>
      <c r="EX91" s="9">
        <v>0</v>
      </c>
      <c r="EY91" s="9">
        <v>0.1258745350070809</v>
      </c>
      <c r="EZ91" s="9">
        <v>0</v>
      </c>
      <c r="FA91" s="9">
        <v>0</v>
      </c>
      <c r="FB91" s="9">
        <v>0</v>
      </c>
      <c r="FC91" s="9">
        <v>0</v>
      </c>
      <c r="FD91" s="9">
        <v>0</v>
      </c>
      <c r="FE91" s="9">
        <v>4.0821753622510117E-3</v>
      </c>
      <c r="FF91" s="9">
        <v>3.6762643750128218E-3</v>
      </c>
      <c r="FG91" s="9">
        <v>0</v>
      </c>
      <c r="FH91" s="7">
        <v>0</v>
      </c>
      <c r="FI91" s="14">
        <v>1.0843596691715101</v>
      </c>
      <c r="FJ91" s="14">
        <v>0.93698019958120415</v>
      </c>
      <c r="FK91" s="14">
        <v>0</v>
      </c>
      <c r="FL91" s="14">
        <v>4.57895670238452E-2</v>
      </c>
      <c r="FM91" s="14">
        <v>0</v>
      </c>
      <c r="FN91" s="14">
        <v>1.0306480817472401</v>
      </c>
      <c r="FO91" s="14">
        <v>0</v>
      </c>
      <c r="FP91" s="14">
        <v>0</v>
      </c>
      <c r="FQ91" s="14">
        <v>0</v>
      </c>
      <c r="FR91" s="14">
        <v>3</v>
      </c>
      <c r="FS91" s="14">
        <v>6.4271837591040423E-2</v>
      </c>
      <c r="FT91" s="14" t="s">
        <v>587</v>
      </c>
      <c r="FU91" s="14" t="s">
        <v>587</v>
      </c>
      <c r="FV91" s="14" t="s">
        <v>587</v>
      </c>
      <c r="FW91" s="14" t="s">
        <v>587</v>
      </c>
      <c r="FX91" s="14" t="s">
        <v>587</v>
      </c>
      <c r="FY91" s="14" t="s">
        <v>587</v>
      </c>
      <c r="FZ91" s="14">
        <v>-2.2479102984635282</v>
      </c>
      <c r="GA91" s="14">
        <v>-0.8232638154126799</v>
      </c>
      <c r="GB91" s="14">
        <f>EY91*FL91</f>
        <v>5.7637404573020797E-3</v>
      </c>
      <c r="GC91" s="14">
        <v>0.36542290050304388</v>
      </c>
    </row>
    <row r="92" spans="1:185" x14ac:dyDescent="0.2">
      <c r="A92" s="1" t="s">
        <v>322</v>
      </c>
      <c r="B92" s="18">
        <v>1</v>
      </c>
      <c r="C92" s="18" t="s">
        <v>454</v>
      </c>
      <c r="D92" s="18">
        <v>3</v>
      </c>
      <c r="E92" s="18" t="s">
        <v>460</v>
      </c>
      <c r="F92" s="19">
        <v>27</v>
      </c>
      <c r="G92" s="19">
        <v>0.3</v>
      </c>
      <c r="H92" s="19">
        <v>1728</v>
      </c>
      <c r="I92" s="19">
        <v>1454.85</v>
      </c>
      <c r="J92" s="19">
        <v>0</v>
      </c>
      <c r="K92" s="19">
        <v>5</v>
      </c>
      <c r="L92" s="19">
        <v>0</v>
      </c>
      <c r="M92" s="19" t="s">
        <v>489</v>
      </c>
      <c r="N92" s="19">
        <v>-5.7</v>
      </c>
      <c r="O92" s="19">
        <v>0</v>
      </c>
      <c r="P92" s="19" t="s">
        <v>495</v>
      </c>
      <c r="Q92" s="19" t="s">
        <v>518</v>
      </c>
      <c r="R92" s="19" t="s">
        <v>494</v>
      </c>
      <c r="S92" s="19" t="s">
        <v>535</v>
      </c>
      <c r="T92" s="19" t="s">
        <v>74</v>
      </c>
      <c r="U92" s="5">
        <v>56.09</v>
      </c>
      <c r="V92" s="5">
        <v>0.28000000000000003</v>
      </c>
      <c r="W92" s="5">
        <v>8.66</v>
      </c>
      <c r="X92" s="5">
        <v>0</v>
      </c>
      <c r="Y92" s="5">
        <v>0</v>
      </c>
      <c r="Z92" s="5">
        <v>0.18</v>
      </c>
      <c r="AA92" s="5">
        <v>0</v>
      </c>
      <c r="AB92" s="5">
        <v>0</v>
      </c>
      <c r="AC92" s="5">
        <v>0</v>
      </c>
      <c r="AD92" s="5">
        <v>0</v>
      </c>
      <c r="AE92" s="5">
        <v>23.98</v>
      </c>
      <c r="AF92" s="5">
        <v>8.6199999999999992</v>
      </c>
      <c r="AG92" s="5">
        <v>0</v>
      </c>
      <c r="AH92" s="5">
        <v>0</v>
      </c>
      <c r="AI92" s="5">
        <v>3.44</v>
      </c>
      <c r="AJ92" s="5">
        <v>0.1</v>
      </c>
      <c r="AK92" s="5">
        <v>0</v>
      </c>
      <c r="AL92" s="5">
        <v>0</v>
      </c>
      <c r="AM92" s="5">
        <v>0</v>
      </c>
      <c r="AN92" s="5">
        <v>0</v>
      </c>
      <c r="AO92" s="5">
        <v>0</v>
      </c>
      <c r="AP92" s="5">
        <v>0</v>
      </c>
      <c r="AQ92" s="5">
        <v>0</v>
      </c>
      <c r="AR92" s="5">
        <v>0</v>
      </c>
      <c r="AS92" s="5">
        <v>0</v>
      </c>
      <c r="AT92" s="5">
        <v>0</v>
      </c>
      <c r="AU92" s="5">
        <v>0</v>
      </c>
      <c r="AV92" s="5">
        <v>0</v>
      </c>
      <c r="AW92" s="5">
        <v>0</v>
      </c>
      <c r="AX92" s="5">
        <v>0</v>
      </c>
      <c r="AY92" s="5">
        <v>0</v>
      </c>
      <c r="AZ92" s="5">
        <v>101.35</v>
      </c>
      <c r="BA92" s="16">
        <v>4.6419057947615278E-2</v>
      </c>
      <c r="BB92" s="16">
        <v>8.4010018287018096E-2</v>
      </c>
      <c r="BC92" s="16">
        <v>0</v>
      </c>
      <c r="BD92" s="16">
        <v>0</v>
      </c>
      <c r="BE92" s="16">
        <v>0</v>
      </c>
      <c r="BF92" s="16">
        <v>0</v>
      </c>
      <c r="BG92" s="16">
        <v>0</v>
      </c>
      <c r="BH92" s="16">
        <v>0</v>
      </c>
      <c r="BI92" s="16">
        <v>0</v>
      </c>
      <c r="BJ92" s="16">
        <v>1.3692747071907289E-3</v>
      </c>
      <c r="BK92" s="16">
        <v>0</v>
      </c>
      <c r="BL92" s="16">
        <v>0</v>
      </c>
      <c r="BM92" s="16">
        <v>5.8020032584330872E-4</v>
      </c>
      <c r="BN92" s="16">
        <v>0.32516935816690229</v>
      </c>
      <c r="BO92" s="16">
        <v>0</v>
      </c>
      <c r="BP92" s="16">
        <v>0</v>
      </c>
      <c r="BQ92" s="16">
        <v>3.033372158246974E-2</v>
      </c>
      <c r="BR92" s="16">
        <v>0</v>
      </c>
      <c r="BS92" s="16">
        <v>0</v>
      </c>
      <c r="BT92" s="16">
        <v>0</v>
      </c>
      <c r="BU92" s="16">
        <v>0</v>
      </c>
      <c r="BV92" s="16">
        <v>0</v>
      </c>
      <c r="BW92" s="16">
        <v>0</v>
      </c>
      <c r="BX92" s="16">
        <v>0</v>
      </c>
      <c r="BY92" s="16">
        <v>0.51020230450069159</v>
      </c>
      <c r="BZ92" s="16">
        <v>0</v>
      </c>
      <c r="CA92" s="16">
        <v>0</v>
      </c>
      <c r="CB92" s="16">
        <v>0</v>
      </c>
      <c r="CC92" s="16">
        <v>1.9160644822690379E-3</v>
      </c>
      <c r="CD92" s="16">
        <v>0</v>
      </c>
      <c r="CE92" s="16">
        <v>0</v>
      </c>
      <c r="CF92" s="16">
        <v>0</v>
      </c>
      <c r="CG92" s="16">
        <v>0</v>
      </c>
      <c r="CH92" s="12">
        <v>6.3</v>
      </c>
      <c r="CI92" s="12">
        <v>0.17</v>
      </c>
      <c r="CJ92" s="12">
        <v>0</v>
      </c>
      <c r="CK92" s="12">
        <v>1.23</v>
      </c>
      <c r="CL92" s="12">
        <v>0</v>
      </c>
      <c r="CM92" s="12">
        <v>82.96</v>
      </c>
      <c r="CN92" s="12">
        <v>2.0699999999999998</v>
      </c>
      <c r="CO92" s="12">
        <v>0</v>
      </c>
      <c r="CP92" s="12">
        <v>0</v>
      </c>
      <c r="CQ92" s="12">
        <v>6.39</v>
      </c>
      <c r="CR92" s="12">
        <v>0</v>
      </c>
      <c r="CS92" s="12">
        <v>0</v>
      </c>
      <c r="CT92" s="12">
        <v>0</v>
      </c>
      <c r="CU92" s="12">
        <v>0</v>
      </c>
      <c r="CV92" s="12">
        <v>0</v>
      </c>
      <c r="CW92" s="12">
        <v>0</v>
      </c>
      <c r="CX92" s="12">
        <v>0</v>
      </c>
      <c r="CY92" s="12">
        <v>0</v>
      </c>
      <c r="CZ92" s="12">
        <v>0</v>
      </c>
      <c r="DA92" s="12">
        <v>0</v>
      </c>
      <c r="DB92" s="12">
        <v>0</v>
      </c>
      <c r="DC92" s="12">
        <v>0</v>
      </c>
      <c r="DD92" s="12">
        <v>0</v>
      </c>
      <c r="DE92" s="12">
        <v>0</v>
      </c>
      <c r="DF92" s="12">
        <v>0</v>
      </c>
      <c r="DG92" s="12">
        <v>0</v>
      </c>
      <c r="DH92" s="12">
        <v>0</v>
      </c>
      <c r="DI92" s="12">
        <v>0</v>
      </c>
      <c r="DJ92" s="12">
        <v>0</v>
      </c>
      <c r="DK92" s="12">
        <v>0</v>
      </c>
      <c r="DL92" s="12">
        <v>0</v>
      </c>
      <c r="DM92" s="12">
        <v>0</v>
      </c>
      <c r="DN92" s="12">
        <v>0</v>
      </c>
      <c r="DO92" s="12">
        <v>0</v>
      </c>
      <c r="DP92" s="12">
        <v>0</v>
      </c>
      <c r="DQ92" s="12">
        <v>0</v>
      </c>
      <c r="DR92" s="12">
        <v>0</v>
      </c>
      <c r="DS92" s="12">
        <v>0</v>
      </c>
      <c r="DT92" s="12">
        <v>0</v>
      </c>
      <c r="DU92" s="12">
        <v>0</v>
      </c>
      <c r="DV92" s="12">
        <v>0</v>
      </c>
      <c r="DW92" s="12">
        <v>0</v>
      </c>
      <c r="DX92" s="12">
        <v>0</v>
      </c>
      <c r="DY92" s="12">
        <v>0</v>
      </c>
      <c r="DZ92" s="12">
        <v>99.11999999999999</v>
      </c>
      <c r="EA92" s="9">
        <v>0</v>
      </c>
      <c r="EB92" s="9">
        <v>0</v>
      </c>
      <c r="EC92" s="9">
        <v>0</v>
      </c>
      <c r="ED92" s="9">
        <v>0</v>
      </c>
      <c r="EE92" s="9">
        <v>0</v>
      </c>
      <c r="EF92" s="9">
        <v>1.255862049035516E-2</v>
      </c>
      <c r="EG92" s="9">
        <v>0</v>
      </c>
      <c r="EH92" s="9">
        <v>0</v>
      </c>
      <c r="EI92" s="9">
        <v>0</v>
      </c>
      <c r="EJ92" s="9">
        <v>0.78866404820317815</v>
      </c>
      <c r="EK92" s="9">
        <v>0</v>
      </c>
      <c r="EL92" s="9">
        <v>0</v>
      </c>
      <c r="EM92" s="9">
        <v>0</v>
      </c>
      <c r="EN92" s="9">
        <v>0</v>
      </c>
      <c r="EO92" s="9">
        <v>2.0003442776029379E-2</v>
      </c>
      <c r="EP92" s="9">
        <v>0</v>
      </c>
      <c r="EQ92" s="9">
        <v>0</v>
      </c>
      <c r="ER92" s="9">
        <v>0</v>
      </c>
      <c r="ES92" s="9">
        <v>5.7798848412146379E-2</v>
      </c>
      <c r="ET92" s="9">
        <v>0</v>
      </c>
      <c r="EU92" s="9">
        <v>0</v>
      </c>
      <c r="EV92" s="9">
        <v>0</v>
      </c>
      <c r="EW92" s="9">
        <v>0</v>
      </c>
      <c r="EX92" s="9">
        <v>0</v>
      </c>
      <c r="EY92" s="9">
        <v>0.1190895671628347</v>
      </c>
      <c r="EZ92" s="9">
        <v>0</v>
      </c>
      <c r="FA92" s="9">
        <v>0</v>
      </c>
      <c r="FB92" s="9">
        <v>0</v>
      </c>
      <c r="FC92" s="9">
        <v>1.8854729554562599E-3</v>
      </c>
      <c r="FD92" s="9">
        <v>0</v>
      </c>
      <c r="FE92" s="9">
        <v>0</v>
      </c>
      <c r="FF92" s="9">
        <v>0</v>
      </c>
      <c r="FG92" s="9">
        <v>0</v>
      </c>
      <c r="FH92" s="7" t="s">
        <v>550</v>
      </c>
      <c r="FI92" s="14">
        <v>1.1115732402741441</v>
      </c>
      <c r="FJ92" s="14">
        <v>0.81595744819654603</v>
      </c>
      <c r="FK92" s="14">
        <v>0</v>
      </c>
      <c r="FL92" s="14">
        <v>4.5896311692420434E-3</v>
      </c>
      <c r="FM92" s="14">
        <v>0.93136571466627394</v>
      </c>
      <c r="FN92" s="14">
        <v>1.1389350134540579</v>
      </c>
      <c r="FO92" s="14">
        <v>0</v>
      </c>
      <c r="FP92" s="14">
        <v>0</v>
      </c>
      <c r="FQ92" s="14">
        <v>0</v>
      </c>
      <c r="FR92" s="14">
        <v>2.0979999999999999</v>
      </c>
      <c r="FS92" s="14">
        <v>2.87273833568615E-3</v>
      </c>
      <c r="FT92" s="14">
        <v>1.3060229123797269</v>
      </c>
      <c r="FU92" s="14">
        <v>99.580669921001757</v>
      </c>
      <c r="FV92" s="14">
        <v>0.66597478008278299</v>
      </c>
      <c r="FW92" s="14" t="b">
        <v>1</v>
      </c>
      <c r="FX92" s="14" t="b">
        <v>0</v>
      </c>
      <c r="FY92" s="14" t="b">
        <v>0</v>
      </c>
      <c r="FZ92" s="14">
        <v>-4.9690681137259407</v>
      </c>
      <c r="GA92" s="14">
        <v>-14.63122983976772</v>
      </c>
      <c r="GB92" s="14">
        <f>EY92*FL92</f>
        <v>5.4657718938208989E-4</v>
      </c>
      <c r="GC92" s="14">
        <v>0.45664968140783879</v>
      </c>
    </row>
    <row r="93" spans="1:185" x14ac:dyDescent="0.2">
      <c r="A93" s="1" t="s">
        <v>272</v>
      </c>
      <c r="B93" s="18">
        <v>1</v>
      </c>
      <c r="C93" s="18" t="s">
        <v>454</v>
      </c>
      <c r="D93" s="18">
        <v>3</v>
      </c>
      <c r="E93" s="18" t="s">
        <v>460</v>
      </c>
      <c r="F93" s="19">
        <v>26</v>
      </c>
      <c r="G93" s="19">
        <v>0.1</v>
      </c>
      <c r="H93" s="19">
        <v>1693.15</v>
      </c>
      <c r="I93" s="19">
        <v>1420</v>
      </c>
      <c r="J93" s="19">
        <v>0</v>
      </c>
      <c r="K93" s="19">
        <v>4</v>
      </c>
      <c r="L93" s="19">
        <v>0</v>
      </c>
      <c r="M93" s="19" t="s">
        <v>489</v>
      </c>
      <c r="N93" s="19">
        <v>-6.6</v>
      </c>
      <c r="O93" s="19">
        <v>0</v>
      </c>
      <c r="P93" s="19" t="s">
        <v>495</v>
      </c>
      <c r="Q93" s="19" t="s">
        <v>515</v>
      </c>
      <c r="R93" s="19" t="s">
        <v>494</v>
      </c>
      <c r="S93" s="19" t="s">
        <v>535</v>
      </c>
      <c r="T93" s="19" t="s">
        <v>74</v>
      </c>
      <c r="U93" s="5">
        <v>57.569511420483877</v>
      </c>
      <c r="V93" s="5">
        <v>0.23358915327887689</v>
      </c>
      <c r="W93" s="5">
        <v>9.4483620258325143</v>
      </c>
      <c r="X93" s="5">
        <v>0</v>
      </c>
      <c r="Y93" s="5">
        <v>0</v>
      </c>
      <c r="Z93" s="5">
        <v>0.1801095174142717</v>
      </c>
      <c r="AA93" s="5">
        <v>2.5824529469583891E-2</v>
      </c>
      <c r="AB93" s="5">
        <v>0</v>
      </c>
      <c r="AC93" s="5">
        <v>0</v>
      </c>
      <c r="AD93" s="5">
        <v>0</v>
      </c>
      <c r="AE93" s="5">
        <v>13.514950010285951</v>
      </c>
      <c r="AF93" s="5">
        <v>5.386945206846649</v>
      </c>
      <c r="AG93" s="5">
        <v>0</v>
      </c>
      <c r="AH93" s="5">
        <v>0</v>
      </c>
      <c r="AI93" s="5">
        <v>4.6892678677842694</v>
      </c>
      <c r="AJ93" s="5">
        <v>6.3414432341048071E-2</v>
      </c>
      <c r="AK93" s="5">
        <v>0</v>
      </c>
      <c r="AL93" s="5">
        <v>0</v>
      </c>
      <c r="AM93" s="5">
        <v>0</v>
      </c>
      <c r="AN93" s="5">
        <v>0</v>
      </c>
      <c r="AO93" s="5">
        <v>0</v>
      </c>
      <c r="AP93" s="5">
        <v>0</v>
      </c>
      <c r="AQ93" s="5">
        <v>0</v>
      </c>
      <c r="AR93" s="5">
        <v>0</v>
      </c>
      <c r="AS93" s="5">
        <v>0</v>
      </c>
      <c r="AT93" s="5">
        <v>0</v>
      </c>
      <c r="AU93" s="5">
        <v>0</v>
      </c>
      <c r="AV93" s="5">
        <v>0</v>
      </c>
      <c r="AW93" s="5">
        <v>0</v>
      </c>
      <c r="AX93" s="5">
        <v>6.31</v>
      </c>
      <c r="AY93" s="5">
        <v>3.147423670668954</v>
      </c>
      <c r="AZ93" s="5">
        <v>94.274550493068091</v>
      </c>
      <c r="BA93" s="16">
        <v>5.2616899785588887E-2</v>
      </c>
      <c r="BB93" s="16">
        <v>5.4545216686224952E-2</v>
      </c>
      <c r="BC93" s="16">
        <v>0</v>
      </c>
      <c r="BD93" s="16">
        <v>0</v>
      </c>
      <c r="BE93" s="16">
        <v>0</v>
      </c>
      <c r="BF93" s="16">
        <v>0</v>
      </c>
      <c r="BG93" s="16">
        <v>0</v>
      </c>
      <c r="BH93" s="16">
        <v>0</v>
      </c>
      <c r="BI93" s="16">
        <v>0</v>
      </c>
      <c r="BJ93" s="16">
        <v>1.423459264519489E-3</v>
      </c>
      <c r="BK93" s="16">
        <v>0</v>
      </c>
      <c r="BL93" s="16">
        <v>0</v>
      </c>
      <c r="BM93" s="16">
        <v>3.8225781880460528E-4</v>
      </c>
      <c r="BN93" s="16">
        <v>0.19039922594680631</v>
      </c>
      <c r="BO93" s="16">
        <v>2.0670844270926931E-4</v>
      </c>
      <c r="BP93" s="16">
        <v>0</v>
      </c>
      <c r="BQ93" s="16">
        <v>4.2959834085518372E-2</v>
      </c>
      <c r="BR93" s="16">
        <v>0</v>
      </c>
      <c r="BS93" s="16">
        <v>0</v>
      </c>
      <c r="BT93" s="16">
        <v>0</v>
      </c>
      <c r="BU93" s="16">
        <v>0</v>
      </c>
      <c r="BV93" s="16">
        <v>0</v>
      </c>
      <c r="BW93" s="16">
        <v>0</v>
      </c>
      <c r="BX93" s="16">
        <v>0.1117544244424323</v>
      </c>
      <c r="BY93" s="16">
        <v>0.54405125870690407</v>
      </c>
      <c r="BZ93" s="16">
        <v>0</v>
      </c>
      <c r="CA93" s="16">
        <v>0</v>
      </c>
      <c r="CB93" s="16">
        <v>0</v>
      </c>
      <c r="CC93" s="16">
        <v>1.660714820491894E-3</v>
      </c>
      <c r="CD93" s="16">
        <v>0</v>
      </c>
      <c r="CE93" s="16">
        <v>0</v>
      </c>
      <c r="CF93" s="16">
        <v>0</v>
      </c>
      <c r="CG93" s="16">
        <v>0</v>
      </c>
      <c r="CH93" s="12">
        <v>11.21</v>
      </c>
      <c r="CI93" s="12">
        <v>0.05</v>
      </c>
      <c r="CJ93" s="12">
        <v>0</v>
      </c>
      <c r="CK93" s="12">
        <v>0.12</v>
      </c>
      <c r="CL93" s="12">
        <v>0</v>
      </c>
      <c r="CM93" s="12">
        <v>85.56</v>
      </c>
      <c r="CN93" s="12">
        <v>0.01</v>
      </c>
      <c r="CO93" s="12">
        <v>0</v>
      </c>
      <c r="CP93" s="12">
        <v>0</v>
      </c>
      <c r="CQ93" s="12">
        <v>0.23</v>
      </c>
      <c r="CR93" s="12">
        <v>0</v>
      </c>
      <c r="CS93" s="12">
        <v>0</v>
      </c>
      <c r="CT93" s="12">
        <v>0</v>
      </c>
      <c r="CU93" s="12">
        <v>0</v>
      </c>
      <c r="CV93" s="12">
        <v>0</v>
      </c>
      <c r="CW93" s="12">
        <v>0</v>
      </c>
      <c r="CX93" s="12">
        <v>0</v>
      </c>
      <c r="CY93" s="12">
        <v>0</v>
      </c>
      <c r="CZ93" s="12">
        <v>0</v>
      </c>
      <c r="DA93" s="12">
        <v>0</v>
      </c>
      <c r="DB93" s="12">
        <v>0</v>
      </c>
      <c r="DC93" s="12">
        <v>0</v>
      </c>
      <c r="DD93" s="12">
        <v>0</v>
      </c>
      <c r="DE93" s="12">
        <v>0</v>
      </c>
      <c r="DF93" s="12">
        <v>0</v>
      </c>
      <c r="DG93" s="12">
        <v>0</v>
      </c>
      <c r="DH93" s="12">
        <v>0</v>
      </c>
      <c r="DI93" s="12">
        <v>0</v>
      </c>
      <c r="DJ93" s="12">
        <v>0</v>
      </c>
      <c r="DK93" s="12">
        <v>0</v>
      </c>
      <c r="DL93" s="12">
        <v>0.11</v>
      </c>
      <c r="DM93" s="12">
        <v>0</v>
      </c>
      <c r="DN93" s="12">
        <v>0</v>
      </c>
      <c r="DO93" s="12">
        <v>0</v>
      </c>
      <c r="DP93" s="12">
        <v>0</v>
      </c>
      <c r="DQ93" s="12">
        <v>0</v>
      </c>
      <c r="DR93" s="12">
        <v>0</v>
      </c>
      <c r="DS93" s="12">
        <v>0</v>
      </c>
      <c r="DT93" s="12">
        <v>0</v>
      </c>
      <c r="DU93" s="12">
        <v>0</v>
      </c>
      <c r="DV93" s="12">
        <v>0</v>
      </c>
      <c r="DW93" s="12">
        <v>0</v>
      </c>
      <c r="DX93" s="12">
        <v>0</v>
      </c>
      <c r="DY93" s="12">
        <v>0</v>
      </c>
      <c r="DZ93" s="12">
        <v>97.29</v>
      </c>
      <c r="EA93" s="9">
        <v>0</v>
      </c>
      <c r="EB93" s="9">
        <v>0</v>
      </c>
      <c r="EC93" s="9">
        <v>0</v>
      </c>
      <c r="ED93" s="9">
        <v>0</v>
      </c>
      <c r="EE93" s="9">
        <v>0</v>
      </c>
      <c r="EF93" s="9">
        <v>1.188318227271672E-3</v>
      </c>
      <c r="EG93" s="9">
        <v>0</v>
      </c>
      <c r="EH93" s="9">
        <v>0</v>
      </c>
      <c r="EI93" s="9">
        <v>0</v>
      </c>
      <c r="EJ93" s="9">
        <v>0.78887603613268731</v>
      </c>
      <c r="EK93" s="9">
        <v>0</v>
      </c>
      <c r="EL93" s="9">
        <v>0</v>
      </c>
      <c r="EM93" s="9">
        <v>0</v>
      </c>
      <c r="EN93" s="9">
        <v>0</v>
      </c>
      <c r="EO93" s="9">
        <v>9.3723627681758143E-5</v>
      </c>
      <c r="EP93" s="9">
        <v>0</v>
      </c>
      <c r="EQ93" s="9">
        <v>0</v>
      </c>
      <c r="ER93" s="9">
        <v>0</v>
      </c>
      <c r="ES93" s="9">
        <v>2.0177197772264189E-3</v>
      </c>
      <c r="ET93" s="9">
        <v>0</v>
      </c>
      <c r="EU93" s="9">
        <v>0</v>
      </c>
      <c r="EV93" s="9">
        <v>0</v>
      </c>
      <c r="EW93" s="9">
        <v>0</v>
      </c>
      <c r="EX93" s="9">
        <v>1.7666537927517321E-3</v>
      </c>
      <c r="EY93" s="9">
        <v>0.20551970475242559</v>
      </c>
      <c r="EZ93" s="9">
        <v>0</v>
      </c>
      <c r="FA93" s="9">
        <v>0</v>
      </c>
      <c r="FB93" s="9">
        <v>0</v>
      </c>
      <c r="FC93" s="9">
        <v>5.3784368995550677E-4</v>
      </c>
      <c r="FD93" s="9">
        <v>0</v>
      </c>
      <c r="FE93" s="9">
        <v>0</v>
      </c>
      <c r="FF93" s="9">
        <v>0</v>
      </c>
      <c r="FG93" s="9">
        <v>0</v>
      </c>
      <c r="FH93" s="7" t="s">
        <v>550</v>
      </c>
      <c r="FI93" s="14">
        <v>1.486061243617788</v>
      </c>
      <c r="FJ93" s="14">
        <v>1.27203143856643</v>
      </c>
      <c r="FK93" s="14">
        <v>0</v>
      </c>
      <c r="FL93" s="14">
        <v>2.3133385649348869E-2</v>
      </c>
      <c r="FM93" s="14">
        <v>0.9428431842846493</v>
      </c>
      <c r="FN93" s="14">
        <v>1.4358229220837779</v>
      </c>
      <c r="FO93" s="14">
        <v>0</v>
      </c>
      <c r="FP93" s="14">
        <v>0</v>
      </c>
      <c r="FQ93" s="14">
        <v>0</v>
      </c>
      <c r="FR93" s="14">
        <v>1.7</v>
      </c>
      <c r="FS93" s="14">
        <v>2.4198807496831321E-3</v>
      </c>
      <c r="FT93" s="14">
        <v>0.7290923830088667</v>
      </c>
      <c r="FU93" s="14">
        <v>99.257929653653164</v>
      </c>
      <c r="FV93" s="14">
        <v>0.82372948769197218</v>
      </c>
      <c r="FW93" s="14" t="b">
        <v>1</v>
      </c>
      <c r="FX93" s="14" t="b">
        <v>0</v>
      </c>
      <c r="FY93" s="14" t="b">
        <v>0</v>
      </c>
      <c r="FZ93" s="14">
        <v>-5.3705030136514367</v>
      </c>
      <c r="GA93" s="14">
        <v>-15.430908138103851</v>
      </c>
      <c r="GB93" s="14">
        <f>EY93*FL93</f>
        <v>4.7543665885781787E-3</v>
      </c>
      <c r="GC93" s="14">
        <v>0.79455658270196816</v>
      </c>
    </row>
    <row r="94" spans="1:185" x14ac:dyDescent="0.2">
      <c r="A94" s="1" t="s">
        <v>309</v>
      </c>
      <c r="B94" s="18">
        <v>2</v>
      </c>
      <c r="C94" s="18" t="s">
        <v>450</v>
      </c>
      <c r="D94" s="18">
        <v>3</v>
      </c>
      <c r="E94" s="18" t="s">
        <v>460</v>
      </c>
      <c r="F94" s="19">
        <v>27</v>
      </c>
      <c r="G94" s="19">
        <v>1.5</v>
      </c>
      <c r="H94" s="19">
        <v>1673</v>
      </c>
      <c r="I94" s="19">
        <v>1399.85</v>
      </c>
      <c r="J94" s="19">
        <v>0</v>
      </c>
      <c r="K94" s="19">
        <v>5</v>
      </c>
      <c r="L94" s="19">
        <v>0</v>
      </c>
      <c r="M94" s="19" t="s">
        <v>489</v>
      </c>
      <c r="N94" s="19">
        <v>-5.8</v>
      </c>
      <c r="O94" s="19">
        <v>0</v>
      </c>
      <c r="P94" s="19" t="s">
        <v>495</v>
      </c>
      <c r="Q94" s="19" t="s">
        <v>519</v>
      </c>
      <c r="R94" s="19" t="s">
        <v>529</v>
      </c>
      <c r="S94" s="19">
        <v>0</v>
      </c>
      <c r="T94" s="19" t="s">
        <v>74</v>
      </c>
      <c r="U94" s="5">
        <v>60.11</v>
      </c>
      <c r="V94" s="5">
        <v>0.17</v>
      </c>
      <c r="W94" s="5">
        <v>12.96</v>
      </c>
      <c r="X94" s="5">
        <v>0</v>
      </c>
      <c r="Y94" s="5">
        <v>7.0000000000000007E-2</v>
      </c>
      <c r="Z94" s="5">
        <v>0.17</v>
      </c>
      <c r="AA94" s="5">
        <v>0</v>
      </c>
      <c r="AB94" s="5">
        <v>0</v>
      </c>
      <c r="AC94" s="5">
        <v>0</v>
      </c>
      <c r="AD94" s="5">
        <v>0</v>
      </c>
      <c r="AE94" s="5">
        <v>10.68</v>
      </c>
      <c r="AF94" s="5">
        <v>5.88</v>
      </c>
      <c r="AG94" s="5">
        <v>0</v>
      </c>
      <c r="AH94" s="5">
        <v>0</v>
      </c>
      <c r="AI94" s="5">
        <v>7.38</v>
      </c>
      <c r="AJ94" s="5">
        <v>0.1</v>
      </c>
      <c r="AK94" s="5">
        <v>0</v>
      </c>
      <c r="AL94" s="5">
        <v>0</v>
      </c>
      <c r="AM94" s="5">
        <v>0</v>
      </c>
      <c r="AN94" s="5">
        <v>0</v>
      </c>
      <c r="AO94" s="5">
        <v>0</v>
      </c>
      <c r="AP94" s="5">
        <v>0</v>
      </c>
      <c r="AQ94" s="5">
        <v>0</v>
      </c>
      <c r="AR94" s="5">
        <v>0</v>
      </c>
      <c r="AS94" s="5">
        <v>0</v>
      </c>
      <c r="AT94" s="5">
        <v>0</v>
      </c>
      <c r="AU94" s="5">
        <v>0</v>
      </c>
      <c r="AV94" s="5">
        <v>0</v>
      </c>
      <c r="AW94" s="5">
        <v>0</v>
      </c>
      <c r="AX94" s="5">
        <v>2.06</v>
      </c>
      <c r="AY94" s="5">
        <v>1.027526586620926</v>
      </c>
      <c r="AZ94" s="5">
        <v>98.552473413379062</v>
      </c>
      <c r="BA94" s="16">
        <v>7.5357030258043661E-2</v>
      </c>
      <c r="BB94" s="16">
        <v>6.2164362257925702E-2</v>
      </c>
      <c r="BC94" s="16">
        <v>0</v>
      </c>
      <c r="BD94" s="16">
        <v>0</v>
      </c>
      <c r="BE94" s="16">
        <v>0</v>
      </c>
      <c r="BF94" s="16">
        <v>0</v>
      </c>
      <c r="BG94" s="16">
        <v>0</v>
      </c>
      <c r="BH94" s="16">
        <v>0</v>
      </c>
      <c r="BI94" s="16">
        <v>0</v>
      </c>
      <c r="BJ94" s="16">
        <v>1.4028374313028969E-3</v>
      </c>
      <c r="BK94" s="16">
        <v>0</v>
      </c>
      <c r="BL94" s="16">
        <v>0</v>
      </c>
      <c r="BM94" s="16">
        <v>6.2938778715607147E-4</v>
      </c>
      <c r="BN94" s="16">
        <v>0.15709849727178299</v>
      </c>
      <c r="BO94" s="16">
        <v>0</v>
      </c>
      <c r="BP94" s="16">
        <v>0</v>
      </c>
      <c r="BQ94" s="16">
        <v>7.0593377121334885E-2</v>
      </c>
      <c r="BR94" s="16">
        <v>0</v>
      </c>
      <c r="BS94" s="16">
        <v>0</v>
      </c>
      <c r="BT94" s="16">
        <v>0</v>
      </c>
      <c r="BU94" s="16">
        <v>0</v>
      </c>
      <c r="BV94" s="16">
        <v>0</v>
      </c>
      <c r="BW94" s="16">
        <v>0</v>
      </c>
      <c r="BX94" s="16">
        <v>3.8093653806084593E-2</v>
      </c>
      <c r="BY94" s="16">
        <v>0.5931220189166867</v>
      </c>
      <c r="BZ94" s="16">
        <v>0</v>
      </c>
      <c r="CA94" s="16">
        <v>0</v>
      </c>
      <c r="CB94" s="16">
        <v>0</v>
      </c>
      <c r="CC94" s="16">
        <v>1.261947691911668E-3</v>
      </c>
      <c r="CD94" s="16">
        <v>0</v>
      </c>
      <c r="CE94" s="16">
        <v>2.7688745777079601E-4</v>
      </c>
      <c r="CF94" s="16">
        <v>0</v>
      </c>
      <c r="CG94" s="16">
        <v>0</v>
      </c>
      <c r="CH94" s="12">
        <v>8.5299999999999994</v>
      </c>
      <c r="CI94" s="12">
        <v>0.05</v>
      </c>
      <c r="CJ94" s="12">
        <v>0</v>
      </c>
      <c r="CK94" s="12">
        <v>1.32</v>
      </c>
      <c r="CL94" s="12">
        <v>0</v>
      </c>
      <c r="CM94" s="12">
        <v>83.87</v>
      </c>
      <c r="CN94" s="12">
        <v>0</v>
      </c>
      <c r="CO94" s="12">
        <v>0</v>
      </c>
      <c r="CP94" s="12">
        <v>0</v>
      </c>
      <c r="CQ94" s="12">
        <v>4.08</v>
      </c>
      <c r="CR94" s="12">
        <v>0</v>
      </c>
      <c r="CS94" s="12">
        <v>0</v>
      </c>
      <c r="CT94" s="12">
        <v>0</v>
      </c>
      <c r="CU94" s="12">
        <v>0</v>
      </c>
      <c r="CV94" s="12">
        <v>0</v>
      </c>
      <c r="CW94" s="12">
        <v>0</v>
      </c>
      <c r="CX94" s="12">
        <v>0</v>
      </c>
      <c r="CY94" s="12">
        <v>0</v>
      </c>
      <c r="CZ94" s="12">
        <v>0</v>
      </c>
      <c r="DA94" s="12">
        <v>0</v>
      </c>
      <c r="DB94" s="12">
        <v>0</v>
      </c>
      <c r="DC94" s="12">
        <v>0</v>
      </c>
      <c r="DD94" s="12">
        <v>0</v>
      </c>
      <c r="DE94" s="12">
        <v>0</v>
      </c>
      <c r="DF94" s="12">
        <v>0</v>
      </c>
      <c r="DG94" s="12">
        <v>0</v>
      </c>
      <c r="DH94" s="12">
        <v>0</v>
      </c>
      <c r="DI94" s="12">
        <v>0</v>
      </c>
      <c r="DJ94" s="12">
        <v>0</v>
      </c>
      <c r="DK94" s="12">
        <v>0</v>
      </c>
      <c r="DL94" s="12">
        <v>0.06</v>
      </c>
      <c r="DM94" s="12">
        <v>0</v>
      </c>
      <c r="DN94" s="12">
        <v>0</v>
      </c>
      <c r="DO94" s="12">
        <v>0</v>
      </c>
      <c r="DP94" s="12">
        <v>0</v>
      </c>
      <c r="DQ94" s="12">
        <v>0</v>
      </c>
      <c r="DR94" s="12">
        <v>0</v>
      </c>
      <c r="DS94" s="12">
        <v>0</v>
      </c>
      <c r="DT94" s="12">
        <v>0</v>
      </c>
      <c r="DU94" s="12">
        <v>0</v>
      </c>
      <c r="DV94" s="12">
        <v>0</v>
      </c>
      <c r="DW94" s="12">
        <v>0</v>
      </c>
      <c r="DX94" s="12">
        <v>0</v>
      </c>
      <c r="DY94" s="12">
        <v>0</v>
      </c>
      <c r="DZ94" s="12">
        <v>97.910000000000011</v>
      </c>
      <c r="EA94" s="9">
        <v>0</v>
      </c>
      <c r="EB94" s="9">
        <v>0</v>
      </c>
      <c r="EC94" s="9">
        <v>0</v>
      </c>
      <c r="ED94" s="9">
        <v>0</v>
      </c>
      <c r="EE94" s="9">
        <v>0</v>
      </c>
      <c r="EF94" s="9">
        <v>1.3337650712061539E-2</v>
      </c>
      <c r="EG94" s="9">
        <v>0</v>
      </c>
      <c r="EH94" s="9">
        <v>0</v>
      </c>
      <c r="EI94" s="9">
        <v>0</v>
      </c>
      <c r="EJ94" s="9">
        <v>0.78903910362403118</v>
      </c>
      <c r="EK94" s="9">
        <v>0</v>
      </c>
      <c r="EL94" s="9">
        <v>0</v>
      </c>
      <c r="EM94" s="9">
        <v>0</v>
      </c>
      <c r="EN94" s="9">
        <v>0</v>
      </c>
      <c r="EO94" s="9">
        <v>0</v>
      </c>
      <c r="EP94" s="9">
        <v>0</v>
      </c>
      <c r="EQ94" s="9">
        <v>0</v>
      </c>
      <c r="ER94" s="9">
        <v>0</v>
      </c>
      <c r="ES94" s="9">
        <v>3.6521371128983043E-2</v>
      </c>
      <c r="ET94" s="9">
        <v>0</v>
      </c>
      <c r="EU94" s="9">
        <v>0</v>
      </c>
      <c r="EV94" s="9">
        <v>0</v>
      </c>
      <c r="EW94" s="9">
        <v>0</v>
      </c>
      <c r="EX94" s="9">
        <v>9.8324990102283062E-4</v>
      </c>
      <c r="EY94" s="9">
        <v>0.15956982985136511</v>
      </c>
      <c r="EZ94" s="9">
        <v>0</v>
      </c>
      <c r="FA94" s="9">
        <v>0</v>
      </c>
      <c r="FB94" s="9">
        <v>0</v>
      </c>
      <c r="FC94" s="9">
        <v>5.4879478253619331E-4</v>
      </c>
      <c r="FD94" s="9">
        <v>0</v>
      </c>
      <c r="FE94" s="9">
        <v>0</v>
      </c>
      <c r="FF94" s="9">
        <v>0</v>
      </c>
      <c r="FG94" s="9">
        <v>0</v>
      </c>
      <c r="FH94" s="7" t="s">
        <v>550</v>
      </c>
      <c r="FI94" s="14">
        <v>1.2496550758467091</v>
      </c>
      <c r="FJ94" s="14">
        <v>1.004324630438064</v>
      </c>
      <c r="FK94" s="14">
        <v>0</v>
      </c>
      <c r="FL94" s="14">
        <v>8.8437294570834369E-3</v>
      </c>
      <c r="FM94" s="14">
        <v>0</v>
      </c>
      <c r="FN94" s="14">
        <v>1.2274816803837969</v>
      </c>
      <c r="FO94" s="14">
        <v>0</v>
      </c>
      <c r="FP94" s="14">
        <v>0</v>
      </c>
      <c r="FQ94" s="14">
        <v>0</v>
      </c>
      <c r="FR94" s="14">
        <v>1.7</v>
      </c>
      <c r="FS94" s="14">
        <v>2.3848236332149248E-3</v>
      </c>
      <c r="FT94" s="14">
        <v>0.58121595744132681</v>
      </c>
      <c r="FU94" s="14">
        <v>99.114936518401706</v>
      </c>
      <c r="FV94" s="14">
        <v>0.94513762902550946</v>
      </c>
      <c r="FW94" s="14" t="b">
        <v>1</v>
      </c>
      <c r="FX94" s="14" t="b">
        <v>0</v>
      </c>
      <c r="FY94" s="14" t="b">
        <v>0</v>
      </c>
      <c r="FZ94" s="14">
        <v>-5.2328648349083471</v>
      </c>
      <c r="GA94" s="14">
        <v>-15.035841031695551</v>
      </c>
      <c r="GB94" s="14">
        <f>EY94*FL94</f>
        <v>1.4111924047183096E-3</v>
      </c>
      <c r="GC94" s="14">
        <v>0.42659071360270162</v>
      </c>
    </row>
    <row r="95" spans="1:185" x14ac:dyDescent="0.2">
      <c r="A95" s="1" t="s">
        <v>179</v>
      </c>
      <c r="B95" s="18">
        <v>2</v>
      </c>
      <c r="C95" s="18" t="s">
        <v>450</v>
      </c>
      <c r="D95" s="18">
        <v>5</v>
      </c>
      <c r="E95" s="18" t="s">
        <v>468</v>
      </c>
      <c r="F95" s="19">
        <v>39</v>
      </c>
      <c r="G95" s="19">
        <v>2</v>
      </c>
      <c r="H95" s="19">
        <v>1883</v>
      </c>
      <c r="I95" s="19">
        <v>1609.85</v>
      </c>
      <c r="J95" s="19">
        <v>0</v>
      </c>
      <c r="K95" s="19">
        <v>0.5</v>
      </c>
      <c r="L95" s="19">
        <v>0</v>
      </c>
      <c r="M95" s="19" t="s">
        <v>489</v>
      </c>
      <c r="N95" s="19">
        <v>-5.18</v>
      </c>
      <c r="O95" s="19">
        <v>0</v>
      </c>
      <c r="P95" s="19" t="s">
        <v>492</v>
      </c>
      <c r="Q95" s="19" t="s">
        <v>505</v>
      </c>
      <c r="R95" s="19" t="s">
        <v>529</v>
      </c>
      <c r="S95" s="19" t="s">
        <v>494</v>
      </c>
      <c r="T95" s="19" t="s">
        <v>33</v>
      </c>
      <c r="U95" s="5">
        <v>57.17</v>
      </c>
      <c r="V95" s="5">
        <v>0.26800000000000002</v>
      </c>
      <c r="W95" s="5">
        <v>9.6199999999999992</v>
      </c>
      <c r="X95" s="5">
        <v>7.0000000000000007E-2</v>
      </c>
      <c r="Y95" s="5">
        <v>0</v>
      </c>
      <c r="Z95" s="5">
        <v>0.26</v>
      </c>
      <c r="AA95" s="5">
        <v>0.37</v>
      </c>
      <c r="AB95" s="5">
        <v>0</v>
      </c>
      <c r="AC95" s="5">
        <v>0</v>
      </c>
      <c r="AD95" s="5">
        <v>0</v>
      </c>
      <c r="AE95" s="5">
        <v>21.05</v>
      </c>
      <c r="AF95" s="5">
        <v>10.62</v>
      </c>
      <c r="AG95" s="5">
        <v>0</v>
      </c>
      <c r="AH95" s="5">
        <v>0</v>
      </c>
      <c r="AI95" s="5">
        <v>0</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99.428000000000011</v>
      </c>
      <c r="BA95" s="16">
        <v>5.3299976612351967E-2</v>
      </c>
      <c r="BB95" s="16">
        <v>0.1069847426172701</v>
      </c>
      <c r="BC95" s="16">
        <v>0</v>
      </c>
      <c r="BD95" s="16">
        <v>0</v>
      </c>
      <c r="BE95" s="16">
        <v>0</v>
      </c>
      <c r="BF95" s="16">
        <v>2.6017610763036912E-4</v>
      </c>
      <c r="BG95" s="16">
        <v>0</v>
      </c>
      <c r="BH95" s="16">
        <v>0</v>
      </c>
      <c r="BI95" s="16">
        <v>0</v>
      </c>
      <c r="BJ95" s="16">
        <v>2.044395634796416E-3</v>
      </c>
      <c r="BK95" s="16">
        <v>0</v>
      </c>
      <c r="BL95" s="16">
        <v>0</v>
      </c>
      <c r="BM95" s="16">
        <v>0</v>
      </c>
      <c r="BN95" s="16">
        <v>0.29504349994960438</v>
      </c>
      <c r="BO95" s="16">
        <v>2.946529124252337E-3</v>
      </c>
      <c r="BP95" s="16">
        <v>0</v>
      </c>
      <c r="BQ95" s="16">
        <v>0</v>
      </c>
      <c r="BR95" s="16">
        <v>0</v>
      </c>
      <c r="BS95" s="16">
        <v>0</v>
      </c>
      <c r="BT95" s="16">
        <v>0</v>
      </c>
      <c r="BU95" s="16">
        <v>0</v>
      </c>
      <c r="BV95" s="16">
        <v>0</v>
      </c>
      <c r="BW95" s="16">
        <v>0</v>
      </c>
      <c r="BX95" s="16">
        <v>0</v>
      </c>
      <c r="BY95" s="16">
        <v>0.53752502015913595</v>
      </c>
      <c r="BZ95" s="16">
        <v>0</v>
      </c>
      <c r="CA95" s="16">
        <v>0</v>
      </c>
      <c r="CB95" s="16">
        <v>0</v>
      </c>
      <c r="CC95" s="16">
        <v>1.895659794958419E-3</v>
      </c>
      <c r="CD95" s="16">
        <v>0</v>
      </c>
      <c r="CE95" s="16">
        <v>0</v>
      </c>
      <c r="CF95" s="16">
        <v>0</v>
      </c>
      <c r="CG95" s="16">
        <v>0</v>
      </c>
      <c r="CH95" s="12">
        <v>8.82</v>
      </c>
      <c r="CI95" s="12">
        <v>0</v>
      </c>
      <c r="CJ95" s="12">
        <v>0</v>
      </c>
      <c r="CK95" s="12">
        <v>0.52</v>
      </c>
      <c r="CL95" s="12">
        <v>0</v>
      </c>
      <c r="CM95" s="12">
        <v>84.06</v>
      </c>
      <c r="CN95" s="12">
        <v>0.13</v>
      </c>
      <c r="CO95" s="12">
        <v>0</v>
      </c>
      <c r="CP95" s="12">
        <v>0</v>
      </c>
      <c r="CQ95" s="12">
        <v>4.03</v>
      </c>
      <c r="CR95" s="12">
        <v>0</v>
      </c>
      <c r="CS95" s="12">
        <v>0</v>
      </c>
      <c r="CT95" s="12">
        <v>0</v>
      </c>
      <c r="CU95" s="12">
        <v>0</v>
      </c>
      <c r="CV95" s="12">
        <v>0</v>
      </c>
      <c r="CW95" s="12">
        <v>0.09</v>
      </c>
      <c r="CX95" s="12">
        <v>0</v>
      </c>
      <c r="CY95" s="12">
        <v>0</v>
      </c>
      <c r="CZ95" s="12">
        <v>0</v>
      </c>
      <c r="DA95" s="12">
        <v>0</v>
      </c>
      <c r="DB95" s="12">
        <v>0</v>
      </c>
      <c r="DC95" s="12">
        <v>0</v>
      </c>
      <c r="DD95" s="12">
        <v>0</v>
      </c>
      <c r="DE95" s="12">
        <v>0</v>
      </c>
      <c r="DF95" s="12">
        <v>0</v>
      </c>
      <c r="DG95" s="12">
        <v>0</v>
      </c>
      <c r="DH95" s="12">
        <v>0</v>
      </c>
      <c r="DI95" s="12">
        <v>0</v>
      </c>
      <c r="DJ95" s="12">
        <v>0</v>
      </c>
      <c r="DK95" s="12">
        <v>0</v>
      </c>
      <c r="DL95" s="12">
        <v>0</v>
      </c>
      <c r="DM95" s="12">
        <v>0</v>
      </c>
      <c r="DN95" s="12">
        <v>0</v>
      </c>
      <c r="DO95" s="12">
        <v>0.95</v>
      </c>
      <c r="DP95" s="12">
        <v>0</v>
      </c>
      <c r="DQ95" s="12">
        <v>0.2</v>
      </c>
      <c r="DR95" s="12">
        <v>1.72</v>
      </c>
      <c r="DS95" s="12">
        <v>0</v>
      </c>
      <c r="DT95" s="12">
        <v>0</v>
      </c>
      <c r="DU95" s="12">
        <v>0</v>
      </c>
      <c r="DV95" s="12">
        <v>0</v>
      </c>
      <c r="DW95" s="12">
        <v>0</v>
      </c>
      <c r="DX95" s="12">
        <v>0</v>
      </c>
      <c r="DY95" s="12">
        <v>0</v>
      </c>
      <c r="DZ95" s="12">
        <v>100.52</v>
      </c>
      <c r="EA95" s="9">
        <v>0</v>
      </c>
      <c r="EB95" s="9">
        <v>0</v>
      </c>
      <c r="EC95" s="9">
        <v>0</v>
      </c>
      <c r="ED95" s="9">
        <v>0</v>
      </c>
      <c r="EE95" s="9">
        <v>0</v>
      </c>
      <c r="EF95" s="9">
        <v>5.2607322701234346E-3</v>
      </c>
      <c r="EG95" s="9">
        <v>0</v>
      </c>
      <c r="EH95" s="9">
        <v>0</v>
      </c>
      <c r="EI95" s="9">
        <v>0</v>
      </c>
      <c r="EJ95" s="9">
        <v>0.79180587042703721</v>
      </c>
      <c r="EK95" s="9">
        <v>0</v>
      </c>
      <c r="EL95" s="9">
        <v>0</v>
      </c>
      <c r="EM95" s="9">
        <v>0</v>
      </c>
      <c r="EN95" s="9">
        <v>0</v>
      </c>
      <c r="EO95" s="9">
        <v>1.244754733125214E-3</v>
      </c>
      <c r="EP95" s="9">
        <v>0</v>
      </c>
      <c r="EQ95" s="9">
        <v>0</v>
      </c>
      <c r="ER95" s="9">
        <v>0</v>
      </c>
      <c r="ES95" s="9">
        <v>3.6118474977201533E-2</v>
      </c>
      <c r="ET95" s="9">
        <v>0</v>
      </c>
      <c r="EU95" s="9">
        <v>0</v>
      </c>
      <c r="EV95" s="9">
        <v>0</v>
      </c>
      <c r="EW95" s="9">
        <v>0</v>
      </c>
      <c r="EX95" s="9">
        <v>0</v>
      </c>
      <c r="EY95" s="9">
        <v>0.16519914063767849</v>
      </c>
      <c r="EZ95" s="9">
        <v>0</v>
      </c>
      <c r="FA95" s="9">
        <v>3.710269548340798E-4</v>
      </c>
      <c r="FB95" s="9">
        <v>0</v>
      </c>
      <c r="FC95" s="9">
        <v>0</v>
      </c>
      <c r="FD95" s="9">
        <v>0</v>
      </c>
      <c r="FE95" s="9">
        <v>0</v>
      </c>
      <c r="FF95" s="9">
        <v>0</v>
      </c>
      <c r="FG95" s="9">
        <v>0</v>
      </c>
      <c r="FH95" s="7" t="s">
        <v>544</v>
      </c>
      <c r="FI95" s="14">
        <v>1.231374667534505</v>
      </c>
      <c r="FJ95" s="14">
        <v>1.02006991422501</v>
      </c>
      <c r="FK95" s="14">
        <v>0</v>
      </c>
      <c r="FL95" s="14">
        <v>1.619598457623617E-2</v>
      </c>
      <c r="FM95" s="14">
        <v>0.91670269818280237</v>
      </c>
      <c r="FN95" s="14">
        <v>1.2402914584730309</v>
      </c>
      <c r="FO95" s="14">
        <v>0</v>
      </c>
      <c r="FP95" s="14">
        <v>0</v>
      </c>
      <c r="FQ95" s="14">
        <v>0</v>
      </c>
      <c r="FR95" s="14">
        <v>1.8049999999999999</v>
      </c>
      <c r="FS95" s="14">
        <v>3.6901341208075309E-3</v>
      </c>
      <c r="FT95" s="14">
        <v>1.0933847121556011</v>
      </c>
      <c r="FU95" s="14">
        <v>99.311854954314143</v>
      </c>
      <c r="FV95" s="14">
        <v>0</v>
      </c>
      <c r="FW95" s="14" t="b">
        <v>1</v>
      </c>
      <c r="FX95" s="14" t="b">
        <v>0</v>
      </c>
      <c r="FY95" s="14" t="b">
        <v>0</v>
      </c>
      <c r="FZ95" s="14">
        <v>-4.8439335617558266</v>
      </c>
      <c r="GA95" s="14">
        <v>-12.67931532617431</v>
      </c>
      <c r="GB95" s="14">
        <f>EY95*FL95</f>
        <v>2.6755627337753107E-3</v>
      </c>
      <c r="GC95" s="14">
        <v>0.61935198400056413</v>
      </c>
    </row>
    <row r="96" spans="1:185" x14ac:dyDescent="0.2">
      <c r="A96" s="1" t="s">
        <v>418</v>
      </c>
      <c r="B96" s="18">
        <v>4</v>
      </c>
      <c r="C96" s="18" t="s">
        <v>453</v>
      </c>
      <c r="D96" s="18">
        <v>7</v>
      </c>
      <c r="E96" s="18" t="s">
        <v>467</v>
      </c>
      <c r="F96" s="19">
        <v>42</v>
      </c>
      <c r="G96" s="19">
        <v>6</v>
      </c>
      <c r="H96" s="19">
        <v>2123</v>
      </c>
      <c r="I96" s="19">
        <v>1849.85</v>
      </c>
      <c r="J96" s="19">
        <v>0</v>
      </c>
      <c r="K96" s="19">
        <v>8.3333333333333329E-2</v>
      </c>
      <c r="L96" s="19">
        <v>0</v>
      </c>
      <c r="M96" s="19">
        <v>0</v>
      </c>
      <c r="N96" s="19">
        <v>0</v>
      </c>
      <c r="O96" s="19">
        <v>0</v>
      </c>
      <c r="P96" s="19">
        <v>0</v>
      </c>
      <c r="Q96" s="19">
        <v>0</v>
      </c>
      <c r="R96" s="19" t="s">
        <v>527</v>
      </c>
      <c r="S96" s="19" t="s">
        <v>532</v>
      </c>
      <c r="T96" s="19" t="s">
        <v>33</v>
      </c>
      <c r="U96" s="5">
        <v>38.229999999999997</v>
      </c>
      <c r="V96" s="5">
        <v>0</v>
      </c>
      <c r="W96" s="5">
        <v>10.1</v>
      </c>
      <c r="X96" s="5">
        <v>0</v>
      </c>
      <c r="Y96" s="5">
        <v>0</v>
      </c>
      <c r="Z96" s="5">
        <v>0.18</v>
      </c>
      <c r="AA96" s="5">
        <v>0</v>
      </c>
      <c r="AB96" s="5">
        <v>0</v>
      </c>
      <c r="AC96" s="5">
        <v>0</v>
      </c>
      <c r="AD96" s="5">
        <v>0</v>
      </c>
      <c r="AE96" s="5">
        <v>39.950000000000003</v>
      </c>
      <c r="AF96" s="5">
        <v>12.36</v>
      </c>
      <c r="AG96" s="5">
        <v>0</v>
      </c>
      <c r="AH96" s="5">
        <v>0</v>
      </c>
      <c r="AI96" s="5">
        <v>0.06</v>
      </c>
      <c r="AJ96" s="5">
        <v>0</v>
      </c>
      <c r="AK96" s="5">
        <v>0</v>
      </c>
      <c r="AL96" s="5">
        <v>0</v>
      </c>
      <c r="AM96" s="5">
        <v>0</v>
      </c>
      <c r="AN96" s="5">
        <v>0</v>
      </c>
      <c r="AO96" s="5">
        <v>0</v>
      </c>
      <c r="AP96" s="5">
        <v>0</v>
      </c>
      <c r="AQ96" s="5">
        <v>0</v>
      </c>
      <c r="AR96" s="5">
        <v>0</v>
      </c>
      <c r="AS96" s="5">
        <v>0</v>
      </c>
      <c r="AT96" s="5">
        <v>0</v>
      </c>
      <c r="AU96" s="5">
        <v>0</v>
      </c>
      <c r="AV96" s="5">
        <v>0</v>
      </c>
      <c r="AW96" s="5">
        <v>0</v>
      </c>
      <c r="AX96" s="5">
        <v>0</v>
      </c>
      <c r="AY96" s="5">
        <v>0</v>
      </c>
      <c r="AZ96" s="5">
        <v>100.88</v>
      </c>
      <c r="BA96" s="16">
        <v>5.0787544394190073E-2</v>
      </c>
      <c r="BB96" s="16">
        <v>0.113005529600153</v>
      </c>
      <c r="BC96" s="16">
        <v>0</v>
      </c>
      <c r="BD96" s="16">
        <v>0</v>
      </c>
      <c r="BE96" s="16">
        <v>0</v>
      </c>
      <c r="BF96" s="16">
        <v>0</v>
      </c>
      <c r="BG96" s="16">
        <v>0</v>
      </c>
      <c r="BH96" s="16">
        <v>0</v>
      </c>
      <c r="BI96" s="16">
        <v>0</v>
      </c>
      <c r="BJ96" s="16">
        <v>1.2845410775506681E-3</v>
      </c>
      <c r="BK96" s="16">
        <v>0</v>
      </c>
      <c r="BL96" s="16">
        <v>0</v>
      </c>
      <c r="BM96" s="16">
        <v>0</v>
      </c>
      <c r="BN96" s="16">
        <v>0.50819996341185192</v>
      </c>
      <c r="BO96" s="16">
        <v>0</v>
      </c>
      <c r="BP96" s="16">
        <v>0</v>
      </c>
      <c r="BQ96" s="16">
        <v>4.9633615828813423E-4</v>
      </c>
      <c r="BR96" s="16">
        <v>0</v>
      </c>
      <c r="BS96" s="16">
        <v>0</v>
      </c>
      <c r="BT96" s="16">
        <v>0</v>
      </c>
      <c r="BU96" s="16">
        <v>0</v>
      </c>
      <c r="BV96" s="16">
        <v>0</v>
      </c>
      <c r="BW96" s="16">
        <v>0</v>
      </c>
      <c r="BX96" s="16">
        <v>0</v>
      </c>
      <c r="BY96" s="16">
        <v>0.32622608535796632</v>
      </c>
      <c r="BZ96" s="16">
        <v>0</v>
      </c>
      <c r="CA96" s="16">
        <v>0</v>
      </c>
      <c r="CB96" s="16">
        <v>0</v>
      </c>
      <c r="CC96" s="16">
        <v>0</v>
      </c>
      <c r="CD96" s="16">
        <v>0</v>
      </c>
      <c r="CE96" s="16">
        <v>0</v>
      </c>
      <c r="CF96" s="16">
        <v>0</v>
      </c>
      <c r="CG96" s="16">
        <v>0</v>
      </c>
      <c r="CH96" s="12">
        <v>6.12</v>
      </c>
      <c r="CI96" s="12">
        <v>0</v>
      </c>
      <c r="CJ96" s="12">
        <v>0</v>
      </c>
      <c r="CK96" s="12">
        <v>0</v>
      </c>
      <c r="CL96" s="12">
        <v>0</v>
      </c>
      <c r="CM96" s="12">
        <v>83.6</v>
      </c>
      <c r="CN96" s="12">
        <v>0</v>
      </c>
      <c r="CO96" s="12">
        <v>0</v>
      </c>
      <c r="CP96" s="12">
        <v>3.96</v>
      </c>
      <c r="CQ96" s="12">
        <v>6.09</v>
      </c>
      <c r="CR96" s="12">
        <v>0</v>
      </c>
      <c r="CS96" s="12">
        <v>0</v>
      </c>
      <c r="CT96" s="12">
        <v>0</v>
      </c>
      <c r="CU96" s="12">
        <v>0.27</v>
      </c>
      <c r="CV96" s="12">
        <v>0</v>
      </c>
      <c r="CW96" s="12">
        <v>0</v>
      </c>
      <c r="CX96" s="12">
        <v>0</v>
      </c>
      <c r="CY96" s="12">
        <v>0</v>
      </c>
      <c r="CZ96" s="12">
        <v>0</v>
      </c>
      <c r="DA96" s="12">
        <v>0</v>
      </c>
      <c r="DB96" s="12">
        <v>0</v>
      </c>
      <c r="DC96" s="12">
        <v>0</v>
      </c>
      <c r="DD96" s="12">
        <v>0</v>
      </c>
      <c r="DE96" s="12">
        <v>0</v>
      </c>
      <c r="DF96" s="12">
        <v>0</v>
      </c>
      <c r="DG96" s="12">
        <v>0</v>
      </c>
      <c r="DH96" s="12">
        <v>0</v>
      </c>
      <c r="DI96" s="12">
        <v>0</v>
      </c>
      <c r="DJ96" s="12">
        <v>0</v>
      </c>
      <c r="DK96" s="12">
        <v>0</v>
      </c>
      <c r="DL96" s="12">
        <v>0</v>
      </c>
      <c r="DM96" s="12">
        <v>0</v>
      </c>
      <c r="DN96" s="12">
        <v>0</v>
      </c>
      <c r="DO96" s="12">
        <v>0</v>
      </c>
      <c r="DP96" s="12">
        <v>0</v>
      </c>
      <c r="DQ96" s="12">
        <v>0</v>
      </c>
      <c r="DR96" s="12">
        <v>0</v>
      </c>
      <c r="DS96" s="12">
        <v>0</v>
      </c>
      <c r="DT96" s="12">
        <v>0</v>
      </c>
      <c r="DU96" s="12">
        <v>0</v>
      </c>
      <c r="DV96" s="12">
        <v>0</v>
      </c>
      <c r="DW96" s="12">
        <v>0</v>
      </c>
      <c r="DX96" s="12">
        <v>0</v>
      </c>
      <c r="DY96" s="12">
        <v>0.18</v>
      </c>
      <c r="DZ96" s="12">
        <v>100.22</v>
      </c>
      <c r="EA96" s="9">
        <v>0</v>
      </c>
      <c r="EB96" s="9">
        <v>0</v>
      </c>
      <c r="EC96" s="9">
        <v>0</v>
      </c>
      <c r="ED96" s="9">
        <v>0</v>
      </c>
      <c r="EE96" s="9">
        <v>3.5567643833807783E-2</v>
      </c>
      <c r="EF96" s="9">
        <v>0</v>
      </c>
      <c r="EG96" s="9">
        <v>0</v>
      </c>
      <c r="EH96" s="9">
        <v>0</v>
      </c>
      <c r="EI96" s="9">
        <v>0</v>
      </c>
      <c r="EJ96" s="9">
        <v>0.79239526525667758</v>
      </c>
      <c r="EK96" s="9">
        <v>0</v>
      </c>
      <c r="EL96" s="9">
        <v>0</v>
      </c>
      <c r="EM96" s="9">
        <v>0</v>
      </c>
      <c r="EN96" s="9">
        <v>0</v>
      </c>
      <c r="EO96" s="9">
        <v>0</v>
      </c>
      <c r="EP96" s="9">
        <v>9.9299580945601262E-4</v>
      </c>
      <c r="EQ96" s="9">
        <v>0</v>
      </c>
      <c r="ER96" s="9">
        <v>0</v>
      </c>
      <c r="ES96" s="9">
        <v>5.492219859817514E-2</v>
      </c>
      <c r="ET96" s="9">
        <v>0</v>
      </c>
      <c r="EU96" s="9">
        <v>0</v>
      </c>
      <c r="EV96" s="9">
        <v>0</v>
      </c>
      <c r="EW96" s="9">
        <v>0</v>
      </c>
      <c r="EX96" s="9">
        <v>0</v>
      </c>
      <c r="EY96" s="9">
        <v>0.11534449810177499</v>
      </c>
      <c r="EZ96" s="9">
        <v>0</v>
      </c>
      <c r="FA96" s="9">
        <v>0</v>
      </c>
      <c r="FB96" s="9">
        <v>0</v>
      </c>
      <c r="FC96" s="9">
        <v>0</v>
      </c>
      <c r="FD96" s="9">
        <v>0</v>
      </c>
      <c r="FE96" s="9">
        <v>0</v>
      </c>
      <c r="FF96" s="9">
        <v>7.7739840010855425E-4</v>
      </c>
      <c r="FG96" s="9">
        <v>0</v>
      </c>
      <c r="FH96" s="7">
        <v>0</v>
      </c>
      <c r="FI96" s="14">
        <v>0.91662679112886003</v>
      </c>
      <c r="FJ96" s="14">
        <v>0.73284582368233064</v>
      </c>
      <c r="FK96" s="14">
        <v>0</v>
      </c>
      <c r="FL96" s="14">
        <v>1.067161435864159E-2</v>
      </c>
      <c r="FM96" s="14">
        <v>0</v>
      </c>
      <c r="FN96" s="14">
        <v>0</v>
      </c>
      <c r="FO96" s="14">
        <v>0</v>
      </c>
      <c r="FP96" s="14">
        <v>0</v>
      </c>
      <c r="FQ96" s="14">
        <v>0</v>
      </c>
      <c r="FR96" s="14">
        <v>3</v>
      </c>
      <c r="FS96" s="14">
        <v>3.853623232652004E-3</v>
      </c>
      <c r="FT96" s="14">
        <v>2.675068982666748</v>
      </c>
      <c r="FU96" s="14">
        <v>99.747874358055682</v>
      </c>
      <c r="FV96" s="14">
        <v>9.7727929989250163E-3</v>
      </c>
      <c r="FW96" s="14" t="b">
        <v>1</v>
      </c>
      <c r="FX96" s="14" t="b">
        <v>0</v>
      </c>
      <c r="FY96" s="14" t="b">
        <v>0</v>
      </c>
      <c r="FZ96" s="14">
        <v>-4.5505303338387098</v>
      </c>
      <c r="GA96" s="14">
        <v>-9.743051911982846</v>
      </c>
      <c r="GB96" s="14">
        <f>EY96*FL96</f>
        <v>1.2309120021332096E-3</v>
      </c>
      <c r="GC96" s="14">
        <v>7.7747804663744244E-2</v>
      </c>
    </row>
    <row r="97" spans="1:185" x14ac:dyDescent="0.2">
      <c r="A97" s="1" t="s">
        <v>346</v>
      </c>
      <c r="B97" s="18">
        <v>6</v>
      </c>
      <c r="C97" s="18" t="s">
        <v>459</v>
      </c>
      <c r="D97" s="18">
        <v>14</v>
      </c>
      <c r="E97" s="18" t="s">
        <v>478</v>
      </c>
      <c r="F97" s="19">
        <v>13</v>
      </c>
      <c r="G97" s="19">
        <v>15</v>
      </c>
      <c r="H97" s="19">
        <v>2807</v>
      </c>
      <c r="I97" s="19">
        <v>2533.85</v>
      </c>
      <c r="J97" s="19">
        <v>0</v>
      </c>
      <c r="K97" s="19">
        <v>0.05</v>
      </c>
      <c r="L97" s="19">
        <v>0</v>
      </c>
      <c r="M97" s="19" t="s">
        <v>489</v>
      </c>
      <c r="N97" s="19">
        <v>-3.7</v>
      </c>
      <c r="O97" s="19">
        <v>0</v>
      </c>
      <c r="P97" s="19">
        <v>0</v>
      </c>
      <c r="Q97" s="19">
        <v>0</v>
      </c>
      <c r="R97" s="19" t="s">
        <v>527</v>
      </c>
      <c r="S97" s="19" t="s">
        <v>532</v>
      </c>
      <c r="T97" s="19" t="s">
        <v>33</v>
      </c>
      <c r="U97" s="5">
        <v>46.3</v>
      </c>
      <c r="V97" s="5">
        <v>0</v>
      </c>
      <c r="W97" s="5">
        <v>0</v>
      </c>
      <c r="X97" s="5">
        <v>0.38</v>
      </c>
      <c r="Y97" s="5">
        <v>0.47</v>
      </c>
      <c r="Z97" s="5">
        <v>1.8</v>
      </c>
      <c r="AA97" s="5">
        <v>0</v>
      </c>
      <c r="AB97" s="5">
        <v>6.0000000000000001E-3</v>
      </c>
      <c r="AC97" s="5">
        <v>0</v>
      </c>
      <c r="AD97" s="5">
        <v>8.9999999999999993E-3</v>
      </c>
      <c r="AE97" s="5">
        <v>51</v>
      </c>
      <c r="AF97" s="5">
        <v>0</v>
      </c>
      <c r="AG97" s="5">
        <v>0</v>
      </c>
      <c r="AH97" s="5">
        <v>0</v>
      </c>
      <c r="AI97" s="5">
        <v>0</v>
      </c>
      <c r="AJ97" s="5">
        <v>0</v>
      </c>
      <c r="AK97" s="5">
        <v>0</v>
      </c>
      <c r="AL97" s="5">
        <v>0</v>
      </c>
      <c r="AM97" s="5">
        <v>0</v>
      </c>
      <c r="AN97" s="5">
        <v>0</v>
      </c>
      <c r="AO97" s="5">
        <v>0</v>
      </c>
      <c r="AP97" s="5">
        <v>0</v>
      </c>
      <c r="AQ97" s="5">
        <v>0</v>
      </c>
      <c r="AR97" s="5">
        <v>0</v>
      </c>
      <c r="AS97" s="5">
        <v>0</v>
      </c>
      <c r="AT97" s="5">
        <v>0</v>
      </c>
      <c r="AU97" s="5">
        <v>0</v>
      </c>
      <c r="AV97" s="5">
        <v>0</v>
      </c>
      <c r="AW97" s="5">
        <v>0</v>
      </c>
      <c r="AX97" s="5">
        <v>0</v>
      </c>
      <c r="AY97" s="5">
        <v>0</v>
      </c>
      <c r="AZ97" s="5">
        <v>99.965000000000003</v>
      </c>
      <c r="BA97" s="16">
        <v>0</v>
      </c>
      <c r="BB97" s="16">
        <v>0</v>
      </c>
      <c r="BC97" s="16">
        <v>0</v>
      </c>
      <c r="BD97" s="16">
        <v>0</v>
      </c>
      <c r="BE97" s="16">
        <v>3.8740807380796278E-5</v>
      </c>
      <c r="BF97" s="16">
        <v>1.2096416542121569E-3</v>
      </c>
      <c r="BG97" s="16">
        <v>0</v>
      </c>
      <c r="BH97" s="16">
        <v>0</v>
      </c>
      <c r="BI97" s="16">
        <v>0</v>
      </c>
      <c r="BJ97" s="16">
        <v>1.212182100540529E-2</v>
      </c>
      <c r="BK97" s="16">
        <v>0</v>
      </c>
      <c r="BL97" s="16">
        <v>0</v>
      </c>
      <c r="BM97" s="16">
        <v>0</v>
      </c>
      <c r="BN97" s="16">
        <v>0.61222053399620135</v>
      </c>
      <c r="BO97" s="16">
        <v>0</v>
      </c>
      <c r="BP97" s="16">
        <v>0</v>
      </c>
      <c r="BQ97" s="16">
        <v>0</v>
      </c>
      <c r="BR97" s="16">
        <v>0</v>
      </c>
      <c r="BS97" s="16">
        <v>5.8297772485041158E-5</v>
      </c>
      <c r="BT97" s="16">
        <v>0</v>
      </c>
      <c r="BU97" s="16">
        <v>0</v>
      </c>
      <c r="BV97" s="16">
        <v>0</v>
      </c>
      <c r="BW97" s="16">
        <v>0</v>
      </c>
      <c r="BX97" s="16">
        <v>0</v>
      </c>
      <c r="BY97" s="16">
        <v>0.37283377452728572</v>
      </c>
      <c r="BZ97" s="16">
        <v>0</v>
      </c>
      <c r="CA97" s="16">
        <v>0</v>
      </c>
      <c r="CB97" s="16">
        <v>0</v>
      </c>
      <c r="CC97" s="16">
        <v>0</v>
      </c>
      <c r="CD97" s="16">
        <v>0</v>
      </c>
      <c r="CE97" s="16">
        <v>1.5171902370296191E-3</v>
      </c>
      <c r="CF97" s="16">
        <v>0</v>
      </c>
      <c r="CG97" s="16">
        <v>0</v>
      </c>
      <c r="CH97" s="12">
        <v>6.95</v>
      </c>
      <c r="CI97" s="12">
        <v>0</v>
      </c>
      <c r="CJ97" s="12">
        <v>0</v>
      </c>
      <c r="CK97" s="12">
        <v>1.208</v>
      </c>
      <c r="CL97" s="12">
        <v>0</v>
      </c>
      <c r="CM97" s="12">
        <v>84.8</v>
      </c>
      <c r="CN97" s="12">
        <v>0</v>
      </c>
      <c r="CO97" s="12">
        <v>0</v>
      </c>
      <c r="CP97" s="12">
        <v>1.6419999999999999</v>
      </c>
      <c r="CQ97" s="12">
        <v>3.89</v>
      </c>
      <c r="CR97" s="12">
        <v>0</v>
      </c>
      <c r="CS97" s="12">
        <v>0</v>
      </c>
      <c r="CT97" s="12">
        <v>0</v>
      </c>
      <c r="CU97" s="12">
        <v>1.0900000000000001</v>
      </c>
      <c r="CV97" s="12">
        <v>0</v>
      </c>
      <c r="CW97" s="12">
        <v>0</v>
      </c>
      <c r="CX97" s="12">
        <v>0</v>
      </c>
      <c r="CY97" s="12">
        <v>0</v>
      </c>
      <c r="CZ97" s="12">
        <v>0</v>
      </c>
      <c r="DA97" s="12">
        <v>0</v>
      </c>
      <c r="DB97" s="12">
        <v>0</v>
      </c>
      <c r="DC97" s="12">
        <v>0</v>
      </c>
      <c r="DD97" s="12">
        <v>0.56000000000000005</v>
      </c>
      <c r="DE97" s="12">
        <v>0</v>
      </c>
      <c r="DF97" s="12">
        <v>0</v>
      </c>
      <c r="DG97" s="12">
        <v>0</v>
      </c>
      <c r="DH97" s="12">
        <v>0</v>
      </c>
      <c r="DI97" s="12">
        <v>0</v>
      </c>
      <c r="DJ97" s="12">
        <v>0.25</v>
      </c>
      <c r="DK97" s="12">
        <v>0</v>
      </c>
      <c r="DL97" s="12">
        <v>0</v>
      </c>
      <c r="DM97" s="12">
        <v>0</v>
      </c>
      <c r="DN97" s="12">
        <v>0</v>
      </c>
      <c r="DO97" s="12">
        <v>0</v>
      </c>
      <c r="DP97" s="12">
        <v>0</v>
      </c>
      <c r="DQ97" s="12">
        <v>0</v>
      </c>
      <c r="DR97" s="12">
        <v>0</v>
      </c>
      <c r="DS97" s="12">
        <v>0</v>
      </c>
      <c r="DT97" s="12">
        <v>0</v>
      </c>
      <c r="DU97" s="12">
        <v>0</v>
      </c>
      <c r="DV97" s="12">
        <v>0</v>
      </c>
      <c r="DW97" s="12">
        <v>0</v>
      </c>
      <c r="DX97" s="12">
        <v>0</v>
      </c>
      <c r="DY97" s="12">
        <v>0</v>
      </c>
      <c r="DZ97" s="12">
        <v>100.39</v>
      </c>
      <c r="EA97" s="9">
        <v>0</v>
      </c>
      <c r="EB97" s="9">
        <v>0</v>
      </c>
      <c r="EC97" s="9">
        <v>0</v>
      </c>
      <c r="ED97" s="9">
        <v>0</v>
      </c>
      <c r="EE97" s="9">
        <v>1.454276270528498E-2</v>
      </c>
      <c r="EF97" s="9">
        <v>1.212634466996486E-2</v>
      </c>
      <c r="EG97" s="9">
        <v>0</v>
      </c>
      <c r="EH97" s="9">
        <v>0</v>
      </c>
      <c r="EI97" s="9">
        <v>0</v>
      </c>
      <c r="EJ97" s="9">
        <v>0.7925840004169501</v>
      </c>
      <c r="EK97" s="9">
        <v>0</v>
      </c>
      <c r="EL97" s="9">
        <v>0</v>
      </c>
      <c r="EM97" s="9">
        <v>0</v>
      </c>
      <c r="EN97" s="9">
        <v>0</v>
      </c>
      <c r="EO97" s="9">
        <v>0</v>
      </c>
      <c r="EP97" s="9">
        <v>0</v>
      </c>
      <c r="EQ97" s="9">
        <v>0</v>
      </c>
      <c r="ER97" s="9">
        <v>0</v>
      </c>
      <c r="ES97" s="9">
        <v>3.4593466016609321E-2</v>
      </c>
      <c r="ET97" s="9">
        <v>8.1560694358116907E-3</v>
      </c>
      <c r="EU97" s="9">
        <v>0</v>
      </c>
      <c r="EV97" s="9">
        <v>0</v>
      </c>
      <c r="EW97" s="9">
        <v>0</v>
      </c>
      <c r="EX97" s="9">
        <v>0</v>
      </c>
      <c r="EY97" s="9">
        <v>0.1291647835612863</v>
      </c>
      <c r="EZ97" s="9">
        <v>0</v>
      </c>
      <c r="FA97" s="9">
        <v>0</v>
      </c>
      <c r="FB97" s="9">
        <v>0</v>
      </c>
      <c r="FC97" s="9">
        <v>0</v>
      </c>
      <c r="FD97" s="9">
        <v>0</v>
      </c>
      <c r="FE97" s="9">
        <v>5.7378612522983189E-3</v>
      </c>
      <c r="FF97" s="9">
        <v>3.094711941794405E-3</v>
      </c>
      <c r="FG97" s="9">
        <v>0</v>
      </c>
      <c r="FH97" s="7">
        <v>0</v>
      </c>
      <c r="FI97" s="14">
        <v>1.0939248738774019</v>
      </c>
      <c r="FJ97" s="14">
        <v>0.93930457488712782</v>
      </c>
      <c r="FK97" s="14">
        <v>0</v>
      </c>
      <c r="FL97" s="14">
        <v>4.0330989979419883E-2</v>
      </c>
      <c r="FM97" s="14">
        <v>0</v>
      </c>
      <c r="FN97" s="14">
        <v>1.0392242313402029</v>
      </c>
      <c r="FO97" s="14">
        <v>0</v>
      </c>
      <c r="FP97" s="14">
        <v>0</v>
      </c>
      <c r="FQ97" s="14">
        <v>0</v>
      </c>
      <c r="FR97" s="14">
        <v>3</v>
      </c>
      <c r="FS97" s="14">
        <v>3.636546301621587E-2</v>
      </c>
      <c r="FT97" s="14" t="s">
        <v>587</v>
      </c>
      <c r="FU97" s="14" t="s">
        <v>587</v>
      </c>
      <c r="FV97" s="14" t="s">
        <v>587</v>
      </c>
      <c r="FW97" s="14" t="s">
        <v>587</v>
      </c>
      <c r="FX97" s="14" t="s">
        <v>587</v>
      </c>
      <c r="FY97" s="14" t="s">
        <v>587</v>
      </c>
      <c r="FZ97" s="14">
        <v>-2.7546873543171211</v>
      </c>
      <c r="GA97" s="14">
        <v>-3.3976607789697728</v>
      </c>
      <c r="GB97" s="14">
        <f>EY97*FL97</f>
        <v>5.2093435915041755E-3</v>
      </c>
      <c r="GC97" s="14">
        <v>0.41433595638297971</v>
      </c>
    </row>
    <row r="98" spans="1:185" x14ac:dyDescent="0.2">
      <c r="A98" s="1" t="s">
        <v>202</v>
      </c>
      <c r="B98" s="18">
        <v>10</v>
      </c>
      <c r="C98" s="18" t="s">
        <v>458</v>
      </c>
      <c r="D98" s="18">
        <v>18</v>
      </c>
      <c r="E98" s="18" t="s">
        <v>472</v>
      </c>
      <c r="F98" s="19">
        <v>40</v>
      </c>
      <c r="G98" s="19">
        <v>60</v>
      </c>
      <c r="H98" s="19">
        <v>3300</v>
      </c>
      <c r="I98" s="19">
        <v>3026.85</v>
      </c>
      <c r="J98" s="19">
        <v>0</v>
      </c>
      <c r="K98" s="19" t="s">
        <v>482</v>
      </c>
      <c r="L98" s="19">
        <v>0</v>
      </c>
      <c r="M98" s="19" t="s">
        <v>489</v>
      </c>
      <c r="N98" s="19">
        <v>0</v>
      </c>
      <c r="O98" s="19">
        <v>0</v>
      </c>
      <c r="P98" s="19" t="s">
        <v>492</v>
      </c>
      <c r="Q98" s="19" t="s">
        <v>501</v>
      </c>
      <c r="R98" s="19" t="s">
        <v>530</v>
      </c>
      <c r="S98" s="19" t="s">
        <v>494</v>
      </c>
      <c r="T98" s="19" t="s">
        <v>494</v>
      </c>
      <c r="U98" s="5">
        <v>38.99</v>
      </c>
      <c r="V98" s="5">
        <v>3.27</v>
      </c>
      <c r="W98" s="5">
        <v>21.19</v>
      </c>
      <c r="X98" s="5">
        <v>0</v>
      </c>
      <c r="Y98" s="5">
        <v>0</v>
      </c>
      <c r="Z98" s="5">
        <v>21.82</v>
      </c>
      <c r="AA98" s="5">
        <v>0</v>
      </c>
      <c r="AB98" s="5">
        <v>0</v>
      </c>
      <c r="AC98" s="5">
        <v>0</v>
      </c>
      <c r="AD98" s="5">
        <v>0</v>
      </c>
      <c r="AE98" s="5">
        <v>5.48</v>
      </c>
      <c r="AF98" s="5">
        <v>3.77</v>
      </c>
      <c r="AG98" s="5">
        <v>0</v>
      </c>
      <c r="AH98" s="5">
        <v>0</v>
      </c>
      <c r="AI98" s="5">
        <v>3.52</v>
      </c>
      <c r="AJ98" s="5">
        <v>1.75</v>
      </c>
      <c r="AK98" s="5">
        <v>0</v>
      </c>
      <c r="AL98" s="5">
        <v>0</v>
      </c>
      <c r="AM98" s="5">
        <v>0</v>
      </c>
      <c r="AN98" s="5">
        <v>0</v>
      </c>
      <c r="AO98" s="5">
        <v>0</v>
      </c>
      <c r="AP98" s="5">
        <v>0</v>
      </c>
      <c r="AQ98" s="5">
        <v>0</v>
      </c>
      <c r="AR98" s="5">
        <v>0</v>
      </c>
      <c r="AS98" s="5">
        <v>0</v>
      </c>
      <c r="AT98" s="5">
        <v>0</v>
      </c>
      <c r="AU98" s="5">
        <v>0</v>
      </c>
      <c r="AV98" s="5">
        <v>0</v>
      </c>
      <c r="AW98" s="5">
        <v>0</v>
      </c>
      <c r="AX98" s="5">
        <v>7.4209999999999998E-2</v>
      </c>
      <c r="AY98" s="5">
        <v>3.7015897084048031E-2</v>
      </c>
      <c r="AZ98" s="5">
        <v>99.827194102915954</v>
      </c>
      <c r="BA98" s="16">
        <v>0.14020516188731569</v>
      </c>
      <c r="BB98" s="16">
        <v>4.5354436942916999E-2</v>
      </c>
      <c r="BC98" s="16">
        <v>0</v>
      </c>
      <c r="BD98" s="16">
        <v>0</v>
      </c>
      <c r="BE98" s="16">
        <v>0</v>
      </c>
      <c r="BF98" s="16">
        <v>0</v>
      </c>
      <c r="BG98" s="16">
        <v>0</v>
      </c>
      <c r="BH98" s="16">
        <v>0</v>
      </c>
      <c r="BI98" s="16">
        <v>0</v>
      </c>
      <c r="BJ98" s="16">
        <v>0.20489315190640139</v>
      </c>
      <c r="BK98" s="16">
        <v>0</v>
      </c>
      <c r="BL98" s="16">
        <v>0</v>
      </c>
      <c r="BM98" s="16">
        <v>1.253345000944061E-2</v>
      </c>
      <c r="BN98" s="16">
        <v>9.1726666244070276E-2</v>
      </c>
      <c r="BO98" s="16">
        <v>0</v>
      </c>
      <c r="BP98" s="16">
        <v>0</v>
      </c>
      <c r="BQ98" s="16">
        <v>3.8314620940081631E-2</v>
      </c>
      <c r="BR98" s="16">
        <v>0</v>
      </c>
      <c r="BS98" s="16">
        <v>0</v>
      </c>
      <c r="BT98" s="16">
        <v>0</v>
      </c>
      <c r="BU98" s="16">
        <v>0</v>
      </c>
      <c r="BV98" s="16">
        <v>0</v>
      </c>
      <c r="BW98" s="16">
        <v>0</v>
      </c>
      <c r="BX98" s="16">
        <v>1.5615723654159961E-3</v>
      </c>
      <c r="BY98" s="16">
        <v>0.43778898187244958</v>
      </c>
      <c r="BZ98" s="16">
        <v>0</v>
      </c>
      <c r="CA98" s="16">
        <v>0</v>
      </c>
      <c r="CB98" s="16">
        <v>0</v>
      </c>
      <c r="CC98" s="16">
        <v>2.7621957831907719E-2</v>
      </c>
      <c r="CD98" s="16">
        <v>0</v>
      </c>
      <c r="CE98" s="16">
        <v>0</v>
      </c>
      <c r="CF98" s="16">
        <v>0</v>
      </c>
      <c r="CG98" s="16">
        <v>0</v>
      </c>
      <c r="CH98" s="12">
        <v>0.68</v>
      </c>
      <c r="CI98" s="12">
        <v>0</v>
      </c>
      <c r="CJ98" s="12">
        <v>0.06</v>
      </c>
      <c r="CK98" s="12">
        <v>0</v>
      </c>
      <c r="CL98" s="12">
        <v>0</v>
      </c>
      <c r="CM98" s="12">
        <v>89.18</v>
      </c>
      <c r="CN98" s="12">
        <v>0</v>
      </c>
      <c r="CO98" s="12">
        <v>0</v>
      </c>
      <c r="CP98" s="12">
        <v>0</v>
      </c>
      <c r="CQ98" s="12">
        <v>0</v>
      </c>
      <c r="CR98" s="12">
        <v>0</v>
      </c>
      <c r="CS98" s="12">
        <v>0</v>
      </c>
      <c r="CT98" s="12">
        <v>0</v>
      </c>
      <c r="CU98" s="12">
        <v>0</v>
      </c>
      <c r="CV98" s="12">
        <v>0</v>
      </c>
      <c r="CW98" s="12">
        <v>0</v>
      </c>
      <c r="CX98" s="12">
        <v>0</v>
      </c>
      <c r="CY98" s="12">
        <v>0</v>
      </c>
      <c r="CZ98" s="12">
        <v>0</v>
      </c>
      <c r="DA98" s="12">
        <v>0</v>
      </c>
      <c r="DB98" s="12">
        <v>0</v>
      </c>
      <c r="DC98" s="12">
        <v>0</v>
      </c>
      <c r="DD98" s="12">
        <v>0</v>
      </c>
      <c r="DE98" s="12">
        <v>0</v>
      </c>
      <c r="DF98" s="12">
        <v>0</v>
      </c>
      <c r="DG98" s="12">
        <v>0</v>
      </c>
      <c r="DH98" s="12">
        <v>0</v>
      </c>
      <c r="DI98" s="12">
        <v>0</v>
      </c>
      <c r="DJ98" s="12">
        <v>3.81</v>
      </c>
      <c r="DK98" s="12">
        <v>0</v>
      </c>
      <c r="DL98" s="12">
        <v>4.71</v>
      </c>
      <c r="DM98" s="12">
        <v>0</v>
      </c>
      <c r="DN98" s="12">
        <v>0</v>
      </c>
      <c r="DO98" s="12">
        <v>0</v>
      </c>
      <c r="DP98" s="12">
        <v>0</v>
      </c>
      <c r="DQ98" s="12">
        <v>0</v>
      </c>
      <c r="DR98" s="12">
        <v>0</v>
      </c>
      <c r="DS98" s="12">
        <v>0</v>
      </c>
      <c r="DT98" s="12">
        <v>0</v>
      </c>
      <c r="DU98" s="12">
        <v>0</v>
      </c>
      <c r="DV98" s="12">
        <v>0</v>
      </c>
      <c r="DW98" s="12">
        <v>0</v>
      </c>
      <c r="DX98" s="12">
        <v>0</v>
      </c>
      <c r="DY98" s="12">
        <v>0</v>
      </c>
      <c r="DZ98" s="12">
        <v>98.44</v>
      </c>
      <c r="EA98" s="9">
        <v>1.10721666562366E-3</v>
      </c>
      <c r="EB98" s="9">
        <v>0</v>
      </c>
      <c r="EC98" s="9">
        <v>0</v>
      </c>
      <c r="ED98" s="9">
        <v>0</v>
      </c>
      <c r="EE98" s="9">
        <v>0</v>
      </c>
      <c r="EF98" s="9">
        <v>0</v>
      </c>
      <c r="EG98" s="9">
        <v>0</v>
      </c>
      <c r="EH98" s="9">
        <v>0</v>
      </c>
      <c r="EI98" s="9">
        <v>0</v>
      </c>
      <c r="EJ98" s="9">
        <v>0.79511737928434556</v>
      </c>
      <c r="EK98" s="9">
        <v>0</v>
      </c>
      <c r="EL98" s="9">
        <v>0</v>
      </c>
      <c r="EM98" s="9">
        <v>0</v>
      </c>
      <c r="EN98" s="9">
        <v>0</v>
      </c>
      <c r="EO98" s="9">
        <v>0</v>
      </c>
      <c r="EP98" s="9">
        <v>0</v>
      </c>
      <c r="EQ98" s="9">
        <v>0</v>
      </c>
      <c r="ER98" s="9">
        <v>0</v>
      </c>
      <c r="ES98" s="9">
        <v>0</v>
      </c>
      <c r="ET98" s="9">
        <v>0.1185714717983478</v>
      </c>
      <c r="EU98" s="9">
        <v>0</v>
      </c>
      <c r="EV98" s="9">
        <v>0</v>
      </c>
      <c r="EW98" s="9">
        <v>0</v>
      </c>
      <c r="EX98" s="9">
        <v>7.3148506352846629E-2</v>
      </c>
      <c r="EY98" s="9">
        <v>1.2055425898836359E-2</v>
      </c>
      <c r="EZ98" s="9">
        <v>0</v>
      </c>
      <c r="FA98" s="9">
        <v>0</v>
      </c>
      <c r="FB98" s="9">
        <v>0</v>
      </c>
      <c r="FC98" s="9">
        <v>0</v>
      </c>
      <c r="FD98" s="9">
        <v>0</v>
      </c>
      <c r="FE98" s="9">
        <v>0</v>
      </c>
      <c r="FF98" s="9">
        <v>0</v>
      </c>
      <c r="FG98" s="9">
        <v>0</v>
      </c>
      <c r="FH98" s="7" t="s">
        <v>542</v>
      </c>
      <c r="FI98" s="14">
        <v>1.0665342021334581</v>
      </c>
      <c r="FJ98" s="14">
        <v>0</v>
      </c>
      <c r="FK98" s="14">
        <v>0</v>
      </c>
      <c r="FL98" s="14">
        <v>2.3496402679913271E-2</v>
      </c>
      <c r="FM98" s="14">
        <v>0</v>
      </c>
      <c r="FN98" s="14">
        <v>0</v>
      </c>
      <c r="FO98" s="14">
        <v>0</v>
      </c>
      <c r="FP98" s="14">
        <v>0</v>
      </c>
      <c r="FQ98" s="14">
        <v>0</v>
      </c>
      <c r="FR98" s="14">
        <v>1.7</v>
      </c>
      <c r="FS98" s="14">
        <v>0.34831835824088248</v>
      </c>
      <c r="FT98" s="14">
        <v>0.67742011799778112</v>
      </c>
      <c r="FU98" s="14">
        <v>30.923984383787339</v>
      </c>
      <c r="FV98" s="14">
        <v>0.3626690363254198</v>
      </c>
      <c r="FW98" s="14" t="b">
        <v>0</v>
      </c>
      <c r="FX98" s="14" t="b">
        <v>1</v>
      </c>
      <c r="FY98" s="14" t="b">
        <v>0</v>
      </c>
      <c r="FZ98" s="14">
        <v>-0.77285933725259026</v>
      </c>
      <c r="GA98" s="14">
        <v>6.1297466021413509</v>
      </c>
      <c r="GB98" s="14">
        <f>EY98*FL98</f>
        <v>2.8325914139691447E-4</v>
      </c>
      <c r="GC98" s="14">
        <v>0.29475644824610853</v>
      </c>
    </row>
    <row r="99" spans="1:185" x14ac:dyDescent="0.2">
      <c r="A99" s="1" t="s">
        <v>282</v>
      </c>
      <c r="B99" s="18">
        <v>1</v>
      </c>
      <c r="C99" s="18" t="s">
        <v>454</v>
      </c>
      <c r="D99" s="18">
        <v>1</v>
      </c>
      <c r="E99" s="18" t="s">
        <v>475</v>
      </c>
      <c r="F99" s="19">
        <v>26</v>
      </c>
      <c r="G99" s="19">
        <v>0.3</v>
      </c>
      <c r="H99" s="19">
        <v>1523.15</v>
      </c>
      <c r="I99" s="19">
        <v>1250</v>
      </c>
      <c r="J99" s="19">
        <v>0</v>
      </c>
      <c r="K99" s="19">
        <v>6</v>
      </c>
      <c r="L99" s="19">
        <v>0</v>
      </c>
      <c r="M99" s="19" t="s">
        <v>489</v>
      </c>
      <c r="N99" s="19">
        <v>-7.7</v>
      </c>
      <c r="O99" s="19">
        <v>0</v>
      </c>
      <c r="P99" s="19" t="s">
        <v>495</v>
      </c>
      <c r="Q99" s="19" t="s">
        <v>514</v>
      </c>
      <c r="R99" s="19" t="s">
        <v>494</v>
      </c>
      <c r="S99" s="19" t="s">
        <v>535</v>
      </c>
      <c r="T99" s="19" t="s">
        <v>74</v>
      </c>
      <c r="U99" s="5">
        <v>59.387946378024253</v>
      </c>
      <c r="V99" s="5">
        <v>0.31701385087847578</v>
      </c>
      <c r="W99" s="5">
        <v>13.86686073791301</v>
      </c>
      <c r="X99" s="5">
        <v>9.6155577052894348E-3</v>
      </c>
      <c r="Y99" s="5">
        <v>0</v>
      </c>
      <c r="Z99" s="5">
        <v>0.23156937953263501</v>
      </c>
      <c r="AA99" s="5">
        <v>1.2912264734791949E-2</v>
      </c>
      <c r="AB99" s="5">
        <v>0</v>
      </c>
      <c r="AC99" s="5">
        <v>0</v>
      </c>
      <c r="AD99" s="5">
        <v>0</v>
      </c>
      <c r="AE99" s="5">
        <v>11.02753589796338</v>
      </c>
      <c r="AF99" s="5">
        <v>7.9474931882828477</v>
      </c>
      <c r="AG99" s="5">
        <v>0</v>
      </c>
      <c r="AH99" s="5">
        <v>0</v>
      </c>
      <c r="AI99" s="5">
        <v>4.2398443650852352E-2</v>
      </c>
      <c r="AJ99" s="5">
        <v>0.1127367686063077</v>
      </c>
      <c r="AK99" s="5">
        <v>0</v>
      </c>
      <c r="AL99" s="5">
        <v>0</v>
      </c>
      <c r="AM99" s="5">
        <v>0</v>
      </c>
      <c r="AN99" s="5">
        <v>0</v>
      </c>
      <c r="AO99" s="5">
        <v>0</v>
      </c>
      <c r="AP99" s="5">
        <v>0</v>
      </c>
      <c r="AQ99" s="5">
        <v>0</v>
      </c>
      <c r="AR99" s="5">
        <v>0</v>
      </c>
      <c r="AS99" s="5">
        <v>0</v>
      </c>
      <c r="AT99" s="5">
        <v>0</v>
      </c>
      <c r="AU99" s="5">
        <v>0</v>
      </c>
      <c r="AV99" s="5">
        <v>0</v>
      </c>
      <c r="AW99" s="5">
        <v>0</v>
      </c>
      <c r="AX99" s="5">
        <v>4.13</v>
      </c>
      <c r="AY99" s="5">
        <v>2.0600411663807892</v>
      </c>
      <c r="AZ99" s="5">
        <v>95.026041300911061</v>
      </c>
      <c r="BA99" s="16">
        <v>8.1055007937357829E-2</v>
      </c>
      <c r="BB99" s="16">
        <v>8.4465089385242456E-2</v>
      </c>
      <c r="BC99" s="16">
        <v>0</v>
      </c>
      <c r="BD99" s="16">
        <v>0</v>
      </c>
      <c r="BE99" s="16">
        <v>0</v>
      </c>
      <c r="BF99" s="16">
        <v>3.7704536189311867E-5</v>
      </c>
      <c r="BG99" s="16">
        <v>0</v>
      </c>
      <c r="BH99" s="16">
        <v>0</v>
      </c>
      <c r="BI99" s="16">
        <v>0</v>
      </c>
      <c r="BJ99" s="16">
        <v>1.9209783983481479E-3</v>
      </c>
      <c r="BK99" s="16">
        <v>0</v>
      </c>
      <c r="BL99" s="16">
        <v>0</v>
      </c>
      <c r="BM99" s="16">
        <v>7.1329112264067671E-4</v>
      </c>
      <c r="BN99" s="16">
        <v>0.16306553641483909</v>
      </c>
      <c r="BO99" s="16">
        <v>1.0848287539483509E-4</v>
      </c>
      <c r="BP99" s="16">
        <v>0</v>
      </c>
      <c r="BQ99" s="16">
        <v>4.0769974222351927E-4</v>
      </c>
      <c r="BR99" s="16">
        <v>0</v>
      </c>
      <c r="BS99" s="16">
        <v>0</v>
      </c>
      <c r="BT99" s="16">
        <v>0</v>
      </c>
      <c r="BU99" s="16">
        <v>0</v>
      </c>
      <c r="BV99" s="16">
        <v>0</v>
      </c>
      <c r="BW99" s="16">
        <v>0</v>
      </c>
      <c r="BX99" s="16">
        <v>7.6774745772734757E-2</v>
      </c>
      <c r="BY99" s="16">
        <v>0.58908579690553153</v>
      </c>
      <c r="BZ99" s="16">
        <v>0</v>
      </c>
      <c r="CA99" s="16">
        <v>0</v>
      </c>
      <c r="CB99" s="16">
        <v>0</v>
      </c>
      <c r="CC99" s="16">
        <v>2.3656669094976649E-3</v>
      </c>
      <c r="CD99" s="16">
        <v>0</v>
      </c>
      <c r="CE99" s="16">
        <v>0</v>
      </c>
      <c r="CF99" s="16">
        <v>0</v>
      </c>
      <c r="CG99" s="16">
        <v>0</v>
      </c>
      <c r="CH99" s="12">
        <v>10.7</v>
      </c>
      <c r="CI99" s="12">
        <v>0.21</v>
      </c>
      <c r="CJ99" s="12">
        <v>0</v>
      </c>
      <c r="CK99" s="12">
        <v>0.54</v>
      </c>
      <c r="CL99" s="12">
        <v>0</v>
      </c>
      <c r="CM99" s="12">
        <v>87.25</v>
      </c>
      <c r="CN99" s="12">
        <v>0.09</v>
      </c>
      <c r="CO99" s="12">
        <v>0</v>
      </c>
      <c r="CP99" s="12">
        <v>0</v>
      </c>
      <c r="CQ99" s="12">
        <v>0.16</v>
      </c>
      <c r="CR99" s="12">
        <v>0</v>
      </c>
      <c r="CS99" s="12">
        <v>0</v>
      </c>
      <c r="CT99" s="12">
        <v>0</v>
      </c>
      <c r="CU99" s="12">
        <v>0</v>
      </c>
      <c r="CV99" s="12">
        <v>0</v>
      </c>
      <c r="CW99" s="12">
        <v>0</v>
      </c>
      <c r="CX99" s="12">
        <v>0</v>
      </c>
      <c r="CY99" s="12">
        <v>0</v>
      </c>
      <c r="CZ99" s="12">
        <v>0</v>
      </c>
      <c r="DA99" s="12">
        <v>0</v>
      </c>
      <c r="DB99" s="12">
        <v>0</v>
      </c>
      <c r="DC99" s="12">
        <v>0</v>
      </c>
      <c r="DD99" s="12">
        <v>0</v>
      </c>
      <c r="DE99" s="12">
        <v>0</v>
      </c>
      <c r="DF99" s="12">
        <v>0</v>
      </c>
      <c r="DG99" s="12">
        <v>0</v>
      </c>
      <c r="DH99" s="12">
        <v>0</v>
      </c>
      <c r="DI99" s="12">
        <v>0</v>
      </c>
      <c r="DJ99" s="12">
        <v>0</v>
      </c>
      <c r="DK99" s="12">
        <v>0</v>
      </c>
      <c r="DL99" s="12">
        <v>0.01</v>
      </c>
      <c r="DM99" s="12">
        <v>0</v>
      </c>
      <c r="DN99" s="12">
        <v>0</v>
      </c>
      <c r="DO99" s="12">
        <v>0</v>
      </c>
      <c r="DP99" s="12">
        <v>0</v>
      </c>
      <c r="DQ99" s="12">
        <v>0</v>
      </c>
      <c r="DR99" s="12">
        <v>0</v>
      </c>
      <c r="DS99" s="12">
        <v>0</v>
      </c>
      <c r="DT99" s="12">
        <v>0</v>
      </c>
      <c r="DU99" s="12">
        <v>0</v>
      </c>
      <c r="DV99" s="12">
        <v>0</v>
      </c>
      <c r="DW99" s="12">
        <v>0</v>
      </c>
      <c r="DX99" s="12">
        <v>0</v>
      </c>
      <c r="DY99" s="12">
        <v>0</v>
      </c>
      <c r="DZ99" s="12">
        <v>98.960000000000008</v>
      </c>
      <c r="EA99" s="9">
        <v>0</v>
      </c>
      <c r="EB99" s="9">
        <v>0</v>
      </c>
      <c r="EC99" s="9">
        <v>0</v>
      </c>
      <c r="ED99" s="9">
        <v>0</v>
      </c>
      <c r="EE99" s="9">
        <v>0</v>
      </c>
      <c r="EF99" s="9">
        <v>5.2911250319653156E-3</v>
      </c>
      <c r="EG99" s="9">
        <v>0</v>
      </c>
      <c r="EH99" s="9">
        <v>0</v>
      </c>
      <c r="EI99" s="9">
        <v>0</v>
      </c>
      <c r="EJ99" s="9">
        <v>0.79598736690032867</v>
      </c>
      <c r="EK99" s="9">
        <v>0</v>
      </c>
      <c r="EL99" s="9">
        <v>0</v>
      </c>
      <c r="EM99" s="9">
        <v>0</v>
      </c>
      <c r="EN99" s="9">
        <v>0</v>
      </c>
      <c r="EO99" s="9">
        <v>8.3463069257486882E-4</v>
      </c>
      <c r="EP99" s="9">
        <v>0</v>
      </c>
      <c r="EQ99" s="9">
        <v>0</v>
      </c>
      <c r="ER99" s="9">
        <v>0</v>
      </c>
      <c r="ES99" s="9">
        <v>1.3888512988188681E-3</v>
      </c>
      <c r="ET99" s="9">
        <v>0</v>
      </c>
      <c r="EU99" s="9">
        <v>0</v>
      </c>
      <c r="EV99" s="9">
        <v>0</v>
      </c>
      <c r="EW99" s="9">
        <v>0</v>
      </c>
      <c r="EX99" s="9">
        <v>1.5891376485904421E-4</v>
      </c>
      <c r="EY99" s="9">
        <v>0.1941039548683505</v>
      </c>
      <c r="EZ99" s="9">
        <v>0</v>
      </c>
      <c r="FA99" s="9">
        <v>0</v>
      </c>
      <c r="FB99" s="9">
        <v>0</v>
      </c>
      <c r="FC99" s="9">
        <v>2.2351574431027661E-3</v>
      </c>
      <c r="FD99" s="9">
        <v>0</v>
      </c>
      <c r="FE99" s="9">
        <v>0</v>
      </c>
      <c r="FF99" s="9">
        <v>0</v>
      </c>
      <c r="FG99" s="9">
        <v>0</v>
      </c>
      <c r="FH99" s="7" t="s">
        <v>550</v>
      </c>
      <c r="FI99" s="14">
        <v>1.475060567874698</v>
      </c>
      <c r="FJ99" s="14">
        <v>1.212942697002197</v>
      </c>
      <c r="FK99" s="14">
        <v>0</v>
      </c>
      <c r="FL99" s="14">
        <v>1.1292460550944339E-2</v>
      </c>
      <c r="FM99" s="14">
        <v>0.95816928322307082</v>
      </c>
      <c r="FN99" s="14">
        <v>1.483547520418788</v>
      </c>
      <c r="FO99" s="14">
        <v>0</v>
      </c>
      <c r="FP99" s="14">
        <v>0</v>
      </c>
      <c r="FQ99" s="14">
        <v>0</v>
      </c>
      <c r="FR99" s="14">
        <v>1.7</v>
      </c>
      <c r="FS99" s="14">
        <v>3.2656632771918509E-3</v>
      </c>
      <c r="FT99" s="14">
        <v>0.45005324976514038</v>
      </c>
      <c r="FU99" s="14">
        <v>98.835675509284343</v>
      </c>
      <c r="FV99" s="14">
        <v>1.3830001296533549E-2</v>
      </c>
      <c r="FW99" s="14" t="b">
        <v>0</v>
      </c>
      <c r="FX99" s="14" t="b">
        <v>1</v>
      </c>
      <c r="FY99" s="14" t="b">
        <v>0</v>
      </c>
      <c r="FZ99" s="14">
        <v>-5.1114892518226256</v>
      </c>
      <c r="GA99" s="14">
        <v>-16.952888549818361</v>
      </c>
      <c r="GB99" s="14">
        <f>EY99*FL99</f>
        <v>2.1919112531331286E-3</v>
      </c>
      <c r="GC99" s="14">
        <v>0.57531206223716702</v>
      </c>
    </row>
    <row r="100" spans="1:185" x14ac:dyDescent="0.2">
      <c r="A100" s="1" t="s">
        <v>412</v>
      </c>
      <c r="B100" s="18">
        <v>2</v>
      </c>
      <c r="C100" s="18" t="s">
        <v>450</v>
      </c>
      <c r="D100" s="18">
        <v>5</v>
      </c>
      <c r="E100" s="18" t="s">
        <v>468</v>
      </c>
      <c r="F100" s="19">
        <v>42</v>
      </c>
      <c r="G100" s="19">
        <v>1.5</v>
      </c>
      <c r="H100" s="19">
        <v>1923</v>
      </c>
      <c r="I100" s="19">
        <v>1649.85</v>
      </c>
      <c r="J100" s="19">
        <v>0</v>
      </c>
      <c r="K100" s="19">
        <v>0.58333333333333337</v>
      </c>
      <c r="L100" s="19">
        <v>0</v>
      </c>
      <c r="M100" s="19">
        <v>0</v>
      </c>
      <c r="N100" s="19">
        <v>0</v>
      </c>
      <c r="O100" s="19">
        <v>0</v>
      </c>
      <c r="P100" s="19">
        <v>0</v>
      </c>
      <c r="Q100" s="19">
        <v>0</v>
      </c>
      <c r="R100" s="19" t="s">
        <v>529</v>
      </c>
      <c r="S100" s="19" t="s">
        <v>534</v>
      </c>
      <c r="T100" s="19" t="s">
        <v>494</v>
      </c>
      <c r="U100" s="5">
        <v>64.930000000000007</v>
      </c>
      <c r="V100" s="5">
        <v>0</v>
      </c>
      <c r="W100" s="5">
        <v>12.24</v>
      </c>
      <c r="X100" s="5">
        <v>0</v>
      </c>
      <c r="Y100" s="5">
        <v>0</v>
      </c>
      <c r="Z100" s="5">
        <v>0.5</v>
      </c>
      <c r="AA100" s="5">
        <v>0</v>
      </c>
      <c r="AB100" s="5">
        <v>0</v>
      </c>
      <c r="AC100" s="5">
        <v>0</v>
      </c>
      <c r="AD100" s="5">
        <v>0</v>
      </c>
      <c r="AE100" s="5">
        <v>11.8</v>
      </c>
      <c r="AF100" s="5">
        <v>10.02</v>
      </c>
      <c r="AG100" s="5">
        <v>0</v>
      </c>
      <c r="AH100" s="5">
        <v>0</v>
      </c>
      <c r="AI100" s="5">
        <v>0</v>
      </c>
      <c r="AJ100" s="5">
        <v>0</v>
      </c>
      <c r="AK100" s="5">
        <v>0</v>
      </c>
      <c r="AL100" s="5">
        <v>0</v>
      </c>
      <c r="AM100" s="5">
        <v>0</v>
      </c>
      <c r="AN100" s="5">
        <v>0</v>
      </c>
      <c r="AO100" s="5">
        <v>0</v>
      </c>
      <c r="AP100" s="5">
        <v>0</v>
      </c>
      <c r="AQ100" s="5">
        <v>0</v>
      </c>
      <c r="AR100" s="5">
        <v>0</v>
      </c>
      <c r="AS100" s="5">
        <v>0</v>
      </c>
      <c r="AT100" s="5">
        <v>0</v>
      </c>
      <c r="AU100" s="5">
        <v>0</v>
      </c>
      <c r="AV100" s="5">
        <v>0</v>
      </c>
      <c r="AW100" s="5">
        <v>0</v>
      </c>
      <c r="AX100" s="5">
        <v>0</v>
      </c>
      <c r="AY100" s="5">
        <v>0</v>
      </c>
      <c r="AZ100" s="5">
        <v>99.49</v>
      </c>
      <c r="BA100" s="16">
        <v>7.1493305915951391E-2</v>
      </c>
      <c r="BB100" s="16">
        <v>0.1064135830233794</v>
      </c>
      <c r="BC100" s="16">
        <v>0</v>
      </c>
      <c r="BD100" s="16">
        <v>0</v>
      </c>
      <c r="BE100" s="16">
        <v>0</v>
      </c>
      <c r="BF100" s="16">
        <v>0</v>
      </c>
      <c r="BG100" s="16">
        <v>0</v>
      </c>
      <c r="BH100" s="16">
        <v>0</v>
      </c>
      <c r="BI100" s="16">
        <v>0</v>
      </c>
      <c r="BJ100" s="16">
        <v>4.1447049217652682E-3</v>
      </c>
      <c r="BK100" s="16">
        <v>0</v>
      </c>
      <c r="BL100" s="16">
        <v>0</v>
      </c>
      <c r="BM100" s="16">
        <v>0</v>
      </c>
      <c r="BN100" s="16">
        <v>0.17436044703809969</v>
      </c>
      <c r="BO100" s="16">
        <v>0</v>
      </c>
      <c r="BP100" s="16">
        <v>0</v>
      </c>
      <c r="BQ100" s="16">
        <v>0</v>
      </c>
      <c r="BR100" s="16">
        <v>0</v>
      </c>
      <c r="BS100" s="16">
        <v>0</v>
      </c>
      <c r="BT100" s="16">
        <v>0</v>
      </c>
      <c r="BU100" s="16">
        <v>0</v>
      </c>
      <c r="BV100" s="16">
        <v>0</v>
      </c>
      <c r="BW100" s="16">
        <v>0</v>
      </c>
      <c r="BX100" s="16">
        <v>0</v>
      </c>
      <c r="BY100" s="16">
        <v>0.64358795910080413</v>
      </c>
      <c r="BZ100" s="16">
        <v>0</v>
      </c>
      <c r="CA100" s="16">
        <v>0</v>
      </c>
      <c r="CB100" s="16">
        <v>0</v>
      </c>
      <c r="CC100" s="16">
        <v>0</v>
      </c>
      <c r="CD100" s="16">
        <v>0</v>
      </c>
      <c r="CE100" s="16">
        <v>0</v>
      </c>
      <c r="CF100" s="16">
        <v>0</v>
      </c>
      <c r="CG100" s="16">
        <v>0</v>
      </c>
      <c r="CH100" s="12">
        <v>7.08</v>
      </c>
      <c r="CI100" s="12">
        <v>0</v>
      </c>
      <c r="CJ100" s="12">
        <v>0</v>
      </c>
      <c r="CK100" s="12">
        <v>0</v>
      </c>
      <c r="CL100" s="12">
        <v>0</v>
      </c>
      <c r="CM100" s="12">
        <v>84.07</v>
      </c>
      <c r="CN100" s="12">
        <v>0</v>
      </c>
      <c r="CO100" s="12">
        <v>0</v>
      </c>
      <c r="CP100" s="12">
        <v>2.96</v>
      </c>
      <c r="CQ100" s="12">
        <v>4.25</v>
      </c>
      <c r="CR100" s="12">
        <v>0</v>
      </c>
      <c r="CS100" s="12">
        <v>0</v>
      </c>
      <c r="CT100" s="12">
        <v>0</v>
      </c>
      <c r="CU100" s="12">
        <v>0</v>
      </c>
      <c r="CV100" s="12">
        <v>0</v>
      </c>
      <c r="CW100" s="12">
        <v>0</v>
      </c>
      <c r="CX100" s="12">
        <v>0</v>
      </c>
      <c r="CY100" s="12">
        <v>0</v>
      </c>
      <c r="CZ100" s="12">
        <v>0</v>
      </c>
      <c r="DA100" s="12">
        <v>0</v>
      </c>
      <c r="DB100" s="12">
        <v>0</v>
      </c>
      <c r="DC100" s="12">
        <v>0</v>
      </c>
      <c r="DD100" s="12">
        <v>0</v>
      </c>
      <c r="DE100" s="12">
        <v>0</v>
      </c>
      <c r="DF100" s="12">
        <v>0</v>
      </c>
      <c r="DG100" s="12">
        <v>0</v>
      </c>
      <c r="DH100" s="12">
        <v>0</v>
      </c>
      <c r="DI100" s="12">
        <v>0</v>
      </c>
      <c r="DJ100" s="12">
        <v>0</v>
      </c>
      <c r="DK100" s="12">
        <v>0</v>
      </c>
      <c r="DL100" s="12">
        <v>0</v>
      </c>
      <c r="DM100" s="12">
        <v>0</v>
      </c>
      <c r="DN100" s="12">
        <v>0</v>
      </c>
      <c r="DO100" s="12">
        <v>0</v>
      </c>
      <c r="DP100" s="12">
        <v>0</v>
      </c>
      <c r="DQ100" s="12">
        <v>0</v>
      </c>
      <c r="DR100" s="12">
        <v>0</v>
      </c>
      <c r="DS100" s="12">
        <v>0</v>
      </c>
      <c r="DT100" s="12">
        <v>0</v>
      </c>
      <c r="DU100" s="12">
        <v>0</v>
      </c>
      <c r="DV100" s="12">
        <v>0</v>
      </c>
      <c r="DW100" s="12">
        <v>0</v>
      </c>
      <c r="DX100" s="12">
        <v>0</v>
      </c>
      <c r="DY100" s="12">
        <v>0.66</v>
      </c>
      <c r="DZ100" s="12">
        <v>99.019999999999982</v>
      </c>
      <c r="EA100" s="9">
        <v>0</v>
      </c>
      <c r="EB100" s="9">
        <v>0</v>
      </c>
      <c r="EC100" s="9">
        <v>0</v>
      </c>
      <c r="ED100" s="9">
        <v>0</v>
      </c>
      <c r="EE100" s="9">
        <v>2.6616709223259569E-2</v>
      </c>
      <c r="EF100" s="9">
        <v>0</v>
      </c>
      <c r="EG100" s="9">
        <v>0</v>
      </c>
      <c r="EH100" s="9">
        <v>0</v>
      </c>
      <c r="EI100" s="9">
        <v>0</v>
      </c>
      <c r="EJ100" s="9">
        <v>0.79777308546483727</v>
      </c>
      <c r="EK100" s="9">
        <v>0</v>
      </c>
      <c r="EL100" s="9">
        <v>0</v>
      </c>
      <c r="EM100" s="9">
        <v>0</v>
      </c>
      <c r="EN100" s="9">
        <v>0</v>
      </c>
      <c r="EO100" s="9">
        <v>0</v>
      </c>
      <c r="EP100" s="9">
        <v>3.6452018727213091E-3</v>
      </c>
      <c r="EQ100" s="9">
        <v>0</v>
      </c>
      <c r="ER100" s="9">
        <v>0</v>
      </c>
      <c r="ES100" s="9">
        <v>3.837269397881659E-2</v>
      </c>
      <c r="ET100" s="9">
        <v>0</v>
      </c>
      <c r="EU100" s="9">
        <v>0</v>
      </c>
      <c r="EV100" s="9">
        <v>0</v>
      </c>
      <c r="EW100" s="9">
        <v>0</v>
      </c>
      <c r="EX100" s="9">
        <v>0</v>
      </c>
      <c r="EY100" s="9">
        <v>0.13359230946036521</v>
      </c>
      <c r="EZ100" s="9">
        <v>0</v>
      </c>
      <c r="FA100" s="9">
        <v>0</v>
      </c>
      <c r="FB100" s="9">
        <v>0</v>
      </c>
      <c r="FC100" s="9">
        <v>0</v>
      </c>
      <c r="FD100" s="9">
        <v>0</v>
      </c>
      <c r="FE100" s="9">
        <v>0</v>
      </c>
      <c r="FF100" s="9">
        <v>0</v>
      </c>
      <c r="FG100" s="9">
        <v>0</v>
      </c>
      <c r="FH100" s="7" t="s">
        <v>560</v>
      </c>
      <c r="FI100" s="14">
        <v>0.88177979092355385</v>
      </c>
      <c r="FJ100" s="14">
        <v>0.70306051874303632</v>
      </c>
      <c r="FK100" s="14">
        <v>0</v>
      </c>
      <c r="FL100" s="14">
        <v>8.1403162788541983E-3</v>
      </c>
      <c r="FM100" s="14">
        <v>0</v>
      </c>
      <c r="FN100" s="14">
        <v>0</v>
      </c>
      <c r="FO100" s="14">
        <v>0</v>
      </c>
      <c r="FP100" s="14">
        <v>0</v>
      </c>
      <c r="FQ100" s="14">
        <v>0</v>
      </c>
      <c r="FR100" s="14">
        <v>1.7</v>
      </c>
      <c r="FS100" s="14">
        <v>7.045998367000956E-3</v>
      </c>
      <c r="FT100" s="14">
        <v>0.5426705539545138</v>
      </c>
      <c r="FU100" s="14">
        <v>97.678103474180318</v>
      </c>
      <c r="FV100" s="14">
        <v>0</v>
      </c>
      <c r="FW100" s="14" t="b">
        <v>0</v>
      </c>
      <c r="FX100" s="14" t="b">
        <v>1</v>
      </c>
      <c r="FY100" s="14" t="b">
        <v>0</v>
      </c>
      <c r="FZ100" s="14">
        <v>-3.9985939668480812</v>
      </c>
      <c r="GA100" s="14">
        <v>-11.676520138051931</v>
      </c>
      <c r="GB100" s="14">
        <f>EY100*FL100</f>
        <v>1.0874836514299386E-3</v>
      </c>
      <c r="GC100" s="14">
        <v>0.65357625619308002</v>
      </c>
    </row>
    <row r="101" spans="1:185" x14ac:dyDescent="0.2">
      <c r="A101" s="1" t="s">
        <v>137</v>
      </c>
      <c r="B101" s="18">
        <v>1</v>
      </c>
      <c r="C101" s="18" t="s">
        <v>454</v>
      </c>
      <c r="D101" s="18">
        <v>4</v>
      </c>
      <c r="E101" s="18" t="s">
        <v>469</v>
      </c>
      <c r="F101" s="19">
        <v>10</v>
      </c>
      <c r="G101" s="19">
        <v>0</v>
      </c>
      <c r="H101" s="19">
        <v>1773</v>
      </c>
      <c r="I101" s="19">
        <v>1499.85</v>
      </c>
      <c r="J101" s="19">
        <v>0</v>
      </c>
      <c r="K101" s="19">
        <v>6</v>
      </c>
      <c r="L101" s="19">
        <v>0</v>
      </c>
      <c r="M101" s="19">
        <v>0</v>
      </c>
      <c r="N101" s="19">
        <v>0</v>
      </c>
      <c r="O101" s="19">
        <v>0</v>
      </c>
      <c r="P101" s="19">
        <v>0</v>
      </c>
      <c r="Q101" s="19" t="s">
        <v>500</v>
      </c>
      <c r="R101" s="19" t="s">
        <v>494</v>
      </c>
      <c r="S101" s="19">
        <v>0</v>
      </c>
      <c r="T101" s="19" t="s">
        <v>25</v>
      </c>
      <c r="U101" s="5">
        <v>39.791635541471578</v>
      </c>
      <c r="V101" s="5">
        <v>0</v>
      </c>
      <c r="W101" s="5">
        <v>38.356139577117652</v>
      </c>
      <c r="X101" s="5">
        <v>0</v>
      </c>
      <c r="Y101" s="5">
        <v>0</v>
      </c>
      <c r="Z101" s="5">
        <v>0.3730840003581341</v>
      </c>
      <c r="AA101" s="5">
        <v>0</v>
      </c>
      <c r="AB101" s="5">
        <v>0</v>
      </c>
      <c r="AC101" s="5">
        <v>0</v>
      </c>
      <c r="AD101" s="5">
        <v>0</v>
      </c>
      <c r="AE101" s="5">
        <v>14.261174243982721</v>
      </c>
      <c r="AF101" s="5">
        <v>7.1359533908877681</v>
      </c>
      <c r="AG101" s="5">
        <v>0</v>
      </c>
      <c r="AH101" s="5">
        <v>0</v>
      </c>
      <c r="AI101" s="5">
        <v>0</v>
      </c>
      <c r="AJ101" s="5">
        <v>0</v>
      </c>
      <c r="AK101" s="5">
        <v>0</v>
      </c>
      <c r="AL101" s="5">
        <v>0</v>
      </c>
      <c r="AM101" s="5">
        <v>0</v>
      </c>
      <c r="AN101" s="5">
        <v>0</v>
      </c>
      <c r="AO101" s="5">
        <v>0</v>
      </c>
      <c r="AP101" s="5">
        <v>0</v>
      </c>
      <c r="AQ101" s="5">
        <v>0</v>
      </c>
      <c r="AR101" s="5">
        <v>0</v>
      </c>
      <c r="AS101" s="5">
        <v>0</v>
      </c>
      <c r="AT101" s="5">
        <v>0</v>
      </c>
      <c r="AU101" s="5">
        <v>0</v>
      </c>
      <c r="AV101" s="5">
        <v>0</v>
      </c>
      <c r="AW101" s="5">
        <v>0</v>
      </c>
      <c r="AX101" s="5">
        <v>5</v>
      </c>
      <c r="AY101" s="5">
        <v>2.4939965694682682</v>
      </c>
      <c r="AZ101" s="5">
        <v>102.42399018434961</v>
      </c>
      <c r="BA101" s="16">
        <v>0.2238268519874976</v>
      </c>
      <c r="BB101" s="16">
        <v>7.5713737326278993E-2</v>
      </c>
      <c r="BC101" s="16">
        <v>0</v>
      </c>
      <c r="BD101" s="16">
        <v>0</v>
      </c>
      <c r="BE101" s="16">
        <v>0</v>
      </c>
      <c r="BF101" s="16">
        <v>0</v>
      </c>
      <c r="BG101" s="16">
        <v>0</v>
      </c>
      <c r="BH101" s="16">
        <v>0</v>
      </c>
      <c r="BI101" s="16">
        <v>0</v>
      </c>
      <c r="BJ101" s="16">
        <v>3.089751641594455E-3</v>
      </c>
      <c r="BK101" s="16">
        <v>0</v>
      </c>
      <c r="BL101" s="16">
        <v>0</v>
      </c>
      <c r="BM101" s="16">
        <v>0</v>
      </c>
      <c r="BN101" s="16">
        <v>0.21053028920223751</v>
      </c>
      <c r="BO101" s="16">
        <v>0</v>
      </c>
      <c r="BP101" s="16">
        <v>0</v>
      </c>
      <c r="BQ101" s="16">
        <v>0</v>
      </c>
      <c r="BR101" s="16">
        <v>0</v>
      </c>
      <c r="BS101" s="16">
        <v>0</v>
      </c>
      <c r="BT101" s="16">
        <v>0</v>
      </c>
      <c r="BU101" s="16">
        <v>0</v>
      </c>
      <c r="BV101" s="16">
        <v>0</v>
      </c>
      <c r="BW101" s="16">
        <v>0</v>
      </c>
      <c r="BX101" s="16">
        <v>9.2792726866262346E-2</v>
      </c>
      <c r="BY101" s="16">
        <v>0.39404664297612918</v>
      </c>
      <c r="BZ101" s="16">
        <v>0</v>
      </c>
      <c r="CA101" s="16">
        <v>0</v>
      </c>
      <c r="CB101" s="16">
        <v>0</v>
      </c>
      <c r="CC101" s="16">
        <v>0</v>
      </c>
      <c r="CD101" s="16">
        <v>0</v>
      </c>
      <c r="CE101" s="16">
        <v>0</v>
      </c>
      <c r="CF101" s="16">
        <v>0</v>
      </c>
      <c r="CG101" s="16">
        <v>0</v>
      </c>
      <c r="CH101" s="12">
        <v>10.3</v>
      </c>
      <c r="CI101" s="12">
        <v>0</v>
      </c>
      <c r="CJ101" s="12">
        <v>0</v>
      </c>
      <c r="CK101" s="12">
        <v>0</v>
      </c>
      <c r="CL101" s="12">
        <v>0</v>
      </c>
      <c r="CM101" s="12">
        <v>87.7</v>
      </c>
      <c r="CN101" s="12">
        <v>0</v>
      </c>
      <c r="CO101" s="12">
        <v>0</v>
      </c>
      <c r="CP101" s="12">
        <v>0</v>
      </c>
      <c r="CQ101" s="12">
        <v>0</v>
      </c>
      <c r="CR101" s="12">
        <v>0</v>
      </c>
      <c r="CS101" s="12">
        <v>0</v>
      </c>
      <c r="CT101" s="12">
        <v>0</v>
      </c>
      <c r="CU101" s="12">
        <v>0</v>
      </c>
      <c r="CV101" s="12">
        <v>0</v>
      </c>
      <c r="CW101" s="12">
        <v>0</v>
      </c>
      <c r="CX101" s="12">
        <v>0</v>
      </c>
      <c r="CY101" s="12">
        <v>0</v>
      </c>
      <c r="CZ101" s="12">
        <v>0</v>
      </c>
      <c r="DA101" s="12">
        <v>0</v>
      </c>
      <c r="DB101" s="12">
        <v>0</v>
      </c>
      <c r="DC101" s="12">
        <v>0</v>
      </c>
      <c r="DD101" s="12">
        <v>0</v>
      </c>
      <c r="DE101" s="12">
        <v>0</v>
      </c>
      <c r="DF101" s="12">
        <v>0</v>
      </c>
      <c r="DG101" s="12">
        <v>0</v>
      </c>
      <c r="DH101" s="12">
        <v>0</v>
      </c>
      <c r="DI101" s="12">
        <v>0</v>
      </c>
      <c r="DJ101" s="12">
        <v>0</v>
      </c>
      <c r="DK101" s="12">
        <v>0</v>
      </c>
      <c r="DL101" s="12">
        <v>1</v>
      </c>
      <c r="DM101" s="12">
        <v>0</v>
      </c>
      <c r="DN101" s="12">
        <v>0</v>
      </c>
      <c r="DO101" s="12">
        <v>0</v>
      </c>
      <c r="DP101" s="12">
        <v>0</v>
      </c>
      <c r="DQ101" s="12">
        <v>0</v>
      </c>
      <c r="DR101" s="12">
        <v>0</v>
      </c>
      <c r="DS101" s="12">
        <v>0</v>
      </c>
      <c r="DT101" s="12">
        <v>0</v>
      </c>
      <c r="DU101" s="12">
        <v>0</v>
      </c>
      <c r="DV101" s="12">
        <v>0</v>
      </c>
      <c r="DW101" s="12">
        <v>0</v>
      </c>
      <c r="DX101" s="12">
        <v>0</v>
      </c>
      <c r="DY101" s="12">
        <v>0</v>
      </c>
      <c r="DZ101" s="12">
        <v>99</v>
      </c>
      <c r="EA101" s="9">
        <v>0</v>
      </c>
      <c r="EB101" s="9">
        <v>0</v>
      </c>
      <c r="EC101" s="9">
        <v>0</v>
      </c>
      <c r="ED101" s="9">
        <v>0</v>
      </c>
      <c r="EE101" s="9">
        <v>0</v>
      </c>
      <c r="EF101" s="9">
        <v>0</v>
      </c>
      <c r="EG101" s="9">
        <v>0</v>
      </c>
      <c r="EH101" s="9">
        <v>0</v>
      </c>
      <c r="EI101" s="9">
        <v>0</v>
      </c>
      <c r="EJ101" s="9">
        <v>0.79783339768288475</v>
      </c>
      <c r="EK101" s="9">
        <v>0</v>
      </c>
      <c r="EL101" s="9">
        <v>0</v>
      </c>
      <c r="EM101" s="9">
        <v>0</v>
      </c>
      <c r="EN101" s="9">
        <v>0</v>
      </c>
      <c r="EO101" s="9">
        <v>0</v>
      </c>
      <c r="EP101" s="9">
        <v>0</v>
      </c>
      <c r="EQ101" s="9">
        <v>0</v>
      </c>
      <c r="ER101" s="9">
        <v>0</v>
      </c>
      <c r="ES101" s="9">
        <v>0</v>
      </c>
      <c r="ET101" s="9">
        <v>0</v>
      </c>
      <c r="EU101" s="9">
        <v>0</v>
      </c>
      <c r="EV101" s="9">
        <v>0</v>
      </c>
      <c r="EW101" s="9">
        <v>0</v>
      </c>
      <c r="EX101" s="9">
        <v>1.5846501497548671E-2</v>
      </c>
      <c r="EY101" s="9">
        <v>0.1863201008195666</v>
      </c>
      <c r="EZ101" s="9">
        <v>0</v>
      </c>
      <c r="FA101" s="9">
        <v>0</v>
      </c>
      <c r="FB101" s="9">
        <v>0</v>
      </c>
      <c r="FC101" s="9">
        <v>0</v>
      </c>
      <c r="FD101" s="9">
        <v>0</v>
      </c>
      <c r="FE101" s="9">
        <v>0</v>
      </c>
      <c r="FF101" s="9">
        <v>0</v>
      </c>
      <c r="FG101" s="9">
        <v>0</v>
      </c>
      <c r="FH101" s="7" t="s">
        <v>540</v>
      </c>
      <c r="FI101" s="14">
        <v>0.74457976247587399</v>
      </c>
      <c r="FJ101" s="14">
        <v>0</v>
      </c>
      <c r="FK101" s="14">
        <v>0</v>
      </c>
      <c r="FL101" s="14">
        <v>1.2007760883899011E-2</v>
      </c>
      <c r="FM101" s="14">
        <v>0</v>
      </c>
      <c r="FN101" s="14">
        <v>0</v>
      </c>
      <c r="FO101" s="14">
        <v>0</v>
      </c>
      <c r="FP101" s="14">
        <v>0</v>
      </c>
      <c r="FQ101" s="14">
        <v>0</v>
      </c>
      <c r="FR101" s="14">
        <v>1.7</v>
      </c>
      <c r="FS101" s="14">
        <v>5.252577790710573E-3</v>
      </c>
      <c r="FT101" s="14">
        <v>0.155653793941984</v>
      </c>
      <c r="FU101" s="14">
        <v>98.553622764329845</v>
      </c>
      <c r="FV101" s="14">
        <v>0</v>
      </c>
      <c r="FW101" s="14" t="b">
        <v>0</v>
      </c>
      <c r="FX101" s="14" t="b">
        <v>1</v>
      </c>
      <c r="FY101" s="14" t="b">
        <v>0</v>
      </c>
      <c r="FZ101" s="14">
        <v>-4.1069018942106226</v>
      </c>
      <c r="GA101" s="14">
        <v>-13.45055706623544</v>
      </c>
      <c r="GB101" s="14">
        <f>EY101*FL101</f>
        <v>2.2372872185053116E-3</v>
      </c>
      <c r="GC101" s="14">
        <v>0.48487412522013118</v>
      </c>
    </row>
    <row r="102" spans="1:185" x14ac:dyDescent="0.2">
      <c r="A102" s="1" t="s">
        <v>139</v>
      </c>
      <c r="B102" s="18">
        <v>1</v>
      </c>
      <c r="C102" s="18" t="s">
        <v>454</v>
      </c>
      <c r="D102" s="18">
        <v>4</v>
      </c>
      <c r="E102" s="18" t="s">
        <v>469</v>
      </c>
      <c r="F102" s="19">
        <v>10</v>
      </c>
      <c r="G102" s="19">
        <v>0</v>
      </c>
      <c r="H102" s="19">
        <v>1773</v>
      </c>
      <c r="I102" s="19">
        <v>1499.85</v>
      </c>
      <c r="J102" s="19">
        <v>0</v>
      </c>
      <c r="K102" s="19">
        <v>2</v>
      </c>
      <c r="L102" s="19">
        <v>0</v>
      </c>
      <c r="M102" s="19">
        <v>0</v>
      </c>
      <c r="N102" s="19">
        <v>0</v>
      </c>
      <c r="O102" s="19">
        <v>0</v>
      </c>
      <c r="P102" s="19">
        <v>0</v>
      </c>
      <c r="Q102" s="19" t="s">
        <v>500</v>
      </c>
      <c r="R102" s="19" t="s">
        <v>494</v>
      </c>
      <c r="S102" s="19">
        <v>0</v>
      </c>
      <c r="T102" s="19" t="s">
        <v>25</v>
      </c>
      <c r="U102" s="5">
        <v>41.289170212387177</v>
      </c>
      <c r="V102" s="5">
        <v>0.2169042137589571</v>
      </c>
      <c r="W102" s="5">
        <v>33.632477067620407</v>
      </c>
      <c r="X102" s="5">
        <v>0</v>
      </c>
      <c r="Y102" s="5">
        <v>0</v>
      </c>
      <c r="Z102" s="5">
        <v>0.32162413823977082</v>
      </c>
      <c r="AA102" s="5">
        <v>0</v>
      </c>
      <c r="AB102" s="5">
        <v>0</v>
      </c>
      <c r="AC102" s="5">
        <v>0</v>
      </c>
      <c r="AD102" s="5">
        <v>0</v>
      </c>
      <c r="AE102" s="5">
        <v>16.251105533840779</v>
      </c>
      <c r="AF102" s="5">
        <v>7.415794700334347</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0</v>
      </c>
      <c r="AW102" s="5">
        <v>0</v>
      </c>
      <c r="AX102" s="5">
        <v>3.8</v>
      </c>
      <c r="AY102" s="5">
        <v>1.895437392795883</v>
      </c>
      <c r="AZ102" s="5">
        <v>101.0316384733855</v>
      </c>
      <c r="BA102" s="16">
        <v>0.19655093709374649</v>
      </c>
      <c r="BB102" s="16">
        <v>7.8798753089264192E-2</v>
      </c>
      <c r="BC102" s="16">
        <v>0</v>
      </c>
      <c r="BD102" s="16">
        <v>0</v>
      </c>
      <c r="BE102" s="16">
        <v>0</v>
      </c>
      <c r="BF102" s="16">
        <v>0</v>
      </c>
      <c r="BG102" s="16">
        <v>0</v>
      </c>
      <c r="BH102" s="16">
        <v>0</v>
      </c>
      <c r="BI102" s="16">
        <v>0</v>
      </c>
      <c r="BJ102" s="16">
        <v>2.6675007496882539E-3</v>
      </c>
      <c r="BK102" s="16">
        <v>0</v>
      </c>
      <c r="BL102" s="16">
        <v>0</v>
      </c>
      <c r="BM102" s="16">
        <v>0</v>
      </c>
      <c r="BN102" s="16">
        <v>0.24025983762233391</v>
      </c>
      <c r="BO102" s="16">
        <v>0</v>
      </c>
      <c r="BP102" s="16">
        <v>0</v>
      </c>
      <c r="BQ102" s="16">
        <v>0</v>
      </c>
      <c r="BR102" s="16">
        <v>0</v>
      </c>
      <c r="BS102" s="16">
        <v>0</v>
      </c>
      <c r="BT102" s="16">
        <v>0</v>
      </c>
      <c r="BU102" s="16">
        <v>0</v>
      </c>
      <c r="BV102" s="16">
        <v>0</v>
      </c>
      <c r="BW102" s="16">
        <v>0</v>
      </c>
      <c r="BX102" s="16">
        <v>7.06263069159071E-2</v>
      </c>
      <c r="BY102" s="16">
        <v>0.40947836871102578</v>
      </c>
      <c r="BZ102" s="16">
        <v>0</v>
      </c>
      <c r="CA102" s="16">
        <v>0</v>
      </c>
      <c r="CB102" s="16">
        <v>0</v>
      </c>
      <c r="CC102" s="16">
        <v>1.618295818034162E-3</v>
      </c>
      <c r="CD102" s="16">
        <v>0</v>
      </c>
      <c r="CE102" s="16">
        <v>0</v>
      </c>
      <c r="CF102" s="16">
        <v>0</v>
      </c>
      <c r="CG102" s="16">
        <v>0</v>
      </c>
      <c r="CH102" s="12">
        <v>8.3000000000000007</v>
      </c>
      <c r="CI102" s="12">
        <v>0</v>
      </c>
      <c r="CJ102" s="12">
        <v>0</v>
      </c>
      <c r="CK102" s="12">
        <v>0</v>
      </c>
      <c r="CL102" s="12">
        <v>0</v>
      </c>
      <c r="CM102" s="12">
        <v>87.4</v>
      </c>
      <c r="CN102" s="12">
        <v>0</v>
      </c>
      <c r="CO102" s="12">
        <v>0</v>
      </c>
      <c r="CP102" s="12">
        <v>0</v>
      </c>
      <c r="CQ102" s="12">
        <v>0</v>
      </c>
      <c r="CR102" s="12">
        <v>0</v>
      </c>
      <c r="CS102" s="12">
        <v>0</v>
      </c>
      <c r="CT102" s="12">
        <v>0</v>
      </c>
      <c r="CU102" s="12">
        <v>0</v>
      </c>
      <c r="CV102" s="12">
        <v>0</v>
      </c>
      <c r="CW102" s="12">
        <v>0</v>
      </c>
      <c r="CX102" s="12">
        <v>0</v>
      </c>
      <c r="CY102" s="12">
        <v>0</v>
      </c>
      <c r="CZ102" s="12">
        <v>0</v>
      </c>
      <c r="DA102" s="12">
        <v>0</v>
      </c>
      <c r="DB102" s="12">
        <v>0</v>
      </c>
      <c r="DC102" s="12">
        <v>0</v>
      </c>
      <c r="DD102" s="12">
        <v>0</v>
      </c>
      <c r="DE102" s="12">
        <v>0</v>
      </c>
      <c r="DF102" s="12">
        <v>0</v>
      </c>
      <c r="DG102" s="12">
        <v>0</v>
      </c>
      <c r="DH102" s="12">
        <v>0</v>
      </c>
      <c r="DI102" s="12">
        <v>0</v>
      </c>
      <c r="DJ102" s="12">
        <v>0</v>
      </c>
      <c r="DK102" s="12">
        <v>0</v>
      </c>
      <c r="DL102" s="12">
        <v>3.2</v>
      </c>
      <c r="DM102" s="12">
        <v>0</v>
      </c>
      <c r="DN102" s="12">
        <v>0</v>
      </c>
      <c r="DO102" s="12">
        <v>0</v>
      </c>
      <c r="DP102" s="12">
        <v>0</v>
      </c>
      <c r="DQ102" s="12">
        <v>0</v>
      </c>
      <c r="DR102" s="12">
        <v>0</v>
      </c>
      <c r="DS102" s="12">
        <v>0</v>
      </c>
      <c r="DT102" s="12">
        <v>0</v>
      </c>
      <c r="DU102" s="12">
        <v>0</v>
      </c>
      <c r="DV102" s="12">
        <v>0</v>
      </c>
      <c r="DW102" s="12">
        <v>0</v>
      </c>
      <c r="DX102" s="12">
        <v>0</v>
      </c>
      <c r="DY102" s="12">
        <v>0</v>
      </c>
      <c r="DZ102" s="12">
        <v>98.9</v>
      </c>
      <c r="EA102" s="9">
        <v>0</v>
      </c>
      <c r="EB102" s="9">
        <v>0</v>
      </c>
      <c r="EC102" s="9">
        <v>0</v>
      </c>
      <c r="ED102" s="9">
        <v>0</v>
      </c>
      <c r="EE102" s="9">
        <v>0</v>
      </c>
      <c r="EF102" s="9">
        <v>0</v>
      </c>
      <c r="EG102" s="9">
        <v>0</v>
      </c>
      <c r="EH102" s="9">
        <v>0</v>
      </c>
      <c r="EI102" s="9">
        <v>0</v>
      </c>
      <c r="EJ102" s="9">
        <v>0.79833390493438494</v>
      </c>
      <c r="EK102" s="9">
        <v>0</v>
      </c>
      <c r="EL102" s="9">
        <v>0</v>
      </c>
      <c r="EM102" s="9">
        <v>0</v>
      </c>
      <c r="EN102" s="9">
        <v>0</v>
      </c>
      <c r="EO102" s="9">
        <v>0</v>
      </c>
      <c r="EP102" s="9">
        <v>0</v>
      </c>
      <c r="EQ102" s="9">
        <v>0</v>
      </c>
      <c r="ER102" s="9">
        <v>0</v>
      </c>
      <c r="ES102" s="9">
        <v>0</v>
      </c>
      <c r="ET102" s="9">
        <v>0</v>
      </c>
      <c r="EU102" s="9">
        <v>0</v>
      </c>
      <c r="EV102" s="9">
        <v>0</v>
      </c>
      <c r="EW102" s="9">
        <v>0</v>
      </c>
      <c r="EX102" s="9">
        <v>5.0914782975354532E-2</v>
      </c>
      <c r="EY102" s="9">
        <v>0.15075131209026049</v>
      </c>
      <c r="EZ102" s="9">
        <v>0</v>
      </c>
      <c r="FA102" s="9">
        <v>0</v>
      </c>
      <c r="FB102" s="9">
        <v>0</v>
      </c>
      <c r="FC102" s="9">
        <v>0</v>
      </c>
      <c r="FD102" s="9">
        <v>0</v>
      </c>
      <c r="FE102" s="9">
        <v>0</v>
      </c>
      <c r="FF102" s="9">
        <v>0</v>
      </c>
      <c r="FG102" s="9">
        <v>0</v>
      </c>
      <c r="FH102" s="7" t="s">
        <v>540</v>
      </c>
      <c r="FI102" s="14">
        <v>0.78020782516837917</v>
      </c>
      <c r="FJ102" s="14">
        <v>0</v>
      </c>
      <c r="FK102" s="14">
        <v>0</v>
      </c>
      <c r="FL102" s="14">
        <v>1.066749401418169E-2</v>
      </c>
      <c r="FM102" s="14">
        <v>0</v>
      </c>
      <c r="FN102" s="14">
        <v>0</v>
      </c>
      <c r="FO102" s="14">
        <v>0</v>
      </c>
      <c r="FP102" s="14">
        <v>0</v>
      </c>
      <c r="FQ102" s="14">
        <v>0</v>
      </c>
      <c r="FR102" s="14">
        <v>1.7</v>
      </c>
      <c r="FS102" s="14">
        <v>4.5347512744700327E-3</v>
      </c>
      <c r="FT102" s="14">
        <v>0.31130410798137209</v>
      </c>
      <c r="FU102" s="14">
        <v>98.901934723541402</v>
      </c>
      <c r="FV102" s="14">
        <v>0</v>
      </c>
      <c r="FW102" s="14" t="b">
        <v>0</v>
      </c>
      <c r="FX102" s="14" t="b">
        <v>1</v>
      </c>
      <c r="FY102" s="14" t="b">
        <v>0</v>
      </c>
      <c r="FZ102" s="14">
        <v>-4.2756828084934826</v>
      </c>
      <c r="GA102" s="14">
        <v>-13.619337980518299</v>
      </c>
      <c r="GB102" s="14">
        <f>EY102*FL102</f>
        <v>1.6081387193528896E-3</v>
      </c>
      <c r="GC102" s="14">
        <v>0.4682280347221669</v>
      </c>
    </row>
    <row r="103" spans="1:185" x14ac:dyDescent="0.2">
      <c r="A103" s="1" t="s">
        <v>376</v>
      </c>
      <c r="B103" s="18">
        <v>1</v>
      </c>
      <c r="C103" s="18" t="s">
        <v>454</v>
      </c>
      <c r="D103" s="18">
        <v>5</v>
      </c>
      <c r="E103" s="18" t="s">
        <v>468</v>
      </c>
      <c r="F103" s="19">
        <v>30</v>
      </c>
      <c r="G103" s="19">
        <v>1</v>
      </c>
      <c r="H103" s="19">
        <v>1873</v>
      </c>
      <c r="I103" s="19">
        <v>1599.85</v>
      </c>
      <c r="J103" s="19">
        <v>0</v>
      </c>
      <c r="K103" s="19">
        <v>1.5</v>
      </c>
      <c r="L103" s="19">
        <v>0</v>
      </c>
      <c r="M103" s="19" t="s">
        <v>489</v>
      </c>
      <c r="N103" s="19">
        <v>-4.5999999999999996</v>
      </c>
      <c r="O103" s="19">
        <v>0</v>
      </c>
      <c r="P103" s="19">
        <v>0</v>
      </c>
      <c r="Q103" s="19">
        <v>0</v>
      </c>
      <c r="R103" s="19" t="s">
        <v>528</v>
      </c>
      <c r="S103" s="19" t="s">
        <v>534</v>
      </c>
      <c r="T103" s="19" t="s">
        <v>536</v>
      </c>
      <c r="U103" s="5">
        <v>55.4</v>
      </c>
      <c r="V103" s="5">
        <v>3.25</v>
      </c>
      <c r="W103" s="5">
        <v>11.04</v>
      </c>
      <c r="X103" s="5">
        <v>0.01</v>
      </c>
      <c r="Y103" s="5">
        <v>0</v>
      </c>
      <c r="Z103" s="5">
        <v>0.12</v>
      </c>
      <c r="AA103" s="5">
        <v>0.14000000000000001</v>
      </c>
      <c r="AB103" s="5">
        <v>0</v>
      </c>
      <c r="AC103" s="5">
        <v>0</v>
      </c>
      <c r="AD103" s="5">
        <v>0</v>
      </c>
      <c r="AE103" s="5">
        <v>14.44</v>
      </c>
      <c r="AF103" s="5">
        <v>12.71</v>
      </c>
      <c r="AG103" s="5">
        <v>0</v>
      </c>
      <c r="AH103" s="5">
        <v>0</v>
      </c>
      <c r="AI103" s="5">
        <v>2.44</v>
      </c>
      <c r="AJ103" s="5">
        <v>1.69</v>
      </c>
      <c r="AK103" s="5">
        <v>0</v>
      </c>
      <c r="AL103" s="5">
        <v>0</v>
      </c>
      <c r="AM103" s="5">
        <v>0</v>
      </c>
      <c r="AN103" s="5">
        <v>0</v>
      </c>
      <c r="AO103" s="5">
        <v>0</v>
      </c>
      <c r="AP103" s="5">
        <v>0</v>
      </c>
      <c r="AQ103" s="5">
        <v>0</v>
      </c>
      <c r="AR103" s="5">
        <v>0</v>
      </c>
      <c r="AS103" s="5">
        <v>0</v>
      </c>
      <c r="AT103" s="5">
        <v>0</v>
      </c>
      <c r="AU103" s="5">
        <v>0</v>
      </c>
      <c r="AV103" s="5">
        <v>0</v>
      </c>
      <c r="AW103" s="5">
        <v>0</v>
      </c>
      <c r="AX103" s="5">
        <v>0</v>
      </c>
      <c r="AY103" s="5">
        <v>0</v>
      </c>
      <c r="AZ103" s="5">
        <v>101.24</v>
      </c>
      <c r="BA103" s="16">
        <v>6.3062921069211478E-2</v>
      </c>
      <c r="BB103" s="16">
        <v>0.13200669062774281</v>
      </c>
      <c r="BC103" s="16">
        <v>0</v>
      </c>
      <c r="BD103" s="16">
        <v>0</v>
      </c>
      <c r="BE103" s="16">
        <v>0</v>
      </c>
      <c r="BF103" s="16">
        <v>3.8319729582984661E-5</v>
      </c>
      <c r="BG103" s="16">
        <v>0</v>
      </c>
      <c r="BH103" s="16">
        <v>0</v>
      </c>
      <c r="BI103" s="16">
        <v>0</v>
      </c>
      <c r="BJ103" s="16">
        <v>9.7280525196829311E-4</v>
      </c>
      <c r="BK103" s="16">
        <v>0</v>
      </c>
      <c r="BL103" s="16">
        <v>0</v>
      </c>
      <c r="BM103" s="16">
        <v>1.0449397555270889E-2</v>
      </c>
      <c r="BN103" s="16">
        <v>0.20866720928104759</v>
      </c>
      <c r="BO103" s="16">
        <v>1.149450075893752E-3</v>
      </c>
      <c r="BP103" s="16">
        <v>0</v>
      </c>
      <c r="BQ103" s="16">
        <v>2.292892319890057E-2</v>
      </c>
      <c r="BR103" s="16">
        <v>0</v>
      </c>
      <c r="BS103" s="16">
        <v>0</v>
      </c>
      <c r="BT103" s="16">
        <v>0</v>
      </c>
      <c r="BU103" s="16">
        <v>0</v>
      </c>
      <c r="BV103" s="16">
        <v>0</v>
      </c>
      <c r="BW103" s="16">
        <v>0</v>
      </c>
      <c r="BX103" s="16">
        <v>0</v>
      </c>
      <c r="BY103" s="16">
        <v>0.53702353646088419</v>
      </c>
      <c r="BZ103" s="16">
        <v>0</v>
      </c>
      <c r="CA103" s="16">
        <v>0</v>
      </c>
      <c r="CB103" s="16">
        <v>0</v>
      </c>
      <c r="CC103" s="16">
        <v>2.3700746749497351E-2</v>
      </c>
      <c r="CD103" s="16">
        <v>0</v>
      </c>
      <c r="CE103" s="16">
        <v>0</v>
      </c>
      <c r="CF103" s="16">
        <v>0</v>
      </c>
      <c r="CG103" s="16">
        <v>0</v>
      </c>
      <c r="CH103" s="12">
        <v>2.16</v>
      </c>
      <c r="CI103" s="12">
        <v>0</v>
      </c>
      <c r="CJ103" s="12">
        <v>0</v>
      </c>
      <c r="CK103" s="12">
        <v>6.4000000000000001E-2</v>
      </c>
      <c r="CL103" s="12">
        <v>0</v>
      </c>
      <c r="CM103" s="12">
        <v>91.1</v>
      </c>
      <c r="CN103" s="12">
        <v>0</v>
      </c>
      <c r="CO103" s="12">
        <v>0</v>
      </c>
      <c r="CP103" s="12">
        <v>0</v>
      </c>
      <c r="CQ103" s="12">
        <v>9.7000000000000003E-2</v>
      </c>
      <c r="CR103" s="12">
        <v>0</v>
      </c>
      <c r="CS103" s="12">
        <v>0</v>
      </c>
      <c r="CT103" s="12">
        <v>0</v>
      </c>
      <c r="CU103" s="12">
        <v>4.8000000000000001E-2</v>
      </c>
      <c r="CV103" s="12">
        <v>0</v>
      </c>
      <c r="CW103" s="12">
        <v>0</v>
      </c>
      <c r="CX103" s="12">
        <v>0</v>
      </c>
      <c r="CY103" s="12">
        <v>0</v>
      </c>
      <c r="CZ103" s="12">
        <v>0</v>
      </c>
      <c r="DA103" s="12">
        <v>0</v>
      </c>
      <c r="DB103" s="12">
        <v>0</v>
      </c>
      <c r="DC103" s="12">
        <v>0</v>
      </c>
      <c r="DD103" s="12">
        <v>0</v>
      </c>
      <c r="DE103" s="12">
        <v>0</v>
      </c>
      <c r="DF103" s="12">
        <v>0</v>
      </c>
      <c r="DG103" s="12">
        <v>0</v>
      </c>
      <c r="DH103" s="12">
        <v>0</v>
      </c>
      <c r="DI103" s="12">
        <v>0</v>
      </c>
      <c r="DJ103" s="12">
        <v>0</v>
      </c>
      <c r="DK103" s="12">
        <v>3.7</v>
      </c>
      <c r="DL103" s="12">
        <v>0</v>
      </c>
      <c r="DM103" s="12">
        <v>0</v>
      </c>
      <c r="DN103" s="12">
        <v>0</v>
      </c>
      <c r="DO103" s="12">
        <v>0</v>
      </c>
      <c r="DP103" s="12">
        <v>0</v>
      </c>
      <c r="DQ103" s="12">
        <v>0</v>
      </c>
      <c r="DR103" s="12">
        <v>0</v>
      </c>
      <c r="DS103" s="12">
        <v>0</v>
      </c>
      <c r="DT103" s="12">
        <v>0</v>
      </c>
      <c r="DU103" s="12">
        <v>0</v>
      </c>
      <c r="DV103" s="12">
        <v>0</v>
      </c>
      <c r="DW103" s="12">
        <v>0</v>
      </c>
      <c r="DX103" s="12">
        <v>0</v>
      </c>
      <c r="DY103" s="12">
        <v>2.19</v>
      </c>
      <c r="DZ103" s="12">
        <v>99.358999999999995</v>
      </c>
      <c r="EA103" s="9">
        <v>0</v>
      </c>
      <c r="EB103" s="9">
        <v>0</v>
      </c>
      <c r="EC103" s="9">
        <v>0</v>
      </c>
      <c r="ED103" s="9">
        <v>0.15084046074034019</v>
      </c>
      <c r="EE103" s="9">
        <v>0</v>
      </c>
      <c r="EF103" s="9">
        <v>6.0270458711088597E-4</v>
      </c>
      <c r="EG103" s="9">
        <v>0</v>
      </c>
      <c r="EH103" s="9">
        <v>0</v>
      </c>
      <c r="EI103" s="9">
        <v>0</v>
      </c>
      <c r="EJ103" s="9">
        <v>0.79878403257591712</v>
      </c>
      <c r="EK103" s="9">
        <v>0</v>
      </c>
      <c r="EL103" s="9">
        <v>0</v>
      </c>
      <c r="EM103" s="9">
        <v>0</v>
      </c>
      <c r="EN103" s="9">
        <v>0</v>
      </c>
      <c r="EO103" s="9">
        <v>0</v>
      </c>
      <c r="EP103" s="9">
        <v>1.117620679395342E-2</v>
      </c>
      <c r="EQ103" s="9">
        <v>0</v>
      </c>
      <c r="ER103" s="9">
        <v>0</v>
      </c>
      <c r="ES103" s="9">
        <v>8.0924077873374732E-4</v>
      </c>
      <c r="ET103" s="9">
        <v>0</v>
      </c>
      <c r="EU103" s="9">
        <v>0</v>
      </c>
      <c r="EV103" s="9">
        <v>0</v>
      </c>
      <c r="EW103" s="9">
        <v>0</v>
      </c>
      <c r="EX103" s="9">
        <v>0</v>
      </c>
      <c r="EY103" s="9">
        <v>3.7659505764227393E-2</v>
      </c>
      <c r="EZ103" s="9">
        <v>0</v>
      </c>
      <c r="FA103" s="9">
        <v>0</v>
      </c>
      <c r="FB103" s="9">
        <v>0</v>
      </c>
      <c r="FC103" s="9">
        <v>0</v>
      </c>
      <c r="FD103" s="9">
        <v>0</v>
      </c>
      <c r="FE103" s="9">
        <v>0</v>
      </c>
      <c r="FF103" s="9">
        <v>1.2784875971718479E-4</v>
      </c>
      <c r="FG103" s="9">
        <v>0</v>
      </c>
      <c r="FH103" s="7">
        <v>0</v>
      </c>
      <c r="FI103" s="14">
        <v>0.80193259480649182</v>
      </c>
      <c r="FJ103" s="14">
        <v>0.80836767438787194</v>
      </c>
      <c r="FK103" s="14">
        <v>0</v>
      </c>
      <c r="FL103" s="14">
        <v>8.7946155789319184E-3</v>
      </c>
      <c r="FM103" s="14">
        <v>0</v>
      </c>
      <c r="FN103" s="14">
        <v>0.36231198986811058</v>
      </c>
      <c r="FO103" s="14">
        <v>0</v>
      </c>
      <c r="FP103" s="14">
        <v>0</v>
      </c>
      <c r="FQ103" s="14">
        <v>0</v>
      </c>
      <c r="FR103" s="14">
        <v>1.7</v>
      </c>
      <c r="FS103" s="14">
        <v>1.653768928346098E-3</v>
      </c>
      <c r="FT103" s="14">
        <v>0.91151852346166362</v>
      </c>
      <c r="FU103" s="14">
        <v>99.535963945559118</v>
      </c>
      <c r="FV103" s="14">
        <v>0.52928599227965989</v>
      </c>
      <c r="FW103" s="14" t="b">
        <v>1</v>
      </c>
      <c r="FX103" s="14" t="b">
        <v>0</v>
      </c>
      <c r="FY103" s="14" t="b">
        <v>0</v>
      </c>
      <c r="FZ103" s="14">
        <v>-5.1761848255622027</v>
      </c>
      <c r="GA103" s="14">
        <v>-13.379440846597969</v>
      </c>
      <c r="GB103" s="14">
        <f>EY103*FL103</f>
        <v>3.312008760889506E-4</v>
      </c>
      <c r="GC103" s="14">
        <v>0.3948200127064726</v>
      </c>
    </row>
    <row r="104" spans="1:185" x14ac:dyDescent="0.2">
      <c r="A104" s="1" t="s">
        <v>962</v>
      </c>
      <c r="B104" s="18">
        <v>1</v>
      </c>
      <c r="C104" s="18" t="s">
        <v>454</v>
      </c>
      <c r="D104" s="18">
        <v>3</v>
      </c>
      <c r="E104" s="18" t="s">
        <v>460</v>
      </c>
      <c r="F104" s="19">
        <v>46</v>
      </c>
      <c r="G104" s="19">
        <v>1.0000000000000001E-5</v>
      </c>
      <c r="H104" s="19">
        <v>1723.15</v>
      </c>
      <c r="I104" s="19">
        <v>1450</v>
      </c>
      <c r="J104" s="19">
        <v>0</v>
      </c>
      <c r="K104" s="19">
        <v>16</v>
      </c>
      <c r="L104" s="19">
        <v>0</v>
      </c>
      <c r="M104" s="19" t="s">
        <v>489</v>
      </c>
      <c r="N104" s="19">
        <v>0</v>
      </c>
      <c r="O104" s="19">
        <v>0</v>
      </c>
      <c r="P104" s="19" t="s">
        <v>959</v>
      </c>
      <c r="Q104" s="19">
        <v>0</v>
      </c>
      <c r="R104" s="19" t="s">
        <v>960</v>
      </c>
      <c r="S104" s="19" t="s">
        <v>961</v>
      </c>
      <c r="T104" s="19" t="s">
        <v>536</v>
      </c>
      <c r="U104" s="5">
        <v>57.8</v>
      </c>
      <c r="V104" s="5">
        <v>0.28000000000000003</v>
      </c>
      <c r="W104" s="5">
        <v>7.51</v>
      </c>
      <c r="X104" s="5">
        <v>0.06</v>
      </c>
      <c r="Y104" s="5">
        <v>0</v>
      </c>
      <c r="Z104" s="5">
        <v>0.1</v>
      </c>
      <c r="AA104" s="5">
        <v>0.34</v>
      </c>
      <c r="AB104" s="5">
        <v>0</v>
      </c>
      <c r="AC104" s="5">
        <v>0</v>
      </c>
      <c r="AD104" s="5">
        <v>0</v>
      </c>
      <c r="AE104" s="5">
        <v>27.3</v>
      </c>
      <c r="AF104" s="5">
        <v>6.27</v>
      </c>
      <c r="AG104" s="5">
        <v>0</v>
      </c>
      <c r="AH104" s="5">
        <v>0</v>
      </c>
      <c r="AI104" s="5">
        <v>0</v>
      </c>
      <c r="AJ104" s="5">
        <v>0</v>
      </c>
      <c r="AK104" s="5">
        <v>0</v>
      </c>
      <c r="AL104" s="5">
        <v>0</v>
      </c>
      <c r="AM104" s="5">
        <v>0</v>
      </c>
      <c r="AN104" s="5">
        <v>0</v>
      </c>
      <c r="AO104" s="5">
        <v>0</v>
      </c>
      <c r="AP104" s="5">
        <v>0</v>
      </c>
      <c r="AQ104" s="5">
        <v>0</v>
      </c>
      <c r="AR104" s="5">
        <v>0</v>
      </c>
      <c r="AS104" s="5">
        <v>0</v>
      </c>
      <c r="AT104" s="5">
        <v>0</v>
      </c>
      <c r="AU104" s="5">
        <v>0</v>
      </c>
      <c r="AV104" s="5">
        <v>0</v>
      </c>
      <c r="AW104" s="5">
        <v>0</v>
      </c>
      <c r="AX104" s="5">
        <v>0.72</v>
      </c>
      <c r="AY104" s="5">
        <v>0.35913550600343053</v>
      </c>
      <c r="AZ104" s="5">
        <v>100.0208644939966</v>
      </c>
      <c r="BA104" s="16">
        <v>3.9656331019298691E-2</v>
      </c>
      <c r="BB104" s="16">
        <v>6.0198478941233938E-2</v>
      </c>
      <c r="BC104" s="16">
        <v>0</v>
      </c>
      <c r="BD104" s="16">
        <v>0</v>
      </c>
      <c r="BE104" s="16">
        <v>0</v>
      </c>
      <c r="BF104" s="16">
        <v>2.1254029064213009E-4</v>
      </c>
      <c r="BG104" s="16">
        <v>0</v>
      </c>
      <c r="BH104" s="16">
        <v>0</v>
      </c>
      <c r="BI104" s="16">
        <v>0</v>
      </c>
      <c r="BJ104" s="16">
        <v>7.4939750808383093E-4</v>
      </c>
      <c r="BK104" s="16">
        <v>0</v>
      </c>
      <c r="BL104" s="16">
        <v>0</v>
      </c>
      <c r="BM104" s="16">
        <v>0</v>
      </c>
      <c r="BN104" s="16">
        <v>0.36468445012459072</v>
      </c>
      <c r="BO104" s="16">
        <v>2.580528017781995E-3</v>
      </c>
      <c r="BP104" s="16">
        <v>0</v>
      </c>
      <c r="BQ104" s="16">
        <v>0</v>
      </c>
      <c r="BR104" s="16">
        <v>0</v>
      </c>
      <c r="BS104" s="16">
        <v>0</v>
      </c>
      <c r="BT104" s="16">
        <v>0</v>
      </c>
      <c r="BU104" s="16">
        <v>0</v>
      </c>
      <c r="BV104" s="16">
        <v>0</v>
      </c>
      <c r="BW104" s="16">
        <v>0</v>
      </c>
      <c r="BX104" s="16">
        <v>1.2091264657192079E-2</v>
      </c>
      <c r="BY104" s="16">
        <v>0.51793943414789212</v>
      </c>
      <c r="BZ104" s="16">
        <v>0</v>
      </c>
      <c r="CA104" s="16">
        <v>0</v>
      </c>
      <c r="CB104" s="16">
        <v>0</v>
      </c>
      <c r="CC104" s="16">
        <v>1.8875752932845341E-3</v>
      </c>
      <c r="CD104" s="16">
        <v>0</v>
      </c>
      <c r="CE104" s="16">
        <v>0</v>
      </c>
      <c r="CF104" s="16">
        <v>0</v>
      </c>
      <c r="CG104" s="16">
        <v>0</v>
      </c>
      <c r="CH104" s="12">
        <v>7.65</v>
      </c>
      <c r="CI104" s="12">
        <v>0</v>
      </c>
      <c r="CJ104" s="12">
        <v>0</v>
      </c>
      <c r="CK104" s="12">
        <v>0.92</v>
      </c>
      <c r="CL104" s="12">
        <v>0</v>
      </c>
      <c r="CM104" s="12">
        <v>85</v>
      </c>
      <c r="CN104" s="12">
        <v>0</v>
      </c>
      <c r="CO104" s="12">
        <v>0</v>
      </c>
      <c r="CP104" s="12">
        <v>0.23</v>
      </c>
      <c r="CQ104" s="12">
        <v>4.8600000000000003</v>
      </c>
      <c r="CR104" s="12">
        <v>0</v>
      </c>
      <c r="CS104" s="12">
        <v>0</v>
      </c>
      <c r="CT104" s="12">
        <v>0</v>
      </c>
      <c r="CU104" s="12">
        <v>0</v>
      </c>
      <c r="CV104" s="12">
        <v>0</v>
      </c>
      <c r="CW104" s="12">
        <v>0</v>
      </c>
      <c r="CX104" s="12">
        <v>0</v>
      </c>
      <c r="CY104" s="12">
        <v>0</v>
      </c>
      <c r="CZ104" s="12">
        <v>0</v>
      </c>
      <c r="DA104" s="12">
        <v>0</v>
      </c>
      <c r="DB104" s="12">
        <v>0</v>
      </c>
      <c r="DC104" s="12">
        <v>0</v>
      </c>
      <c r="DD104" s="12">
        <v>0</v>
      </c>
      <c r="DE104" s="12">
        <v>0</v>
      </c>
      <c r="DF104" s="12">
        <v>0</v>
      </c>
      <c r="DG104" s="12">
        <v>0</v>
      </c>
      <c r="DH104" s="12">
        <v>0</v>
      </c>
      <c r="DI104" s="12">
        <v>0.2</v>
      </c>
      <c r="DJ104" s="12">
        <v>0</v>
      </c>
      <c r="DK104" s="12">
        <v>0</v>
      </c>
      <c r="DL104" s="12">
        <v>0</v>
      </c>
      <c r="DM104" s="12">
        <v>0</v>
      </c>
      <c r="DN104" s="12">
        <v>0</v>
      </c>
      <c r="DO104" s="12">
        <v>0</v>
      </c>
      <c r="DP104" s="12">
        <v>0</v>
      </c>
      <c r="DQ104" s="12">
        <v>0</v>
      </c>
      <c r="DR104" s="12">
        <v>0</v>
      </c>
      <c r="DS104" s="12">
        <v>0</v>
      </c>
      <c r="DT104" s="12">
        <v>0</v>
      </c>
      <c r="DU104" s="12">
        <v>0</v>
      </c>
      <c r="DV104" s="12">
        <v>0</v>
      </c>
      <c r="DW104" s="12">
        <v>0</v>
      </c>
      <c r="DX104" s="12">
        <v>0</v>
      </c>
      <c r="DY104" s="12">
        <v>0</v>
      </c>
      <c r="DZ104" s="12">
        <v>98.86</v>
      </c>
      <c r="EA104" s="9">
        <v>0</v>
      </c>
      <c r="EB104" s="9">
        <v>0</v>
      </c>
      <c r="EC104" s="9">
        <v>0</v>
      </c>
      <c r="ED104" s="9">
        <v>0</v>
      </c>
      <c r="EE104" s="9">
        <v>2.0483364465883102E-3</v>
      </c>
      <c r="EF104" s="9">
        <v>9.2864664222170133E-3</v>
      </c>
      <c r="EG104" s="9">
        <v>0</v>
      </c>
      <c r="EH104" s="9">
        <v>0</v>
      </c>
      <c r="EI104" s="9">
        <v>0</v>
      </c>
      <c r="EJ104" s="9">
        <v>0.79885519941803662</v>
      </c>
      <c r="EK104" s="9">
        <v>0</v>
      </c>
      <c r="EL104" s="9">
        <v>0</v>
      </c>
      <c r="EM104" s="9">
        <v>0</v>
      </c>
      <c r="EN104" s="9">
        <v>0</v>
      </c>
      <c r="EO104" s="9">
        <v>0</v>
      </c>
      <c r="EP104" s="9">
        <v>0</v>
      </c>
      <c r="EQ104" s="9">
        <v>0</v>
      </c>
      <c r="ER104" s="9">
        <v>0</v>
      </c>
      <c r="ES104" s="9">
        <v>4.345907084690577E-2</v>
      </c>
      <c r="ET104" s="9">
        <v>0</v>
      </c>
      <c r="EU104" s="9">
        <v>3.3889836568870122E-3</v>
      </c>
      <c r="EV104" s="9">
        <v>0</v>
      </c>
      <c r="EW104" s="9">
        <v>0</v>
      </c>
      <c r="EX104" s="9">
        <v>0</v>
      </c>
      <c r="EY104" s="9">
        <v>0.1429619432093652</v>
      </c>
      <c r="EZ104" s="9">
        <v>0</v>
      </c>
      <c r="FA104" s="9">
        <v>0</v>
      </c>
      <c r="FB104" s="9">
        <v>0</v>
      </c>
      <c r="FC104" s="9">
        <v>0</v>
      </c>
      <c r="FD104" s="9">
        <v>0</v>
      </c>
      <c r="FE104" s="9">
        <v>0</v>
      </c>
      <c r="FF104" s="9">
        <v>0</v>
      </c>
      <c r="FG104" s="9">
        <v>0</v>
      </c>
      <c r="FH104" s="7">
        <v>0</v>
      </c>
      <c r="FI104" s="14">
        <v>1.1747095631741939</v>
      </c>
      <c r="FJ104" s="14">
        <v>0.92767942982788976</v>
      </c>
      <c r="FK104" s="14">
        <v>0</v>
      </c>
      <c r="FL104" s="14">
        <v>7.3577990803170264E-3</v>
      </c>
      <c r="FM104" s="14">
        <v>0</v>
      </c>
      <c r="FN104" s="14">
        <v>1.1814481567226951</v>
      </c>
      <c r="FO104" s="14">
        <v>0</v>
      </c>
      <c r="FP104" s="14">
        <v>0</v>
      </c>
      <c r="FQ104" s="14">
        <v>0</v>
      </c>
      <c r="FR104" s="14">
        <v>2.4300000000000002</v>
      </c>
      <c r="FS104" s="14">
        <v>1.8210359446437091E-3</v>
      </c>
      <c r="FT104" s="14">
        <v>1.2954196588334519</v>
      </c>
      <c r="FU104" s="14">
        <v>99.794929366029294</v>
      </c>
      <c r="FV104" s="14">
        <v>0</v>
      </c>
      <c r="FW104" s="14" t="b">
        <v>0</v>
      </c>
      <c r="FX104" s="14" t="b">
        <v>1</v>
      </c>
      <c r="FY104" s="14" t="b">
        <v>0</v>
      </c>
      <c r="FZ104" s="14">
        <v>-5.4241601045166616</v>
      </c>
      <c r="GA104" s="14">
        <v>-15.227350178836369</v>
      </c>
      <c r="GB104" s="14">
        <v>1.0518852542662029E-3</v>
      </c>
      <c r="GC104" s="14">
        <v>0.65886251258786344</v>
      </c>
    </row>
    <row r="105" spans="1:185" x14ac:dyDescent="0.2">
      <c r="A105" s="1" t="s">
        <v>150</v>
      </c>
      <c r="B105" s="18">
        <v>4</v>
      </c>
      <c r="C105" s="18" t="s">
        <v>453</v>
      </c>
      <c r="D105" s="18">
        <v>9</v>
      </c>
      <c r="E105" s="18" t="s">
        <v>465</v>
      </c>
      <c r="F105" s="19">
        <v>36</v>
      </c>
      <c r="G105" s="19">
        <v>7</v>
      </c>
      <c r="H105" s="19">
        <v>2273</v>
      </c>
      <c r="I105" s="19">
        <v>1999.85</v>
      </c>
      <c r="J105" s="19">
        <v>0</v>
      </c>
      <c r="K105" s="19">
        <v>0.5</v>
      </c>
      <c r="L105" s="19">
        <v>0</v>
      </c>
      <c r="M105" s="19">
        <v>0</v>
      </c>
      <c r="N105" s="19">
        <v>0</v>
      </c>
      <c r="O105" s="19">
        <v>0</v>
      </c>
      <c r="P105" s="19">
        <v>0</v>
      </c>
      <c r="Q105" s="19" t="s">
        <v>503</v>
      </c>
      <c r="R105" s="19" t="s">
        <v>527</v>
      </c>
      <c r="S105" s="19" t="s">
        <v>532</v>
      </c>
      <c r="T105" s="19" t="s">
        <v>33</v>
      </c>
      <c r="U105" s="5">
        <v>40.925483220879087</v>
      </c>
      <c r="V105" s="5">
        <v>0</v>
      </c>
      <c r="W105" s="5">
        <v>4.1001390582436104</v>
      </c>
      <c r="X105" s="5">
        <v>0</v>
      </c>
      <c r="Y105" s="5">
        <v>0</v>
      </c>
      <c r="Z105" s="5">
        <v>0.41167889694690663</v>
      </c>
      <c r="AA105" s="5">
        <v>7.0000000000000007E-2</v>
      </c>
      <c r="AB105" s="5">
        <v>0</v>
      </c>
      <c r="AC105" s="5">
        <v>0</v>
      </c>
      <c r="AD105" s="5">
        <v>0</v>
      </c>
      <c r="AE105" s="5">
        <v>47.692019913598031</v>
      </c>
      <c r="AF105" s="5">
        <v>5.9466278257398066</v>
      </c>
      <c r="AG105" s="5">
        <v>0</v>
      </c>
      <c r="AH105" s="5">
        <v>0</v>
      </c>
      <c r="AI105" s="5">
        <v>0</v>
      </c>
      <c r="AJ105" s="5">
        <v>0</v>
      </c>
      <c r="AK105" s="5">
        <v>0</v>
      </c>
      <c r="AL105" s="5">
        <v>0</v>
      </c>
      <c r="AM105" s="5">
        <v>0</v>
      </c>
      <c r="AN105" s="5">
        <v>0</v>
      </c>
      <c r="AO105" s="5">
        <v>0</v>
      </c>
      <c r="AP105" s="5">
        <v>0</v>
      </c>
      <c r="AQ105" s="5">
        <v>0</v>
      </c>
      <c r="AR105" s="5">
        <v>0</v>
      </c>
      <c r="AS105" s="5">
        <v>0</v>
      </c>
      <c r="AT105" s="5">
        <v>0</v>
      </c>
      <c r="AU105" s="5">
        <v>0</v>
      </c>
      <c r="AV105" s="5">
        <v>0</v>
      </c>
      <c r="AW105" s="5">
        <v>0</v>
      </c>
      <c r="AX105" s="5">
        <v>0</v>
      </c>
      <c r="AY105" s="5">
        <v>0</v>
      </c>
      <c r="AZ105" s="5">
        <v>99.145948915407459</v>
      </c>
      <c r="BA105" s="16">
        <v>1.9932869551815849E-2</v>
      </c>
      <c r="BB105" s="16">
        <v>5.2563875747213343E-2</v>
      </c>
      <c r="BC105" s="16">
        <v>0</v>
      </c>
      <c r="BD105" s="16">
        <v>0</v>
      </c>
      <c r="BE105" s="16">
        <v>0</v>
      </c>
      <c r="BF105" s="16">
        <v>0</v>
      </c>
      <c r="BG105" s="16">
        <v>0</v>
      </c>
      <c r="BH105" s="16">
        <v>0</v>
      </c>
      <c r="BI105" s="16">
        <v>0</v>
      </c>
      <c r="BJ105" s="16">
        <v>2.8403345335355139E-3</v>
      </c>
      <c r="BK105" s="16">
        <v>0</v>
      </c>
      <c r="BL105" s="16">
        <v>0</v>
      </c>
      <c r="BM105" s="16">
        <v>0</v>
      </c>
      <c r="BN105" s="16">
        <v>0.58654178908481858</v>
      </c>
      <c r="BO105" s="16">
        <v>4.8913230384996112E-4</v>
      </c>
      <c r="BP105" s="16">
        <v>0</v>
      </c>
      <c r="BQ105" s="16">
        <v>0</v>
      </c>
      <c r="BR105" s="16">
        <v>0</v>
      </c>
      <c r="BS105" s="16">
        <v>0</v>
      </c>
      <c r="BT105" s="16">
        <v>0</v>
      </c>
      <c r="BU105" s="16">
        <v>0</v>
      </c>
      <c r="BV105" s="16">
        <v>0</v>
      </c>
      <c r="BW105" s="16">
        <v>0</v>
      </c>
      <c r="BX105" s="16">
        <v>0</v>
      </c>
      <c r="BY105" s="16">
        <v>0.33763199877876671</v>
      </c>
      <c r="BZ105" s="16">
        <v>0</v>
      </c>
      <c r="CA105" s="16">
        <v>0</v>
      </c>
      <c r="CB105" s="16">
        <v>0</v>
      </c>
      <c r="CC105" s="16">
        <v>0</v>
      </c>
      <c r="CD105" s="16">
        <v>0</v>
      </c>
      <c r="CE105" s="16">
        <v>0</v>
      </c>
      <c r="CF105" s="16">
        <v>0</v>
      </c>
      <c r="CG105" s="16">
        <v>0</v>
      </c>
      <c r="CH105" s="12">
        <v>7.18</v>
      </c>
      <c r="CI105" s="12">
        <v>0</v>
      </c>
      <c r="CJ105" s="12">
        <v>0.04</v>
      </c>
      <c r="CK105" s="12">
        <v>0</v>
      </c>
      <c r="CL105" s="12">
        <v>0.03</v>
      </c>
      <c r="CM105" s="12">
        <v>90.49</v>
      </c>
      <c r="CN105" s="12">
        <v>0.11</v>
      </c>
      <c r="CO105" s="12">
        <v>0</v>
      </c>
      <c r="CP105" s="12">
        <v>0</v>
      </c>
      <c r="CQ105" s="12">
        <v>0</v>
      </c>
      <c r="CR105" s="12">
        <v>0</v>
      </c>
      <c r="CS105" s="12">
        <v>0</v>
      </c>
      <c r="CT105" s="12">
        <v>0</v>
      </c>
      <c r="CU105" s="12">
        <v>0.03</v>
      </c>
      <c r="CV105" s="12">
        <v>0</v>
      </c>
      <c r="CW105" s="12">
        <v>0</v>
      </c>
      <c r="CX105" s="12">
        <v>0</v>
      </c>
      <c r="CY105" s="12">
        <v>0</v>
      </c>
      <c r="CZ105" s="12">
        <v>0</v>
      </c>
      <c r="DA105" s="12">
        <v>0</v>
      </c>
      <c r="DB105" s="12">
        <v>0</v>
      </c>
      <c r="DC105" s="12">
        <v>0</v>
      </c>
      <c r="DD105" s="12">
        <v>0</v>
      </c>
      <c r="DE105" s="12">
        <v>0</v>
      </c>
      <c r="DF105" s="12">
        <v>0</v>
      </c>
      <c r="DG105" s="12">
        <v>0</v>
      </c>
      <c r="DH105" s="12">
        <v>0</v>
      </c>
      <c r="DI105" s="12">
        <v>0</v>
      </c>
      <c r="DJ105" s="12">
        <v>0.37</v>
      </c>
      <c r="DK105" s="12">
        <v>1.42</v>
      </c>
      <c r="DL105" s="12">
        <v>0</v>
      </c>
      <c r="DM105" s="12">
        <v>0</v>
      </c>
      <c r="DN105" s="12">
        <v>0</v>
      </c>
      <c r="DO105" s="12">
        <v>0</v>
      </c>
      <c r="DP105" s="12">
        <v>0</v>
      </c>
      <c r="DQ105" s="12">
        <v>0</v>
      </c>
      <c r="DR105" s="12">
        <v>0</v>
      </c>
      <c r="DS105" s="12">
        <v>0</v>
      </c>
      <c r="DT105" s="12">
        <v>0</v>
      </c>
      <c r="DU105" s="12">
        <v>0</v>
      </c>
      <c r="DV105" s="12">
        <v>0</v>
      </c>
      <c r="DW105" s="12">
        <v>0</v>
      </c>
      <c r="DX105" s="12">
        <v>0</v>
      </c>
      <c r="DY105" s="12">
        <v>0</v>
      </c>
      <c r="DZ105" s="12">
        <v>99.67</v>
      </c>
      <c r="EA105" s="9">
        <v>7.3347611457332635E-4</v>
      </c>
      <c r="EB105" s="9">
        <v>0</v>
      </c>
      <c r="EC105" s="9">
        <v>0</v>
      </c>
      <c r="ED105" s="9">
        <v>5.8492727321519181E-2</v>
      </c>
      <c r="EE105" s="9">
        <v>0</v>
      </c>
      <c r="EF105" s="9">
        <v>0</v>
      </c>
      <c r="EG105" s="9">
        <v>0</v>
      </c>
      <c r="EH105" s="9">
        <v>0</v>
      </c>
      <c r="EI105" s="9">
        <v>0</v>
      </c>
      <c r="EJ105" s="9">
        <v>0.80169465307950971</v>
      </c>
      <c r="EK105" s="9">
        <v>0</v>
      </c>
      <c r="EL105" s="9">
        <v>0</v>
      </c>
      <c r="EM105" s="9">
        <v>0</v>
      </c>
      <c r="EN105" s="9">
        <v>0</v>
      </c>
      <c r="EO105" s="9">
        <v>9.9063162071303811E-4</v>
      </c>
      <c r="EP105" s="9">
        <v>0</v>
      </c>
      <c r="EQ105" s="9">
        <v>0</v>
      </c>
      <c r="ER105" s="9">
        <v>0</v>
      </c>
      <c r="ES105" s="9">
        <v>0</v>
      </c>
      <c r="ET105" s="9">
        <v>1.1441990419636431E-2</v>
      </c>
      <c r="EU105" s="9">
        <v>0</v>
      </c>
      <c r="EV105" s="9">
        <v>0</v>
      </c>
      <c r="EW105" s="9">
        <v>7.971094275802179E-5</v>
      </c>
      <c r="EX105" s="9">
        <v>0</v>
      </c>
      <c r="EY105" s="9">
        <v>0.12648607325412911</v>
      </c>
      <c r="EZ105" s="9">
        <v>0</v>
      </c>
      <c r="FA105" s="9">
        <v>0</v>
      </c>
      <c r="FB105" s="9">
        <v>0</v>
      </c>
      <c r="FC105" s="9">
        <v>0</v>
      </c>
      <c r="FD105" s="9">
        <v>0</v>
      </c>
      <c r="FE105" s="9">
        <v>0</v>
      </c>
      <c r="FF105" s="9">
        <v>8.0737247161352064E-5</v>
      </c>
      <c r="FG105" s="9">
        <v>0</v>
      </c>
      <c r="FH105" s="7">
        <v>0</v>
      </c>
      <c r="FI105" s="14">
        <v>1.0086377893615639</v>
      </c>
      <c r="FJ105" s="14">
        <v>0</v>
      </c>
      <c r="FK105" s="14">
        <v>0</v>
      </c>
      <c r="FL105" s="14">
        <v>2.709244035758222E-2</v>
      </c>
      <c r="FM105" s="14">
        <v>0.81736425638720234</v>
      </c>
      <c r="FN105" s="14">
        <v>0</v>
      </c>
      <c r="FO105" s="14">
        <v>0</v>
      </c>
      <c r="FP105" s="14">
        <v>0</v>
      </c>
      <c r="FQ105" s="14">
        <v>0</v>
      </c>
      <c r="FR105" s="14">
        <v>3</v>
      </c>
      <c r="FS105" s="14">
        <v>8.5210036006065411E-3</v>
      </c>
      <c r="FT105" s="14">
        <v>3.2980449928498858</v>
      </c>
      <c r="FU105" s="14">
        <v>99.518082680197679</v>
      </c>
      <c r="FV105" s="14">
        <v>0</v>
      </c>
      <c r="FW105" s="14" t="b">
        <v>1</v>
      </c>
      <c r="FX105" s="14" t="b">
        <v>0</v>
      </c>
      <c r="FY105" s="14" t="b">
        <v>0</v>
      </c>
      <c r="FZ105" s="14">
        <v>-3.954506947084337</v>
      </c>
      <c r="GA105" s="14">
        <v>-8.1370114281226105</v>
      </c>
      <c r="GB105" s="14">
        <f>EY105*FL105</f>
        <v>3.4268163957022683E-3</v>
      </c>
      <c r="GC105" s="14">
        <v>3.1990056384869249E-16</v>
      </c>
    </row>
    <row r="106" spans="1:185" x14ac:dyDescent="0.2">
      <c r="A106" s="1" t="s">
        <v>375</v>
      </c>
      <c r="B106" s="18">
        <v>7</v>
      </c>
      <c r="C106" s="18" t="s">
        <v>455</v>
      </c>
      <c r="D106" s="18">
        <v>13</v>
      </c>
      <c r="E106" s="18" t="s">
        <v>473</v>
      </c>
      <c r="F106" s="19">
        <v>24</v>
      </c>
      <c r="G106" s="19">
        <v>18</v>
      </c>
      <c r="H106" s="19">
        <v>2703</v>
      </c>
      <c r="I106" s="19">
        <v>2429.85</v>
      </c>
      <c r="J106" s="19">
        <v>0</v>
      </c>
      <c r="K106" s="19">
        <v>1.9444444444444441E-2</v>
      </c>
      <c r="L106" s="19">
        <v>0</v>
      </c>
      <c r="M106" s="19" t="s">
        <v>489</v>
      </c>
      <c r="N106" s="19">
        <v>-0.75</v>
      </c>
      <c r="O106" s="19">
        <v>0</v>
      </c>
      <c r="P106" s="19">
        <v>0</v>
      </c>
      <c r="Q106" s="19">
        <v>0</v>
      </c>
      <c r="R106" s="19" t="s">
        <v>527</v>
      </c>
      <c r="S106" s="19" t="s">
        <v>532</v>
      </c>
      <c r="T106" s="19" t="s">
        <v>33</v>
      </c>
      <c r="U106" s="5">
        <v>44.037686832740206</v>
      </c>
      <c r="V106" s="5">
        <v>0.17973415132924339</v>
      </c>
      <c r="W106" s="5">
        <v>3.205714285714286</v>
      </c>
      <c r="X106" s="5">
        <v>0.19</v>
      </c>
      <c r="Y106" s="5">
        <v>0</v>
      </c>
      <c r="Z106" s="5">
        <v>6.5353267681289164</v>
      </c>
      <c r="AA106" s="5">
        <v>0.1033151183970856</v>
      </c>
      <c r="AB106" s="5">
        <v>0</v>
      </c>
      <c r="AC106" s="5">
        <v>0</v>
      </c>
      <c r="AD106" s="5">
        <v>0</v>
      </c>
      <c r="AE106" s="5">
        <v>42.240370370370357</v>
      </c>
      <c r="AF106" s="5">
        <v>3.316107784431138</v>
      </c>
      <c r="AG106" s="5">
        <v>0</v>
      </c>
      <c r="AH106" s="5">
        <v>0</v>
      </c>
      <c r="AI106" s="5">
        <v>0</v>
      </c>
      <c r="AJ106" s="5">
        <v>0</v>
      </c>
      <c r="AK106" s="5">
        <v>0</v>
      </c>
      <c r="AL106" s="5">
        <v>0</v>
      </c>
      <c r="AM106" s="5">
        <v>0</v>
      </c>
      <c r="AN106" s="5">
        <v>0</v>
      </c>
      <c r="AO106" s="5">
        <v>0</v>
      </c>
      <c r="AP106" s="5">
        <v>0</v>
      </c>
      <c r="AQ106" s="5">
        <v>0</v>
      </c>
      <c r="AR106" s="5">
        <v>0</v>
      </c>
      <c r="AS106" s="5">
        <v>0</v>
      </c>
      <c r="AT106" s="5">
        <v>0</v>
      </c>
      <c r="AU106" s="5">
        <v>0</v>
      </c>
      <c r="AV106" s="5">
        <v>0</v>
      </c>
      <c r="AW106" s="5">
        <v>0</v>
      </c>
      <c r="AX106" s="5">
        <v>0</v>
      </c>
      <c r="AY106" s="5">
        <v>0</v>
      </c>
      <c r="AZ106" s="5">
        <v>99.808255311111239</v>
      </c>
      <c r="BA106" s="16">
        <v>1.598019719464264E-2</v>
      </c>
      <c r="BB106" s="16">
        <v>3.0056011120590909E-2</v>
      </c>
      <c r="BC106" s="16">
        <v>0</v>
      </c>
      <c r="BD106" s="16">
        <v>0</v>
      </c>
      <c r="BE106" s="16">
        <v>0</v>
      </c>
      <c r="BF106" s="16">
        <v>6.3537240396592857E-4</v>
      </c>
      <c r="BG106" s="16">
        <v>0</v>
      </c>
      <c r="BH106" s="16">
        <v>0</v>
      </c>
      <c r="BI106" s="16">
        <v>0</v>
      </c>
      <c r="BJ106" s="16">
        <v>4.6234299235204307E-2</v>
      </c>
      <c r="BK106" s="16">
        <v>0</v>
      </c>
      <c r="BL106" s="16">
        <v>0</v>
      </c>
      <c r="BM106" s="16">
        <v>0</v>
      </c>
      <c r="BN106" s="16">
        <v>0.53268080051856892</v>
      </c>
      <c r="BO106" s="16">
        <v>7.4024974588138433E-4</v>
      </c>
      <c r="BP106" s="16">
        <v>0</v>
      </c>
      <c r="BQ106" s="16">
        <v>0</v>
      </c>
      <c r="BR106" s="16">
        <v>0</v>
      </c>
      <c r="BS106" s="16">
        <v>0</v>
      </c>
      <c r="BT106" s="16">
        <v>0</v>
      </c>
      <c r="BU106" s="16">
        <v>0</v>
      </c>
      <c r="BV106" s="16">
        <v>0</v>
      </c>
      <c r="BW106" s="16">
        <v>0</v>
      </c>
      <c r="BX106" s="16">
        <v>0</v>
      </c>
      <c r="BY106" s="16">
        <v>0.37252923951028488</v>
      </c>
      <c r="BZ106" s="16">
        <v>0</v>
      </c>
      <c r="CA106" s="16">
        <v>0</v>
      </c>
      <c r="CB106" s="16">
        <v>0</v>
      </c>
      <c r="CC106" s="16">
        <v>1.1438302708611169E-3</v>
      </c>
      <c r="CD106" s="16">
        <v>0</v>
      </c>
      <c r="CE106" s="16">
        <v>0</v>
      </c>
      <c r="CF106" s="16">
        <v>0</v>
      </c>
      <c r="CG106" s="16">
        <v>0</v>
      </c>
      <c r="CH106" s="12">
        <v>0.21</v>
      </c>
      <c r="CI106" s="12">
        <v>0</v>
      </c>
      <c r="CJ106" s="12">
        <v>0</v>
      </c>
      <c r="CK106" s="12">
        <v>0.04</v>
      </c>
      <c r="CL106" s="12">
        <v>13.76</v>
      </c>
      <c r="CM106" s="12">
        <v>20.18</v>
      </c>
      <c r="CN106" s="12">
        <v>0</v>
      </c>
      <c r="CO106" s="12">
        <v>0</v>
      </c>
      <c r="CP106" s="12">
        <v>0</v>
      </c>
      <c r="CQ106" s="12">
        <v>0</v>
      </c>
      <c r="CR106" s="12">
        <v>0</v>
      </c>
      <c r="CS106" s="12">
        <v>0</v>
      </c>
      <c r="CT106" s="12">
        <v>0</v>
      </c>
      <c r="CU106" s="12">
        <v>0</v>
      </c>
      <c r="CV106" s="12">
        <v>0</v>
      </c>
      <c r="CW106" s="12">
        <v>0</v>
      </c>
      <c r="CX106" s="12">
        <v>0</v>
      </c>
      <c r="CY106" s="12">
        <v>0</v>
      </c>
      <c r="CZ106" s="12">
        <v>0</v>
      </c>
      <c r="DA106" s="12">
        <v>12.22</v>
      </c>
      <c r="DB106" s="12">
        <v>0</v>
      </c>
      <c r="DC106" s="12">
        <v>0</v>
      </c>
      <c r="DD106" s="12">
        <v>0</v>
      </c>
      <c r="DE106" s="12">
        <v>0</v>
      </c>
      <c r="DF106" s="12">
        <v>0</v>
      </c>
      <c r="DG106" s="12">
        <v>0</v>
      </c>
      <c r="DH106" s="12">
        <v>0</v>
      </c>
      <c r="DI106" s="12">
        <v>0</v>
      </c>
      <c r="DJ106" s="12">
        <v>0.1</v>
      </c>
      <c r="DK106" s="12">
        <v>0</v>
      </c>
      <c r="DL106" s="12">
        <v>0</v>
      </c>
      <c r="DM106" s="12">
        <v>0</v>
      </c>
      <c r="DN106" s="12">
        <v>0</v>
      </c>
      <c r="DO106" s="12">
        <v>0</v>
      </c>
      <c r="DP106" s="12">
        <v>0</v>
      </c>
      <c r="DQ106" s="12">
        <v>0</v>
      </c>
      <c r="DR106" s="12">
        <v>0</v>
      </c>
      <c r="DS106" s="12">
        <v>0</v>
      </c>
      <c r="DT106" s="12">
        <v>12.22</v>
      </c>
      <c r="DU106" s="12">
        <v>13.13</v>
      </c>
      <c r="DV106" s="12">
        <v>13.18</v>
      </c>
      <c r="DW106" s="12">
        <v>15.24</v>
      </c>
      <c r="DX106" s="12">
        <v>0</v>
      </c>
      <c r="DY106" s="12">
        <v>0</v>
      </c>
      <c r="DZ106" s="12">
        <v>100.28</v>
      </c>
      <c r="EA106" s="9">
        <v>0</v>
      </c>
      <c r="EB106" s="9">
        <v>0</v>
      </c>
      <c r="EC106" s="9">
        <v>0</v>
      </c>
      <c r="ED106" s="9">
        <v>0</v>
      </c>
      <c r="EE106" s="9">
        <v>0</v>
      </c>
      <c r="EF106" s="9">
        <v>1.7104780469626281E-3</v>
      </c>
      <c r="EG106" s="9">
        <v>0</v>
      </c>
      <c r="EH106" s="9">
        <v>0</v>
      </c>
      <c r="EI106" s="9">
        <v>0</v>
      </c>
      <c r="EJ106" s="9">
        <v>0.8034616462160673</v>
      </c>
      <c r="EK106" s="9">
        <v>0</v>
      </c>
      <c r="EL106" s="9">
        <v>0</v>
      </c>
      <c r="EM106" s="9">
        <v>0</v>
      </c>
      <c r="EN106" s="9">
        <v>0</v>
      </c>
      <c r="EO106" s="9">
        <v>0</v>
      </c>
      <c r="EP106" s="9">
        <v>0</v>
      </c>
      <c r="EQ106" s="9">
        <v>0</v>
      </c>
      <c r="ER106" s="9">
        <v>0</v>
      </c>
      <c r="ES106" s="9">
        <v>0</v>
      </c>
      <c r="ET106" s="9">
        <v>1.38974604002865E-2</v>
      </c>
      <c r="EU106" s="9">
        <v>0</v>
      </c>
      <c r="EV106" s="9">
        <v>0</v>
      </c>
      <c r="EW106" s="9">
        <v>0.16430497525184171</v>
      </c>
      <c r="EX106" s="9">
        <v>0</v>
      </c>
      <c r="EY106" s="9">
        <v>1.6625440084841941E-2</v>
      </c>
      <c r="EZ106" s="9">
        <v>0</v>
      </c>
      <c r="FA106" s="9">
        <v>0</v>
      </c>
      <c r="FB106" s="9">
        <v>0</v>
      </c>
      <c r="FC106" s="9">
        <v>0</v>
      </c>
      <c r="FD106" s="9">
        <v>0</v>
      </c>
      <c r="FE106" s="9">
        <v>0</v>
      </c>
      <c r="FF106" s="9">
        <v>0</v>
      </c>
      <c r="FG106" s="9">
        <v>0</v>
      </c>
      <c r="FH106" s="7">
        <v>0</v>
      </c>
      <c r="FI106" s="14">
        <v>1.0032760569810699</v>
      </c>
      <c r="FJ106" s="14">
        <v>0</v>
      </c>
      <c r="FK106" s="14">
        <v>0</v>
      </c>
      <c r="FL106" s="14">
        <v>1.080710588082937E-2</v>
      </c>
      <c r="FM106" s="14">
        <v>0</v>
      </c>
      <c r="FN106" s="14">
        <v>0.91211819561015361</v>
      </c>
      <c r="FO106" s="14">
        <v>0</v>
      </c>
      <c r="FP106" s="14">
        <v>0</v>
      </c>
      <c r="FQ106" s="14">
        <v>0</v>
      </c>
      <c r="FR106" s="14">
        <v>3</v>
      </c>
      <c r="FS106" s="14">
        <v>0.13870289770561289</v>
      </c>
      <c r="FT106" s="14">
        <v>2.915161740453633</v>
      </c>
      <c r="FU106" s="14">
        <v>92.013630452052652</v>
      </c>
      <c r="FV106" s="14">
        <v>0</v>
      </c>
      <c r="FW106" s="14" t="b">
        <v>0</v>
      </c>
      <c r="FX106" s="14" t="b">
        <v>1</v>
      </c>
      <c r="FY106" s="14" t="b">
        <v>0</v>
      </c>
      <c r="FZ106" s="14">
        <v>-1.5286001280895281</v>
      </c>
      <c r="GA106" s="14">
        <v>-1.878436574112466</v>
      </c>
      <c r="GB106" s="14">
        <f>EY106*FL106</f>
        <v>1.7967289131227168E-4</v>
      </c>
      <c r="GC106" s="14">
        <v>7.2154183804815905E-2</v>
      </c>
    </row>
    <row r="107" spans="1:185" x14ac:dyDescent="0.2">
      <c r="A107" s="1" t="s">
        <v>141</v>
      </c>
      <c r="B107" s="18">
        <v>1</v>
      </c>
      <c r="C107" s="18" t="s">
        <v>454</v>
      </c>
      <c r="D107" s="18">
        <v>4</v>
      </c>
      <c r="E107" s="18" t="s">
        <v>469</v>
      </c>
      <c r="F107" s="19">
        <v>10</v>
      </c>
      <c r="G107" s="19">
        <v>0</v>
      </c>
      <c r="H107" s="19">
        <v>1773</v>
      </c>
      <c r="I107" s="19">
        <v>1499.85</v>
      </c>
      <c r="J107" s="19">
        <v>0</v>
      </c>
      <c r="K107" s="19">
        <v>16</v>
      </c>
      <c r="L107" s="19">
        <v>0</v>
      </c>
      <c r="M107" s="19">
        <v>0</v>
      </c>
      <c r="N107" s="19">
        <v>0</v>
      </c>
      <c r="O107" s="19">
        <v>0</v>
      </c>
      <c r="P107" s="19">
        <v>0</v>
      </c>
      <c r="Q107" s="19" t="s">
        <v>500</v>
      </c>
      <c r="R107" s="19" t="s">
        <v>494</v>
      </c>
      <c r="S107" s="19">
        <v>0</v>
      </c>
      <c r="T107" s="19" t="s">
        <v>25</v>
      </c>
      <c r="U107" s="5">
        <v>39.363768492638542</v>
      </c>
      <c r="V107" s="5">
        <v>0</v>
      </c>
      <c r="W107" s="5">
        <v>36.65562107369864</v>
      </c>
      <c r="X107" s="5">
        <v>0</v>
      </c>
      <c r="Y107" s="5">
        <v>0</v>
      </c>
      <c r="Z107" s="5">
        <v>0.29589420718058912</v>
      </c>
      <c r="AA107" s="5">
        <v>0</v>
      </c>
      <c r="AB107" s="5">
        <v>0</v>
      </c>
      <c r="AC107" s="5">
        <v>0</v>
      </c>
      <c r="AD107" s="5">
        <v>0</v>
      </c>
      <c r="AE107" s="5">
        <v>12.934553384077351</v>
      </c>
      <c r="AF107" s="5">
        <v>8.6750805928439547</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4.0999999999999996</v>
      </c>
      <c r="AY107" s="5">
        <v>2.045077186963979</v>
      </c>
      <c r="AZ107" s="5">
        <v>99.979840563475094</v>
      </c>
      <c r="BA107" s="16">
        <v>0.22160565735453669</v>
      </c>
      <c r="BB107" s="16">
        <v>9.5358445354801855E-2</v>
      </c>
      <c r="BC107" s="16">
        <v>0</v>
      </c>
      <c r="BD107" s="16">
        <v>0</v>
      </c>
      <c r="BE107" s="16">
        <v>0</v>
      </c>
      <c r="BF107" s="16">
        <v>0</v>
      </c>
      <c r="BG107" s="16">
        <v>0</v>
      </c>
      <c r="BH107" s="16">
        <v>0</v>
      </c>
      <c r="BI107" s="16">
        <v>0</v>
      </c>
      <c r="BJ107" s="16">
        <v>2.538729177698297E-3</v>
      </c>
      <c r="BK107" s="16">
        <v>0</v>
      </c>
      <c r="BL107" s="16">
        <v>0</v>
      </c>
      <c r="BM107" s="16">
        <v>0</v>
      </c>
      <c r="BN107" s="16">
        <v>0.1978215967985768</v>
      </c>
      <c r="BO107" s="16">
        <v>0</v>
      </c>
      <c r="BP107" s="16">
        <v>0</v>
      </c>
      <c r="BQ107" s="16">
        <v>0</v>
      </c>
      <c r="BR107" s="16">
        <v>0</v>
      </c>
      <c r="BS107" s="16">
        <v>0</v>
      </c>
      <c r="BT107" s="16">
        <v>0</v>
      </c>
      <c r="BU107" s="16">
        <v>0</v>
      </c>
      <c r="BV107" s="16">
        <v>0</v>
      </c>
      <c r="BW107" s="16">
        <v>0</v>
      </c>
      <c r="BX107" s="16">
        <v>7.8829859839712205E-2</v>
      </c>
      <c r="BY107" s="16">
        <v>0.40384571147467418</v>
      </c>
      <c r="BZ107" s="16">
        <v>0</v>
      </c>
      <c r="CA107" s="16">
        <v>0</v>
      </c>
      <c r="CB107" s="16">
        <v>0</v>
      </c>
      <c r="CC107" s="16">
        <v>0</v>
      </c>
      <c r="CD107" s="16">
        <v>0</v>
      </c>
      <c r="CE107" s="16">
        <v>0</v>
      </c>
      <c r="CF107" s="16">
        <v>0</v>
      </c>
      <c r="CG107" s="16">
        <v>0</v>
      </c>
      <c r="CH107" s="12">
        <v>9.8000000000000007</v>
      </c>
      <c r="CI107" s="12">
        <v>0</v>
      </c>
      <c r="CJ107" s="12">
        <v>0</v>
      </c>
      <c r="CK107" s="12">
        <v>0</v>
      </c>
      <c r="CL107" s="12">
        <v>0</v>
      </c>
      <c r="CM107" s="12">
        <v>87.1</v>
      </c>
      <c r="CN107" s="12">
        <v>0</v>
      </c>
      <c r="CO107" s="12">
        <v>0</v>
      </c>
      <c r="CP107" s="12">
        <v>0</v>
      </c>
      <c r="CQ107" s="12">
        <v>0</v>
      </c>
      <c r="CR107" s="12">
        <v>0</v>
      </c>
      <c r="CS107" s="12">
        <v>0</v>
      </c>
      <c r="CT107" s="12">
        <v>0</v>
      </c>
      <c r="CU107" s="12">
        <v>0</v>
      </c>
      <c r="CV107" s="12">
        <v>0</v>
      </c>
      <c r="CW107" s="12">
        <v>0</v>
      </c>
      <c r="CX107" s="12">
        <v>0</v>
      </c>
      <c r="CY107" s="12">
        <v>0</v>
      </c>
      <c r="CZ107" s="12">
        <v>0</v>
      </c>
      <c r="DA107" s="12">
        <v>0</v>
      </c>
      <c r="DB107" s="12">
        <v>0</v>
      </c>
      <c r="DC107" s="12">
        <v>0</v>
      </c>
      <c r="DD107" s="12">
        <v>0</v>
      </c>
      <c r="DE107" s="12">
        <v>0</v>
      </c>
      <c r="DF107" s="12">
        <v>0</v>
      </c>
      <c r="DG107" s="12">
        <v>0</v>
      </c>
      <c r="DH107" s="12">
        <v>0</v>
      </c>
      <c r="DI107" s="12">
        <v>0</v>
      </c>
      <c r="DJ107" s="12">
        <v>0</v>
      </c>
      <c r="DK107" s="12">
        <v>0</v>
      </c>
      <c r="DL107" s="12">
        <v>1</v>
      </c>
      <c r="DM107" s="12">
        <v>0</v>
      </c>
      <c r="DN107" s="12">
        <v>0</v>
      </c>
      <c r="DO107" s="12">
        <v>0</v>
      </c>
      <c r="DP107" s="12">
        <v>0</v>
      </c>
      <c r="DQ107" s="12">
        <v>0</v>
      </c>
      <c r="DR107" s="12">
        <v>0</v>
      </c>
      <c r="DS107" s="12">
        <v>0</v>
      </c>
      <c r="DT107" s="12">
        <v>0</v>
      </c>
      <c r="DU107" s="12">
        <v>0</v>
      </c>
      <c r="DV107" s="12">
        <v>0</v>
      </c>
      <c r="DW107" s="12">
        <v>0</v>
      </c>
      <c r="DX107" s="12">
        <v>0</v>
      </c>
      <c r="DY107" s="12">
        <v>0</v>
      </c>
      <c r="DZ107" s="12">
        <v>97.899999999999991</v>
      </c>
      <c r="EA107" s="9">
        <v>0</v>
      </c>
      <c r="EB107" s="9">
        <v>0</v>
      </c>
      <c r="EC107" s="9">
        <v>0</v>
      </c>
      <c r="ED107" s="9">
        <v>0</v>
      </c>
      <c r="EE107" s="9">
        <v>0</v>
      </c>
      <c r="EF107" s="9">
        <v>0</v>
      </c>
      <c r="EG107" s="9">
        <v>0</v>
      </c>
      <c r="EH107" s="9">
        <v>0</v>
      </c>
      <c r="EI107" s="9">
        <v>0</v>
      </c>
      <c r="EJ107" s="9">
        <v>0.80403598761223938</v>
      </c>
      <c r="EK107" s="9">
        <v>0</v>
      </c>
      <c r="EL107" s="9">
        <v>0</v>
      </c>
      <c r="EM107" s="9">
        <v>0</v>
      </c>
      <c r="EN107" s="9">
        <v>0</v>
      </c>
      <c r="EO107" s="9">
        <v>0</v>
      </c>
      <c r="EP107" s="9">
        <v>0</v>
      </c>
      <c r="EQ107" s="9">
        <v>0</v>
      </c>
      <c r="ER107" s="9">
        <v>0</v>
      </c>
      <c r="ES107" s="9">
        <v>0</v>
      </c>
      <c r="ET107" s="9">
        <v>0</v>
      </c>
      <c r="EU107" s="9">
        <v>0</v>
      </c>
      <c r="EV107" s="9">
        <v>0</v>
      </c>
      <c r="EW107" s="9">
        <v>0</v>
      </c>
      <c r="EX107" s="9">
        <v>1.607970622254825E-2</v>
      </c>
      <c r="EY107" s="9">
        <v>0.17988430616521231</v>
      </c>
      <c r="EZ107" s="9">
        <v>0</v>
      </c>
      <c r="FA107" s="9">
        <v>0</v>
      </c>
      <c r="FB107" s="9">
        <v>0</v>
      </c>
      <c r="FC107" s="9">
        <v>0</v>
      </c>
      <c r="FD107" s="9">
        <v>0</v>
      </c>
      <c r="FE107" s="9">
        <v>0</v>
      </c>
      <c r="FF107" s="9">
        <v>0</v>
      </c>
      <c r="FG107" s="9">
        <v>0</v>
      </c>
      <c r="FH107" s="7" t="s">
        <v>540</v>
      </c>
      <c r="FI107" s="14">
        <v>0.75957231958234606</v>
      </c>
      <c r="FJ107" s="14">
        <v>0</v>
      </c>
      <c r="FK107" s="14">
        <v>0</v>
      </c>
      <c r="FL107" s="14">
        <v>1.105947855745223E-2</v>
      </c>
      <c r="FM107" s="14">
        <v>0</v>
      </c>
      <c r="FN107" s="14">
        <v>0</v>
      </c>
      <c r="FO107" s="14">
        <v>0</v>
      </c>
      <c r="FP107" s="14">
        <v>0</v>
      </c>
      <c r="FQ107" s="14">
        <v>0</v>
      </c>
      <c r="FR107" s="14">
        <v>1.7</v>
      </c>
      <c r="FS107" s="14">
        <v>4.3158396020871043E-3</v>
      </c>
      <c r="FT107" s="14">
        <v>0.1749896681937522</v>
      </c>
      <c r="FU107" s="14">
        <v>98.732918223541461</v>
      </c>
      <c r="FV107" s="14">
        <v>0</v>
      </c>
      <c r="FW107" s="14" t="b">
        <v>0</v>
      </c>
      <c r="FX107" s="14" t="b">
        <v>1</v>
      </c>
      <c r="FY107" s="14" t="b">
        <v>0</v>
      </c>
      <c r="FZ107" s="14">
        <v>-4.3015586432133297</v>
      </c>
      <c r="GA107" s="14">
        <v>-13.645213815238151</v>
      </c>
      <c r="GB107" s="14">
        <f>EY107*FL107</f>
        <v>1.9894266268563375E-3</v>
      </c>
      <c r="GC107" s="14">
        <v>0.47841161444801061</v>
      </c>
    </row>
    <row r="108" spans="1:185" x14ac:dyDescent="0.2">
      <c r="A108" s="1" t="s">
        <v>186</v>
      </c>
      <c r="B108" s="18">
        <v>3</v>
      </c>
      <c r="C108" s="18" t="s">
        <v>452</v>
      </c>
      <c r="D108" s="18">
        <v>9</v>
      </c>
      <c r="E108" s="18" t="s">
        <v>465</v>
      </c>
      <c r="F108" s="19">
        <v>39</v>
      </c>
      <c r="G108" s="19">
        <v>5</v>
      </c>
      <c r="H108" s="19">
        <v>2273</v>
      </c>
      <c r="I108" s="19">
        <v>1999.85</v>
      </c>
      <c r="J108" s="19">
        <v>0</v>
      </c>
      <c r="K108" s="19">
        <v>6.6666666666666666E-2</v>
      </c>
      <c r="L108" s="19">
        <v>0</v>
      </c>
      <c r="M108" s="19" t="s">
        <v>489</v>
      </c>
      <c r="N108" s="19">
        <v>-5.64</v>
      </c>
      <c r="O108" s="19">
        <v>0</v>
      </c>
      <c r="P108" s="19" t="s">
        <v>492</v>
      </c>
      <c r="Q108" s="19" t="s">
        <v>505</v>
      </c>
      <c r="R108" s="19" t="s">
        <v>527</v>
      </c>
      <c r="S108" s="19" t="s">
        <v>532</v>
      </c>
      <c r="T108" s="19" t="s">
        <v>33</v>
      </c>
      <c r="U108" s="5">
        <v>38.64</v>
      </c>
      <c r="V108" s="5">
        <v>0.22</v>
      </c>
      <c r="W108" s="5">
        <v>7.84</v>
      </c>
      <c r="X108" s="5">
        <v>0.03</v>
      </c>
      <c r="Y108" s="5">
        <v>0</v>
      </c>
      <c r="Z108" s="5">
        <v>0.17</v>
      </c>
      <c r="AA108" s="5">
        <v>0.1</v>
      </c>
      <c r="AB108" s="5">
        <v>0</v>
      </c>
      <c r="AC108" s="5">
        <v>0</v>
      </c>
      <c r="AD108" s="5">
        <v>0</v>
      </c>
      <c r="AE108" s="5">
        <v>44.52</v>
      </c>
      <c r="AF108" s="5">
        <v>8.5299999999999994</v>
      </c>
      <c r="AG108" s="5">
        <v>0</v>
      </c>
      <c r="AH108" s="5">
        <v>0</v>
      </c>
      <c r="AI108" s="5">
        <v>0.03</v>
      </c>
      <c r="AJ108" s="5">
        <v>0</v>
      </c>
      <c r="AK108" s="5">
        <v>0</v>
      </c>
      <c r="AL108" s="5">
        <v>0</v>
      </c>
      <c r="AM108" s="5">
        <v>0</v>
      </c>
      <c r="AN108" s="5">
        <v>0</v>
      </c>
      <c r="AO108" s="5">
        <v>0</v>
      </c>
      <c r="AP108" s="5">
        <v>0</v>
      </c>
      <c r="AQ108" s="5">
        <v>0</v>
      </c>
      <c r="AR108" s="5">
        <v>0</v>
      </c>
      <c r="AS108" s="5">
        <v>0</v>
      </c>
      <c r="AT108" s="5">
        <v>0</v>
      </c>
      <c r="AU108" s="5">
        <v>0</v>
      </c>
      <c r="AV108" s="5">
        <v>0</v>
      </c>
      <c r="AW108" s="5">
        <v>0</v>
      </c>
      <c r="AX108" s="5">
        <v>0</v>
      </c>
      <c r="AY108" s="5">
        <v>0</v>
      </c>
      <c r="AZ108" s="5">
        <v>100.08</v>
      </c>
      <c r="BA108" s="16">
        <v>3.8757791164209673E-2</v>
      </c>
      <c r="BB108" s="16">
        <v>7.6672102004268189E-2</v>
      </c>
      <c r="BC108" s="16">
        <v>0</v>
      </c>
      <c r="BD108" s="16">
        <v>0</v>
      </c>
      <c r="BE108" s="16">
        <v>0</v>
      </c>
      <c r="BF108" s="16">
        <v>9.9490505172224159E-5</v>
      </c>
      <c r="BG108" s="16">
        <v>0</v>
      </c>
      <c r="BH108" s="16">
        <v>0</v>
      </c>
      <c r="BI108" s="16">
        <v>0</v>
      </c>
      <c r="BJ108" s="16">
        <v>1.1927008467804211E-3</v>
      </c>
      <c r="BK108" s="16">
        <v>0</v>
      </c>
      <c r="BL108" s="16">
        <v>0</v>
      </c>
      <c r="BM108" s="16">
        <v>0</v>
      </c>
      <c r="BN108" s="16">
        <v>0.55677549911829494</v>
      </c>
      <c r="BO108" s="16">
        <v>7.1055880144099844E-4</v>
      </c>
      <c r="BP108" s="16">
        <v>0</v>
      </c>
      <c r="BQ108" s="16">
        <v>2.439793296204209E-4</v>
      </c>
      <c r="BR108" s="16">
        <v>0</v>
      </c>
      <c r="BS108" s="16">
        <v>0</v>
      </c>
      <c r="BT108" s="16">
        <v>0</v>
      </c>
      <c r="BU108" s="16">
        <v>0</v>
      </c>
      <c r="BV108" s="16">
        <v>0</v>
      </c>
      <c r="BW108" s="16">
        <v>0</v>
      </c>
      <c r="BX108" s="16">
        <v>0</v>
      </c>
      <c r="BY108" s="16">
        <v>0.3241593992955446</v>
      </c>
      <c r="BZ108" s="16">
        <v>0</v>
      </c>
      <c r="CA108" s="16">
        <v>0</v>
      </c>
      <c r="CB108" s="16">
        <v>0</v>
      </c>
      <c r="CC108" s="16">
        <v>1.388478934668456E-3</v>
      </c>
      <c r="CD108" s="16">
        <v>0</v>
      </c>
      <c r="CE108" s="16">
        <v>0</v>
      </c>
      <c r="CF108" s="16">
        <v>0</v>
      </c>
      <c r="CG108" s="16">
        <v>0</v>
      </c>
      <c r="CH108" s="12">
        <v>6.9</v>
      </c>
      <c r="CI108" s="12">
        <v>0</v>
      </c>
      <c r="CJ108" s="12">
        <v>0</v>
      </c>
      <c r="CK108" s="12">
        <v>0.54</v>
      </c>
      <c r="CL108" s="12">
        <v>0</v>
      </c>
      <c r="CM108" s="12">
        <v>79.930000000000007</v>
      </c>
      <c r="CN108" s="12">
        <v>0.32</v>
      </c>
      <c r="CO108" s="12">
        <v>0</v>
      </c>
      <c r="CP108" s="12">
        <v>0</v>
      </c>
      <c r="CQ108" s="12">
        <v>3.97</v>
      </c>
      <c r="CR108" s="12">
        <v>0</v>
      </c>
      <c r="CS108" s="12">
        <v>0</v>
      </c>
      <c r="CT108" s="12">
        <v>0</v>
      </c>
      <c r="CU108" s="12">
        <v>0</v>
      </c>
      <c r="CV108" s="12">
        <v>0</v>
      </c>
      <c r="CW108" s="12">
        <v>0.2</v>
      </c>
      <c r="CX108" s="12">
        <v>0</v>
      </c>
      <c r="CY108" s="12">
        <v>0</v>
      </c>
      <c r="CZ108" s="12">
        <v>0.09</v>
      </c>
      <c r="DA108" s="12">
        <v>0</v>
      </c>
      <c r="DB108" s="12">
        <v>0</v>
      </c>
      <c r="DC108" s="12">
        <v>0.27</v>
      </c>
      <c r="DD108" s="12">
        <v>0</v>
      </c>
      <c r="DE108" s="12">
        <v>0</v>
      </c>
      <c r="DF108" s="12">
        <v>0</v>
      </c>
      <c r="DG108" s="12">
        <v>0</v>
      </c>
      <c r="DH108" s="12">
        <v>0</v>
      </c>
      <c r="DI108" s="12">
        <v>0</v>
      </c>
      <c r="DJ108" s="12">
        <v>0</v>
      </c>
      <c r="DK108" s="12">
        <v>0</v>
      </c>
      <c r="DL108" s="12">
        <v>0</v>
      </c>
      <c r="DM108" s="12">
        <v>0</v>
      </c>
      <c r="DN108" s="12">
        <v>0</v>
      </c>
      <c r="DO108" s="12">
        <v>2.2400000000000002</v>
      </c>
      <c r="DP108" s="12">
        <v>0.08</v>
      </c>
      <c r="DQ108" s="12">
        <v>0.75</v>
      </c>
      <c r="DR108" s="12">
        <v>2.76</v>
      </c>
      <c r="DS108" s="12">
        <v>0</v>
      </c>
      <c r="DT108" s="12">
        <v>0</v>
      </c>
      <c r="DU108" s="12">
        <v>0</v>
      </c>
      <c r="DV108" s="12">
        <v>0</v>
      </c>
      <c r="DW108" s="12">
        <v>0</v>
      </c>
      <c r="DX108" s="12">
        <v>0</v>
      </c>
      <c r="DY108" s="12">
        <v>0</v>
      </c>
      <c r="DZ108" s="12">
        <v>98.05</v>
      </c>
      <c r="EA108" s="9">
        <v>0</v>
      </c>
      <c r="EB108" s="9">
        <v>0</v>
      </c>
      <c r="EC108" s="9">
        <v>0</v>
      </c>
      <c r="ED108" s="9">
        <v>0</v>
      </c>
      <c r="EE108" s="9">
        <v>0</v>
      </c>
      <c r="EF108" s="9">
        <v>5.8913616953532987E-3</v>
      </c>
      <c r="EG108" s="9">
        <v>0</v>
      </c>
      <c r="EH108" s="9">
        <v>0</v>
      </c>
      <c r="EI108" s="9">
        <v>0</v>
      </c>
      <c r="EJ108" s="9">
        <v>0.81192930165807564</v>
      </c>
      <c r="EK108" s="9">
        <v>0</v>
      </c>
      <c r="EL108" s="9">
        <v>0</v>
      </c>
      <c r="EM108" s="9">
        <v>0</v>
      </c>
      <c r="EN108" s="9">
        <v>0</v>
      </c>
      <c r="EO108" s="9">
        <v>3.3042240101946768E-3</v>
      </c>
      <c r="EP108" s="9">
        <v>0</v>
      </c>
      <c r="EQ108" s="9">
        <v>0</v>
      </c>
      <c r="ER108" s="9">
        <v>0</v>
      </c>
      <c r="ES108" s="9">
        <v>3.8370188774951103E-2</v>
      </c>
      <c r="ET108" s="9">
        <v>0</v>
      </c>
      <c r="EU108" s="9">
        <v>0</v>
      </c>
      <c r="EV108" s="9">
        <v>2.4640269614523781E-4</v>
      </c>
      <c r="EW108" s="9">
        <v>0</v>
      </c>
      <c r="EX108" s="9">
        <v>0</v>
      </c>
      <c r="EY108" s="9">
        <v>0.13936937733662641</v>
      </c>
      <c r="EZ108" s="9">
        <v>0</v>
      </c>
      <c r="FA108" s="9">
        <v>8.8914382865366208E-4</v>
      </c>
      <c r="FB108" s="9">
        <v>0</v>
      </c>
      <c r="FC108" s="9">
        <v>0</v>
      </c>
      <c r="FD108" s="9">
        <v>0</v>
      </c>
      <c r="FE108" s="9">
        <v>0</v>
      </c>
      <c r="FF108" s="9">
        <v>0</v>
      </c>
      <c r="FG108" s="9">
        <v>0</v>
      </c>
      <c r="FH108" s="7" t="s">
        <v>542</v>
      </c>
      <c r="FI108" s="14">
        <v>1.123347158518486</v>
      </c>
      <c r="FJ108" s="14">
        <v>0.92920649109295139</v>
      </c>
      <c r="FK108" s="14">
        <v>0</v>
      </c>
      <c r="FL108" s="14">
        <v>2.262281983904459E-2</v>
      </c>
      <c r="FM108" s="14">
        <v>0.95188206946508558</v>
      </c>
      <c r="FN108" s="14">
        <v>1.130819463669744</v>
      </c>
      <c r="FO108" s="14">
        <v>0</v>
      </c>
      <c r="FP108" s="14">
        <v>0</v>
      </c>
      <c r="FQ108" s="14">
        <v>0</v>
      </c>
      <c r="FR108" s="14">
        <v>3</v>
      </c>
      <c r="FS108" s="14">
        <v>3.5781025403412619E-3</v>
      </c>
      <c r="FT108" s="14">
        <v>2.9595493996876612</v>
      </c>
      <c r="FU108" s="14">
        <v>99.786242146621433</v>
      </c>
      <c r="FV108" s="14">
        <v>6.294975082215732E-3</v>
      </c>
      <c r="FW108" s="14" t="b">
        <v>0</v>
      </c>
      <c r="FX108" s="14" t="b">
        <v>1</v>
      </c>
      <c r="FY108" s="14" t="b">
        <v>0</v>
      </c>
      <c r="FZ108" s="14">
        <v>-4.8127588474135479</v>
      </c>
      <c r="GA108" s="14">
        <v>-9.4666420277919023</v>
      </c>
      <c r="GB108" s="14">
        <f>EY108*FL108</f>
        <v>3.1529283145663232E-3</v>
      </c>
      <c r="GC108" s="14">
        <v>1.6858039079793091E-17</v>
      </c>
    </row>
    <row r="109" spans="1:185" x14ac:dyDescent="0.2">
      <c r="A109" s="1" t="s">
        <v>259</v>
      </c>
      <c r="B109" s="18">
        <v>1</v>
      </c>
      <c r="C109" s="18" t="s">
        <v>454</v>
      </c>
      <c r="D109" s="18">
        <v>1</v>
      </c>
      <c r="E109" s="18" t="s">
        <v>475</v>
      </c>
      <c r="F109" s="19">
        <v>26</v>
      </c>
      <c r="G109" s="19">
        <v>0.3</v>
      </c>
      <c r="H109" s="19">
        <v>1523.15</v>
      </c>
      <c r="I109" s="19">
        <v>1250</v>
      </c>
      <c r="J109" s="19">
        <v>0</v>
      </c>
      <c r="K109" s="19">
        <v>12</v>
      </c>
      <c r="L109" s="19">
        <v>0</v>
      </c>
      <c r="M109" s="19" t="s">
        <v>489</v>
      </c>
      <c r="N109" s="19">
        <v>-7.5</v>
      </c>
      <c r="O109" s="19">
        <v>0</v>
      </c>
      <c r="P109" s="19" t="s">
        <v>495</v>
      </c>
      <c r="Q109" s="19" t="s">
        <v>514</v>
      </c>
      <c r="R109" s="19" t="s">
        <v>494</v>
      </c>
      <c r="S109" s="19" t="s">
        <v>535</v>
      </c>
      <c r="T109" s="19" t="s">
        <v>74</v>
      </c>
      <c r="U109" s="5">
        <v>59.751633369532307</v>
      </c>
      <c r="V109" s="5">
        <v>8.342469759959889E-2</v>
      </c>
      <c r="W109" s="5">
        <v>11.018457480125271</v>
      </c>
      <c r="X109" s="5">
        <v>3.8462230821157739E-2</v>
      </c>
      <c r="Y109" s="5">
        <v>0</v>
      </c>
      <c r="Z109" s="5">
        <v>0.11578468976631751</v>
      </c>
      <c r="AA109" s="5">
        <v>6.4561323673959725E-2</v>
      </c>
      <c r="AB109" s="5">
        <v>0</v>
      </c>
      <c r="AC109" s="5">
        <v>0</v>
      </c>
      <c r="AD109" s="5">
        <v>0</v>
      </c>
      <c r="AE109" s="5">
        <v>9.6014184735651114</v>
      </c>
      <c r="AF109" s="5">
        <v>6.1005405459354263</v>
      </c>
      <c r="AG109" s="5">
        <v>0</v>
      </c>
      <c r="AH109" s="5">
        <v>0</v>
      </c>
      <c r="AI109" s="5">
        <v>4.3924787622283024</v>
      </c>
      <c r="AJ109" s="5">
        <v>6.3414432341048071E-2</v>
      </c>
      <c r="AK109" s="5">
        <v>0</v>
      </c>
      <c r="AL109" s="5">
        <v>0</v>
      </c>
      <c r="AM109" s="5">
        <v>0</v>
      </c>
      <c r="AN109" s="5">
        <v>0</v>
      </c>
      <c r="AO109" s="5">
        <v>0</v>
      </c>
      <c r="AP109" s="5">
        <v>0</v>
      </c>
      <c r="AQ109" s="5">
        <v>0</v>
      </c>
      <c r="AR109" s="5">
        <v>0</v>
      </c>
      <c r="AS109" s="5">
        <v>0</v>
      </c>
      <c r="AT109" s="5">
        <v>0</v>
      </c>
      <c r="AU109" s="5">
        <v>0</v>
      </c>
      <c r="AV109" s="5">
        <v>0</v>
      </c>
      <c r="AW109" s="5">
        <v>0</v>
      </c>
      <c r="AX109" s="5">
        <v>5.85</v>
      </c>
      <c r="AY109" s="5">
        <v>2.9179759862778729</v>
      </c>
      <c r="AZ109" s="5">
        <v>94.162200019310632</v>
      </c>
      <c r="BA109" s="16">
        <v>6.3293000688621787E-2</v>
      </c>
      <c r="BB109" s="16">
        <v>6.3716012193709634E-2</v>
      </c>
      <c r="BC109" s="16">
        <v>0</v>
      </c>
      <c r="BD109" s="16">
        <v>0</v>
      </c>
      <c r="BE109" s="16">
        <v>0</v>
      </c>
      <c r="BF109" s="16">
        <v>1.4821316494646419E-4</v>
      </c>
      <c r="BG109" s="16">
        <v>0</v>
      </c>
      <c r="BH109" s="16">
        <v>0</v>
      </c>
      <c r="BI109" s="16">
        <v>0</v>
      </c>
      <c r="BJ109" s="16">
        <v>9.4389931884932173E-4</v>
      </c>
      <c r="BK109" s="16">
        <v>0</v>
      </c>
      <c r="BL109" s="16">
        <v>0</v>
      </c>
      <c r="BM109" s="16">
        <v>3.9429614672051858E-4</v>
      </c>
      <c r="BN109" s="16">
        <v>0.13952508283497761</v>
      </c>
      <c r="BO109" s="16">
        <v>5.3304562029459553E-4</v>
      </c>
      <c r="BP109" s="16">
        <v>0</v>
      </c>
      <c r="BQ109" s="16">
        <v>4.1508150184918699E-2</v>
      </c>
      <c r="BR109" s="16">
        <v>0</v>
      </c>
      <c r="BS109" s="16">
        <v>0</v>
      </c>
      <c r="BT109" s="16">
        <v>0</v>
      </c>
      <c r="BU109" s="16">
        <v>0</v>
      </c>
      <c r="BV109" s="16">
        <v>0</v>
      </c>
      <c r="BW109" s="16">
        <v>0</v>
      </c>
      <c r="BX109" s="16">
        <v>0.1068703886100698</v>
      </c>
      <c r="BY109" s="16">
        <v>0.5824561200934828</v>
      </c>
      <c r="BZ109" s="16">
        <v>0</v>
      </c>
      <c r="CA109" s="16">
        <v>0</v>
      </c>
      <c r="CB109" s="16">
        <v>0</v>
      </c>
      <c r="CC109" s="16">
        <v>6.1179114340882462E-4</v>
      </c>
      <c r="CD109" s="16">
        <v>0</v>
      </c>
      <c r="CE109" s="16">
        <v>0</v>
      </c>
      <c r="CF109" s="16">
        <v>0</v>
      </c>
      <c r="CG109" s="16">
        <v>0</v>
      </c>
      <c r="CH109" s="12">
        <v>9.89</v>
      </c>
      <c r="CI109" s="12">
        <v>0.12</v>
      </c>
      <c r="CJ109" s="12">
        <v>0</v>
      </c>
      <c r="CK109" s="12">
        <v>0.3</v>
      </c>
      <c r="CL109" s="12">
        <v>0</v>
      </c>
      <c r="CM109" s="12">
        <v>89.43</v>
      </c>
      <c r="CN109" s="12">
        <v>0.28000000000000003</v>
      </c>
      <c r="CO109" s="12">
        <v>0</v>
      </c>
      <c r="CP109" s="12">
        <v>0</v>
      </c>
      <c r="CQ109" s="12">
        <v>0.2</v>
      </c>
      <c r="CR109" s="12">
        <v>0</v>
      </c>
      <c r="CS109" s="12">
        <v>0</v>
      </c>
      <c r="CT109" s="12">
        <v>0</v>
      </c>
      <c r="CU109" s="12">
        <v>0</v>
      </c>
      <c r="CV109" s="12">
        <v>0</v>
      </c>
      <c r="CW109" s="12">
        <v>0</v>
      </c>
      <c r="CX109" s="12">
        <v>0</v>
      </c>
      <c r="CY109" s="12">
        <v>0</v>
      </c>
      <c r="CZ109" s="12">
        <v>0</v>
      </c>
      <c r="DA109" s="12">
        <v>0</v>
      </c>
      <c r="DB109" s="12">
        <v>0</v>
      </c>
      <c r="DC109" s="12">
        <v>0</v>
      </c>
      <c r="DD109" s="12">
        <v>0</v>
      </c>
      <c r="DE109" s="12">
        <v>0</v>
      </c>
      <c r="DF109" s="12">
        <v>0</v>
      </c>
      <c r="DG109" s="12">
        <v>0</v>
      </c>
      <c r="DH109" s="12">
        <v>0</v>
      </c>
      <c r="DI109" s="12">
        <v>0</v>
      </c>
      <c r="DJ109" s="12">
        <v>0</v>
      </c>
      <c r="DK109" s="12">
        <v>0</v>
      </c>
      <c r="DL109" s="12">
        <v>0.01</v>
      </c>
      <c r="DM109" s="12">
        <v>0</v>
      </c>
      <c r="DN109" s="12">
        <v>0</v>
      </c>
      <c r="DO109" s="12">
        <v>0</v>
      </c>
      <c r="DP109" s="12">
        <v>0</v>
      </c>
      <c r="DQ109" s="12">
        <v>0</v>
      </c>
      <c r="DR109" s="12">
        <v>0</v>
      </c>
      <c r="DS109" s="12">
        <v>0</v>
      </c>
      <c r="DT109" s="12">
        <v>0</v>
      </c>
      <c r="DU109" s="12">
        <v>0</v>
      </c>
      <c r="DV109" s="12">
        <v>0</v>
      </c>
      <c r="DW109" s="12">
        <v>0</v>
      </c>
      <c r="DX109" s="12">
        <v>0</v>
      </c>
      <c r="DY109" s="12">
        <v>0</v>
      </c>
      <c r="DZ109" s="12">
        <v>100.23</v>
      </c>
      <c r="EA109" s="9">
        <v>0</v>
      </c>
      <c r="EB109" s="9">
        <v>0</v>
      </c>
      <c r="EC109" s="9">
        <v>0</v>
      </c>
      <c r="ED109" s="9">
        <v>0</v>
      </c>
      <c r="EE109" s="9">
        <v>0</v>
      </c>
      <c r="EF109" s="9">
        <v>2.9278198872914698E-3</v>
      </c>
      <c r="EG109" s="9">
        <v>0</v>
      </c>
      <c r="EH109" s="9">
        <v>0</v>
      </c>
      <c r="EI109" s="9">
        <v>0</v>
      </c>
      <c r="EJ109" s="9">
        <v>0.8126299182157718</v>
      </c>
      <c r="EK109" s="9">
        <v>0</v>
      </c>
      <c r="EL109" s="9">
        <v>0</v>
      </c>
      <c r="EM109" s="9">
        <v>0</v>
      </c>
      <c r="EN109" s="9">
        <v>0</v>
      </c>
      <c r="EO109" s="9">
        <v>2.586298872699028E-3</v>
      </c>
      <c r="EP109" s="9">
        <v>0</v>
      </c>
      <c r="EQ109" s="9">
        <v>0</v>
      </c>
      <c r="ER109" s="9">
        <v>0</v>
      </c>
      <c r="ES109" s="9">
        <v>1.729157686572324E-3</v>
      </c>
      <c r="ET109" s="9">
        <v>0</v>
      </c>
      <c r="EU109" s="9">
        <v>0</v>
      </c>
      <c r="EV109" s="9">
        <v>0</v>
      </c>
      <c r="EW109" s="9">
        <v>0</v>
      </c>
      <c r="EX109" s="9">
        <v>1.5828157167976291E-4</v>
      </c>
      <c r="EY109" s="9">
        <v>0.17869637204858871</v>
      </c>
      <c r="EZ109" s="9">
        <v>0</v>
      </c>
      <c r="FA109" s="9">
        <v>0</v>
      </c>
      <c r="FB109" s="9">
        <v>0</v>
      </c>
      <c r="FC109" s="9">
        <v>1.272151717396921E-3</v>
      </c>
      <c r="FD109" s="9">
        <v>0</v>
      </c>
      <c r="FE109" s="9">
        <v>0</v>
      </c>
      <c r="FF109" s="9">
        <v>0</v>
      </c>
      <c r="FG109" s="9">
        <v>0</v>
      </c>
      <c r="FH109" s="7" t="s">
        <v>550</v>
      </c>
      <c r="FI109" s="14">
        <v>1.378021799147531</v>
      </c>
      <c r="FJ109" s="14">
        <v>1.098018794051316</v>
      </c>
      <c r="FK109" s="14">
        <v>0</v>
      </c>
      <c r="FL109" s="14">
        <v>7.8351708290664446E-3</v>
      </c>
      <c r="FM109" s="14">
        <v>0.96184765941084349</v>
      </c>
      <c r="FN109" s="14">
        <v>1.387481572965152</v>
      </c>
      <c r="FO109" s="14">
        <v>0</v>
      </c>
      <c r="FP109" s="14">
        <v>0</v>
      </c>
      <c r="FQ109" s="14">
        <v>0</v>
      </c>
      <c r="FR109" s="14">
        <v>1.7</v>
      </c>
      <c r="FS109" s="14">
        <v>1.6046288420438471E-3</v>
      </c>
      <c r="FT109" s="14">
        <v>0.51603404463010982</v>
      </c>
      <c r="FU109" s="14">
        <v>99.328037190576595</v>
      </c>
      <c r="FV109" s="14">
        <v>0.66203918088484692</v>
      </c>
      <c r="FW109" s="14" t="b">
        <v>1</v>
      </c>
      <c r="FX109" s="14" t="b">
        <v>0</v>
      </c>
      <c r="FY109" s="14" t="b">
        <v>0</v>
      </c>
      <c r="FZ109" s="14">
        <v>-5.6875486024708772</v>
      </c>
      <c r="GA109" s="14">
        <v>-17.528947900466608</v>
      </c>
      <c r="GB109" s="14">
        <f>EY109*FL109</f>
        <v>1.4001166015351067E-3</v>
      </c>
      <c r="GC109" s="14">
        <v>0.56814467935799096</v>
      </c>
    </row>
    <row r="110" spans="1:185" x14ac:dyDescent="0.2">
      <c r="A110" s="1" t="s">
        <v>182</v>
      </c>
      <c r="B110" s="18">
        <v>3</v>
      </c>
      <c r="C110" s="18" t="s">
        <v>452</v>
      </c>
      <c r="D110" s="18">
        <v>7</v>
      </c>
      <c r="E110" s="18" t="s">
        <v>467</v>
      </c>
      <c r="F110" s="19">
        <v>39</v>
      </c>
      <c r="G110" s="19">
        <v>4</v>
      </c>
      <c r="H110" s="19">
        <v>2140</v>
      </c>
      <c r="I110" s="19">
        <v>1866.85</v>
      </c>
      <c r="J110" s="19">
        <v>0</v>
      </c>
      <c r="K110" s="19">
        <v>8.3333333333333329E-2</v>
      </c>
      <c r="L110" s="19">
        <v>0</v>
      </c>
      <c r="M110" s="19" t="s">
        <v>489</v>
      </c>
      <c r="N110" s="19">
        <v>-5.68</v>
      </c>
      <c r="O110" s="19">
        <v>0</v>
      </c>
      <c r="P110" s="19" t="s">
        <v>492</v>
      </c>
      <c r="Q110" s="19" t="s">
        <v>505</v>
      </c>
      <c r="R110" s="19" t="s">
        <v>527</v>
      </c>
      <c r="S110" s="19" t="s">
        <v>532</v>
      </c>
      <c r="T110" s="19" t="s">
        <v>33</v>
      </c>
      <c r="U110" s="5">
        <v>39.21</v>
      </c>
      <c r="V110" s="5">
        <v>0.15</v>
      </c>
      <c r="W110" s="5">
        <v>5.21</v>
      </c>
      <c r="X110" s="5">
        <v>0</v>
      </c>
      <c r="Y110" s="5">
        <v>0</v>
      </c>
      <c r="Z110" s="5">
        <v>0.17</v>
      </c>
      <c r="AA110" s="5">
        <v>0.09</v>
      </c>
      <c r="AB110" s="5">
        <v>0</v>
      </c>
      <c r="AC110" s="5">
        <v>0</v>
      </c>
      <c r="AD110" s="5">
        <v>0</v>
      </c>
      <c r="AE110" s="5">
        <v>48.36</v>
      </c>
      <c r="AF110" s="5">
        <v>6.37</v>
      </c>
      <c r="AG110" s="5">
        <v>0</v>
      </c>
      <c r="AH110" s="5">
        <v>0</v>
      </c>
      <c r="AI110" s="5">
        <v>0.05</v>
      </c>
      <c r="AJ110" s="5">
        <v>0</v>
      </c>
      <c r="AK110" s="5">
        <v>0</v>
      </c>
      <c r="AL110" s="5">
        <v>0</v>
      </c>
      <c r="AM110" s="5">
        <v>0</v>
      </c>
      <c r="AN110" s="5">
        <v>0</v>
      </c>
      <c r="AO110" s="5">
        <v>0</v>
      </c>
      <c r="AP110" s="5">
        <v>0</v>
      </c>
      <c r="AQ110" s="5">
        <v>0</v>
      </c>
      <c r="AR110" s="5">
        <v>0</v>
      </c>
      <c r="AS110" s="5">
        <v>0</v>
      </c>
      <c r="AT110" s="5">
        <v>0</v>
      </c>
      <c r="AU110" s="5">
        <v>0</v>
      </c>
      <c r="AV110" s="5">
        <v>0</v>
      </c>
      <c r="AW110" s="5">
        <v>0</v>
      </c>
      <c r="AX110" s="5">
        <v>0</v>
      </c>
      <c r="AY110" s="5">
        <v>0</v>
      </c>
      <c r="AZ110" s="5">
        <v>99.61</v>
      </c>
      <c r="BA110" s="16">
        <v>2.5252620460268591E-2</v>
      </c>
      <c r="BB110" s="16">
        <v>5.6137561457326617E-2</v>
      </c>
      <c r="BC110" s="16">
        <v>0</v>
      </c>
      <c r="BD110" s="16">
        <v>0</v>
      </c>
      <c r="BE110" s="16">
        <v>0</v>
      </c>
      <c r="BF110" s="16">
        <v>0</v>
      </c>
      <c r="BG110" s="16">
        <v>0</v>
      </c>
      <c r="BH110" s="16">
        <v>0</v>
      </c>
      <c r="BI110" s="16">
        <v>0</v>
      </c>
      <c r="BJ110" s="16">
        <v>1.1693844113694659E-3</v>
      </c>
      <c r="BK110" s="16">
        <v>0</v>
      </c>
      <c r="BL110" s="16">
        <v>0</v>
      </c>
      <c r="BM110" s="16">
        <v>0</v>
      </c>
      <c r="BN110" s="16">
        <v>0.59297587548377828</v>
      </c>
      <c r="BO110" s="16">
        <v>6.2700110359484328E-4</v>
      </c>
      <c r="BP110" s="16">
        <v>0</v>
      </c>
      <c r="BQ110" s="16">
        <v>3.9868285150833311E-4</v>
      </c>
      <c r="BR110" s="16">
        <v>0</v>
      </c>
      <c r="BS110" s="16">
        <v>0</v>
      </c>
      <c r="BT110" s="16">
        <v>0</v>
      </c>
      <c r="BU110" s="16">
        <v>0</v>
      </c>
      <c r="BV110" s="16">
        <v>0</v>
      </c>
      <c r="BW110" s="16">
        <v>0</v>
      </c>
      <c r="BX110" s="16">
        <v>0</v>
      </c>
      <c r="BY110" s="16">
        <v>0.32251069115500802</v>
      </c>
      <c r="BZ110" s="16">
        <v>0</v>
      </c>
      <c r="CA110" s="16">
        <v>0</v>
      </c>
      <c r="CB110" s="16">
        <v>0</v>
      </c>
      <c r="CC110" s="16">
        <v>9.2818307714593294E-4</v>
      </c>
      <c r="CD110" s="16">
        <v>0</v>
      </c>
      <c r="CE110" s="16">
        <v>0</v>
      </c>
      <c r="CF110" s="16">
        <v>0</v>
      </c>
      <c r="CG110" s="16">
        <v>0</v>
      </c>
      <c r="CH110" s="12">
        <v>6.94</v>
      </c>
      <c r="CI110" s="12">
        <v>0</v>
      </c>
      <c r="CJ110" s="12">
        <v>0</v>
      </c>
      <c r="CK110" s="12">
        <v>0.36</v>
      </c>
      <c r="CL110" s="12">
        <v>0</v>
      </c>
      <c r="CM110" s="12">
        <v>82.28</v>
      </c>
      <c r="CN110" s="12">
        <v>0.17</v>
      </c>
      <c r="CO110" s="12">
        <v>0</v>
      </c>
      <c r="CP110" s="12">
        <v>0</v>
      </c>
      <c r="CQ110" s="12">
        <v>4.47</v>
      </c>
      <c r="CR110" s="12">
        <v>0</v>
      </c>
      <c r="CS110" s="12">
        <v>0</v>
      </c>
      <c r="CT110" s="12">
        <v>0</v>
      </c>
      <c r="CU110" s="12">
        <v>0</v>
      </c>
      <c r="CV110" s="12">
        <v>0</v>
      </c>
      <c r="CW110" s="12">
        <v>0.15</v>
      </c>
      <c r="CX110" s="12">
        <v>0</v>
      </c>
      <c r="CY110" s="12">
        <v>0</v>
      </c>
      <c r="CZ110" s="12">
        <v>0.04</v>
      </c>
      <c r="DA110" s="12">
        <v>0</v>
      </c>
      <c r="DB110" s="12">
        <v>0</v>
      </c>
      <c r="DC110" s="12">
        <v>0.19</v>
      </c>
      <c r="DD110" s="12">
        <v>0</v>
      </c>
      <c r="DE110" s="12">
        <v>0</v>
      </c>
      <c r="DF110" s="12">
        <v>0</v>
      </c>
      <c r="DG110" s="12">
        <v>0</v>
      </c>
      <c r="DH110" s="12">
        <v>0</v>
      </c>
      <c r="DI110" s="12">
        <v>0</v>
      </c>
      <c r="DJ110" s="12">
        <v>0</v>
      </c>
      <c r="DK110" s="12">
        <v>0</v>
      </c>
      <c r="DL110" s="12">
        <v>0</v>
      </c>
      <c r="DM110" s="12">
        <v>0</v>
      </c>
      <c r="DN110" s="12">
        <v>0</v>
      </c>
      <c r="DO110" s="12">
        <v>2.19</v>
      </c>
      <c r="DP110" s="12">
        <v>7.0000000000000007E-2</v>
      </c>
      <c r="DQ110" s="12">
        <v>0.56999999999999995</v>
      </c>
      <c r="DR110" s="12">
        <v>2.65</v>
      </c>
      <c r="DS110" s="12">
        <v>0</v>
      </c>
      <c r="DT110" s="12">
        <v>0</v>
      </c>
      <c r="DU110" s="12">
        <v>0</v>
      </c>
      <c r="DV110" s="12">
        <v>0</v>
      </c>
      <c r="DW110" s="12">
        <v>0</v>
      </c>
      <c r="DX110" s="12">
        <v>0</v>
      </c>
      <c r="DY110" s="12">
        <v>0</v>
      </c>
      <c r="DZ110" s="12">
        <v>100.08</v>
      </c>
      <c r="EA110" s="9">
        <v>0</v>
      </c>
      <c r="EB110" s="9">
        <v>0</v>
      </c>
      <c r="EC110" s="9">
        <v>0</v>
      </c>
      <c r="ED110" s="9">
        <v>0</v>
      </c>
      <c r="EE110" s="9">
        <v>0</v>
      </c>
      <c r="EF110" s="9">
        <v>3.8293891257061069E-3</v>
      </c>
      <c r="EG110" s="9">
        <v>0</v>
      </c>
      <c r="EH110" s="9">
        <v>0</v>
      </c>
      <c r="EI110" s="9">
        <v>0</v>
      </c>
      <c r="EJ110" s="9">
        <v>0.81490645324587885</v>
      </c>
      <c r="EK110" s="9">
        <v>0</v>
      </c>
      <c r="EL110" s="9">
        <v>0</v>
      </c>
      <c r="EM110" s="9">
        <v>0</v>
      </c>
      <c r="EN110" s="9">
        <v>0</v>
      </c>
      <c r="EO110" s="9">
        <v>1.711486578623187E-3</v>
      </c>
      <c r="EP110" s="9">
        <v>0</v>
      </c>
      <c r="EQ110" s="9">
        <v>0</v>
      </c>
      <c r="ER110" s="9">
        <v>0</v>
      </c>
      <c r="ES110" s="9">
        <v>4.2122682856945259E-2</v>
      </c>
      <c r="ET110" s="9">
        <v>0</v>
      </c>
      <c r="EU110" s="9">
        <v>0</v>
      </c>
      <c r="EV110" s="9">
        <v>1.067746138562459E-4</v>
      </c>
      <c r="EW110" s="9">
        <v>0</v>
      </c>
      <c r="EX110" s="9">
        <v>0</v>
      </c>
      <c r="EY110" s="9">
        <v>0.13667302647110391</v>
      </c>
      <c r="EZ110" s="9">
        <v>0</v>
      </c>
      <c r="FA110" s="9">
        <v>6.5018710788638753E-4</v>
      </c>
      <c r="FB110" s="9">
        <v>0</v>
      </c>
      <c r="FC110" s="9">
        <v>0</v>
      </c>
      <c r="FD110" s="9">
        <v>0</v>
      </c>
      <c r="FE110" s="9">
        <v>0</v>
      </c>
      <c r="FF110" s="9">
        <v>0</v>
      </c>
      <c r="FG110" s="9">
        <v>0</v>
      </c>
      <c r="FH110" s="7" t="s">
        <v>542</v>
      </c>
      <c r="FI110" s="14">
        <v>1.1245190267758849</v>
      </c>
      <c r="FJ110" s="14">
        <v>0.91946982791028775</v>
      </c>
      <c r="FK110" s="14">
        <v>0</v>
      </c>
      <c r="FL110" s="14">
        <v>1.7340005231292262E-2</v>
      </c>
      <c r="FM110" s="14">
        <v>0.94516943814065135</v>
      </c>
      <c r="FN110" s="14">
        <v>1.1309162921783309</v>
      </c>
      <c r="FO110" s="14">
        <v>0</v>
      </c>
      <c r="FP110" s="14">
        <v>0</v>
      </c>
      <c r="FQ110" s="14">
        <v>0</v>
      </c>
      <c r="FR110" s="14">
        <v>3</v>
      </c>
      <c r="FS110" s="14">
        <v>3.5081532341083989E-3</v>
      </c>
      <c r="FT110" s="14">
        <v>3.348392765008076</v>
      </c>
      <c r="FU110" s="14">
        <v>99.803182068375705</v>
      </c>
      <c r="FV110" s="14">
        <v>1.578778139621604E-2</v>
      </c>
      <c r="FW110" s="14" t="b">
        <v>1</v>
      </c>
      <c r="FX110" s="14" t="b">
        <v>0</v>
      </c>
      <c r="FY110" s="14" t="b">
        <v>0</v>
      </c>
      <c r="FZ110" s="14">
        <v>-4.8339920204383198</v>
      </c>
      <c r="GA110" s="14">
        <v>-10.4358260495972</v>
      </c>
      <c r="GB110" s="14">
        <f>EY110*FL110</f>
        <v>2.3699109939854875E-3</v>
      </c>
      <c r="GC110" s="14">
        <v>1.1259398023552521E-17</v>
      </c>
    </row>
    <row r="111" spans="1:185" x14ac:dyDescent="0.2">
      <c r="A111" s="1" t="s">
        <v>420</v>
      </c>
      <c r="B111" s="18">
        <v>4</v>
      </c>
      <c r="C111" s="18" t="s">
        <v>453</v>
      </c>
      <c r="D111" s="18">
        <v>7</v>
      </c>
      <c r="E111" s="18" t="s">
        <v>467</v>
      </c>
      <c r="F111" s="19">
        <v>42</v>
      </c>
      <c r="G111" s="19">
        <v>6</v>
      </c>
      <c r="H111" s="19">
        <v>2123</v>
      </c>
      <c r="I111" s="19">
        <v>1849.85</v>
      </c>
      <c r="J111" s="19">
        <v>0</v>
      </c>
      <c r="K111" s="19">
        <v>0.25</v>
      </c>
      <c r="L111" s="19">
        <v>0</v>
      </c>
      <c r="M111" s="19">
        <v>0</v>
      </c>
      <c r="N111" s="19">
        <v>0</v>
      </c>
      <c r="O111" s="19">
        <v>0</v>
      </c>
      <c r="P111" s="19">
        <v>0</v>
      </c>
      <c r="Q111" s="19">
        <v>0</v>
      </c>
      <c r="R111" s="19" t="s">
        <v>527</v>
      </c>
      <c r="S111" s="19" t="s">
        <v>532</v>
      </c>
      <c r="T111" s="19" t="s">
        <v>33</v>
      </c>
      <c r="U111" s="5">
        <v>36.36</v>
      </c>
      <c r="V111" s="5">
        <v>0</v>
      </c>
      <c r="W111" s="5">
        <v>11</v>
      </c>
      <c r="X111" s="5">
        <v>0</v>
      </c>
      <c r="Y111" s="5">
        <v>0</v>
      </c>
      <c r="Z111" s="5">
        <v>0.23</v>
      </c>
      <c r="AA111" s="5">
        <v>0</v>
      </c>
      <c r="AB111" s="5">
        <v>0</v>
      </c>
      <c r="AC111" s="5">
        <v>0</v>
      </c>
      <c r="AD111" s="5">
        <v>0</v>
      </c>
      <c r="AE111" s="5">
        <v>36.21</v>
      </c>
      <c r="AF111" s="5">
        <v>15.73</v>
      </c>
      <c r="AG111" s="5">
        <v>0</v>
      </c>
      <c r="AH111" s="5">
        <v>0</v>
      </c>
      <c r="AI111" s="5">
        <v>0</v>
      </c>
      <c r="AJ111" s="5">
        <v>0</v>
      </c>
      <c r="AK111" s="5">
        <v>0</v>
      </c>
      <c r="AL111" s="5">
        <v>0</v>
      </c>
      <c r="AM111" s="5">
        <v>0</v>
      </c>
      <c r="AN111" s="5">
        <v>0</v>
      </c>
      <c r="AO111" s="5">
        <v>0</v>
      </c>
      <c r="AP111" s="5">
        <v>0</v>
      </c>
      <c r="AQ111" s="5">
        <v>0</v>
      </c>
      <c r="AR111" s="5">
        <v>0</v>
      </c>
      <c r="AS111" s="5">
        <v>0</v>
      </c>
      <c r="AT111" s="5">
        <v>0</v>
      </c>
      <c r="AU111" s="5">
        <v>0</v>
      </c>
      <c r="AV111" s="5">
        <v>0</v>
      </c>
      <c r="AW111" s="5">
        <v>0</v>
      </c>
      <c r="AX111" s="5">
        <v>0</v>
      </c>
      <c r="AY111" s="5">
        <v>0</v>
      </c>
      <c r="AZ111" s="5">
        <v>99.53</v>
      </c>
      <c r="BA111" s="16">
        <v>5.6926220546771038E-2</v>
      </c>
      <c r="BB111" s="16">
        <v>0.1480109245730494</v>
      </c>
      <c r="BC111" s="16">
        <v>0</v>
      </c>
      <c r="BD111" s="16">
        <v>0</v>
      </c>
      <c r="BE111" s="16">
        <v>0</v>
      </c>
      <c r="BF111" s="16">
        <v>0</v>
      </c>
      <c r="BG111" s="16">
        <v>0</v>
      </c>
      <c r="BH111" s="16">
        <v>0</v>
      </c>
      <c r="BI111" s="16">
        <v>0</v>
      </c>
      <c r="BJ111" s="16">
        <v>1.689223647399649E-3</v>
      </c>
      <c r="BK111" s="16">
        <v>0</v>
      </c>
      <c r="BL111" s="16">
        <v>0</v>
      </c>
      <c r="BM111" s="16">
        <v>0</v>
      </c>
      <c r="BN111" s="16">
        <v>0.47405659775252512</v>
      </c>
      <c r="BO111" s="16">
        <v>0</v>
      </c>
      <c r="BP111" s="16">
        <v>0</v>
      </c>
      <c r="BQ111" s="16">
        <v>0</v>
      </c>
      <c r="BR111" s="16">
        <v>0</v>
      </c>
      <c r="BS111" s="16">
        <v>0</v>
      </c>
      <c r="BT111" s="16">
        <v>0</v>
      </c>
      <c r="BU111" s="16">
        <v>0</v>
      </c>
      <c r="BV111" s="16">
        <v>0</v>
      </c>
      <c r="BW111" s="16">
        <v>0</v>
      </c>
      <c r="BX111" s="16">
        <v>0</v>
      </c>
      <c r="BY111" s="16">
        <v>0.31931703348025481</v>
      </c>
      <c r="BZ111" s="16">
        <v>0</v>
      </c>
      <c r="CA111" s="16">
        <v>0</v>
      </c>
      <c r="CB111" s="16">
        <v>0</v>
      </c>
      <c r="CC111" s="16">
        <v>0</v>
      </c>
      <c r="CD111" s="16">
        <v>0</v>
      </c>
      <c r="CE111" s="16">
        <v>0</v>
      </c>
      <c r="CF111" s="16">
        <v>0</v>
      </c>
      <c r="CG111" s="16">
        <v>0</v>
      </c>
      <c r="CH111" s="12">
        <v>5.78</v>
      </c>
      <c r="CI111" s="12">
        <v>0</v>
      </c>
      <c r="CJ111" s="12">
        <v>0</v>
      </c>
      <c r="CK111" s="12">
        <v>0</v>
      </c>
      <c r="CL111" s="12">
        <v>0</v>
      </c>
      <c r="CM111" s="12">
        <v>86.13</v>
      </c>
      <c r="CN111" s="12">
        <v>0</v>
      </c>
      <c r="CO111" s="12">
        <v>0</v>
      </c>
      <c r="CP111" s="12">
        <v>8.0500000000000007</v>
      </c>
      <c r="CQ111" s="12">
        <v>0</v>
      </c>
      <c r="CR111" s="12">
        <v>0</v>
      </c>
      <c r="CS111" s="12">
        <v>0</v>
      </c>
      <c r="CT111" s="12">
        <v>0</v>
      </c>
      <c r="CU111" s="12">
        <v>0</v>
      </c>
      <c r="CV111" s="12">
        <v>0</v>
      </c>
      <c r="CW111" s="12">
        <v>0</v>
      </c>
      <c r="CX111" s="12">
        <v>0</v>
      </c>
      <c r="CY111" s="12">
        <v>0</v>
      </c>
      <c r="CZ111" s="12">
        <v>0</v>
      </c>
      <c r="DA111" s="12">
        <v>0</v>
      </c>
      <c r="DB111" s="12">
        <v>0</v>
      </c>
      <c r="DC111" s="12">
        <v>0</v>
      </c>
      <c r="DD111" s="12">
        <v>0</v>
      </c>
      <c r="DE111" s="12">
        <v>0</v>
      </c>
      <c r="DF111" s="12">
        <v>0</v>
      </c>
      <c r="DG111" s="12">
        <v>0</v>
      </c>
      <c r="DH111" s="12">
        <v>0</v>
      </c>
      <c r="DI111" s="12">
        <v>0</v>
      </c>
      <c r="DJ111" s="12">
        <v>0</v>
      </c>
      <c r="DK111" s="12">
        <v>0</v>
      </c>
      <c r="DL111" s="12">
        <v>0</v>
      </c>
      <c r="DM111" s="12">
        <v>0</v>
      </c>
      <c r="DN111" s="12">
        <v>0</v>
      </c>
      <c r="DO111" s="12">
        <v>0</v>
      </c>
      <c r="DP111" s="12">
        <v>0</v>
      </c>
      <c r="DQ111" s="12">
        <v>0</v>
      </c>
      <c r="DR111" s="12">
        <v>0</v>
      </c>
      <c r="DS111" s="12">
        <v>0</v>
      </c>
      <c r="DT111" s="12">
        <v>0</v>
      </c>
      <c r="DU111" s="12">
        <v>0</v>
      </c>
      <c r="DV111" s="12">
        <v>0</v>
      </c>
      <c r="DW111" s="12">
        <v>0</v>
      </c>
      <c r="DX111" s="12">
        <v>0</v>
      </c>
      <c r="DY111" s="12">
        <v>0</v>
      </c>
      <c r="DZ111" s="12">
        <v>99.96</v>
      </c>
      <c r="EA111" s="9">
        <v>0</v>
      </c>
      <c r="EB111" s="9">
        <v>0</v>
      </c>
      <c r="EC111" s="9">
        <v>0</v>
      </c>
      <c r="ED111" s="9">
        <v>0</v>
      </c>
      <c r="EE111" s="9">
        <v>7.2475764787387029E-2</v>
      </c>
      <c r="EF111" s="9">
        <v>0</v>
      </c>
      <c r="EG111" s="9">
        <v>0</v>
      </c>
      <c r="EH111" s="9">
        <v>0</v>
      </c>
      <c r="EI111" s="9">
        <v>0</v>
      </c>
      <c r="EJ111" s="9">
        <v>0.81832733356356968</v>
      </c>
      <c r="EK111" s="9">
        <v>0</v>
      </c>
      <c r="EL111" s="9">
        <v>0</v>
      </c>
      <c r="EM111" s="9">
        <v>0</v>
      </c>
      <c r="EN111" s="9">
        <v>0</v>
      </c>
      <c r="EO111" s="9">
        <v>0</v>
      </c>
      <c r="EP111" s="9">
        <v>0</v>
      </c>
      <c r="EQ111" s="9">
        <v>0</v>
      </c>
      <c r="ER111" s="9">
        <v>0</v>
      </c>
      <c r="ES111" s="9">
        <v>0</v>
      </c>
      <c r="ET111" s="9">
        <v>0</v>
      </c>
      <c r="EU111" s="9">
        <v>0</v>
      </c>
      <c r="EV111" s="9">
        <v>0</v>
      </c>
      <c r="EW111" s="9">
        <v>0</v>
      </c>
      <c r="EX111" s="9">
        <v>0</v>
      </c>
      <c r="EY111" s="9">
        <v>0.1091969016490434</v>
      </c>
      <c r="EZ111" s="9">
        <v>0</v>
      </c>
      <c r="FA111" s="9">
        <v>0</v>
      </c>
      <c r="FB111" s="9">
        <v>0</v>
      </c>
      <c r="FC111" s="9">
        <v>0</v>
      </c>
      <c r="FD111" s="9">
        <v>0</v>
      </c>
      <c r="FE111" s="9">
        <v>0</v>
      </c>
      <c r="FF111" s="9">
        <v>0</v>
      </c>
      <c r="FG111" s="9">
        <v>0</v>
      </c>
      <c r="FH111" s="7">
        <v>0</v>
      </c>
      <c r="FI111" s="14">
        <v>0.93185693941094128</v>
      </c>
      <c r="FJ111" s="14">
        <v>0</v>
      </c>
      <c r="FK111" s="14">
        <v>0</v>
      </c>
      <c r="FL111" s="14">
        <v>9.4171938066083E-3</v>
      </c>
      <c r="FM111" s="14">
        <v>0</v>
      </c>
      <c r="FN111" s="14">
        <v>0</v>
      </c>
      <c r="FO111" s="14">
        <v>0</v>
      </c>
      <c r="FP111" s="14">
        <v>0</v>
      </c>
      <c r="FQ111" s="14">
        <v>0</v>
      </c>
      <c r="FR111" s="14">
        <v>3</v>
      </c>
      <c r="FS111" s="14">
        <v>5.0676709421989471E-3</v>
      </c>
      <c r="FT111" s="14">
        <v>2.6171305167979249</v>
      </c>
      <c r="FU111" s="14">
        <v>99.644931479917361</v>
      </c>
      <c r="FV111" s="14">
        <v>0</v>
      </c>
      <c r="FW111" s="14" t="b">
        <v>1</v>
      </c>
      <c r="FX111" s="14" t="b">
        <v>0</v>
      </c>
      <c r="FY111" s="14" t="b">
        <v>0</v>
      </c>
      <c r="FZ111" s="14">
        <v>-4.3549357882244024</v>
      </c>
      <c r="GA111" s="14">
        <v>-9.5474573663685405</v>
      </c>
      <c r="GB111" s="14">
        <f>EY111*FL111</f>
        <v>1.0283283859101873E-3</v>
      </c>
      <c r="GC111" s="14">
        <v>7.6234732418898665E-18</v>
      </c>
    </row>
    <row r="112" spans="1:185" x14ac:dyDescent="0.2">
      <c r="A112" s="1" t="s">
        <v>225</v>
      </c>
      <c r="B112" s="18">
        <v>1</v>
      </c>
      <c r="C112" s="18" t="s">
        <v>454</v>
      </c>
      <c r="D112" s="18">
        <v>5</v>
      </c>
      <c r="E112" s="18" t="s">
        <v>468</v>
      </c>
      <c r="F112" s="19">
        <v>9</v>
      </c>
      <c r="G112" s="19">
        <v>1</v>
      </c>
      <c r="H112" s="19">
        <v>1873.15</v>
      </c>
      <c r="I112" s="19">
        <v>1600</v>
      </c>
      <c r="J112" s="19">
        <v>0</v>
      </c>
      <c r="K112" s="19">
        <v>1.5</v>
      </c>
      <c r="L112" s="19">
        <v>0</v>
      </c>
      <c r="M112" s="19" t="s">
        <v>489</v>
      </c>
      <c r="N112" s="19">
        <v>-2.2999999999999998</v>
      </c>
      <c r="O112" s="19">
        <v>0</v>
      </c>
      <c r="P112" s="19" t="s">
        <v>490</v>
      </c>
      <c r="Q112" s="19" t="s">
        <v>510</v>
      </c>
      <c r="R112" s="19" t="s">
        <v>527</v>
      </c>
      <c r="S112" s="19" t="s">
        <v>534</v>
      </c>
      <c r="T112" s="19" t="s">
        <v>536</v>
      </c>
      <c r="U112" s="5">
        <v>57.642605374659531</v>
      </c>
      <c r="V112" s="5">
        <v>0.1129570405498569</v>
      </c>
      <c r="W112" s="5">
        <v>3.130121068793323</v>
      </c>
      <c r="X112" s="5">
        <v>1.5000177644902321E-2</v>
      </c>
      <c r="Y112" s="5">
        <v>0</v>
      </c>
      <c r="Z112" s="5">
        <v>0.4085817756157088</v>
      </c>
      <c r="AA112" s="5">
        <v>0.17704351717352049</v>
      </c>
      <c r="AB112" s="5">
        <v>0</v>
      </c>
      <c r="AC112" s="5">
        <v>0</v>
      </c>
      <c r="AD112" s="5">
        <v>0</v>
      </c>
      <c r="AE112" s="5">
        <v>20.057512436124249</v>
      </c>
      <c r="AF112" s="5">
        <v>1.7513401949531751</v>
      </c>
      <c r="AG112" s="5">
        <v>0</v>
      </c>
      <c r="AH112" s="5">
        <v>0</v>
      </c>
      <c r="AI112" s="5">
        <v>1.1492884071366041</v>
      </c>
      <c r="AJ112" s="5">
        <v>15.347664765965501</v>
      </c>
      <c r="AK112" s="5">
        <v>0</v>
      </c>
      <c r="AL112" s="5">
        <v>0</v>
      </c>
      <c r="AM112" s="5">
        <v>0</v>
      </c>
      <c r="AN112" s="5">
        <v>0</v>
      </c>
      <c r="AO112" s="5">
        <v>0</v>
      </c>
      <c r="AP112" s="5">
        <v>0</v>
      </c>
      <c r="AQ112" s="5">
        <v>0</v>
      </c>
      <c r="AR112" s="5">
        <v>0</v>
      </c>
      <c r="AS112" s="5">
        <v>0</v>
      </c>
      <c r="AT112" s="5">
        <v>0</v>
      </c>
      <c r="AU112" s="5">
        <v>0</v>
      </c>
      <c r="AV112" s="5">
        <v>0</v>
      </c>
      <c r="AW112" s="5">
        <v>0</v>
      </c>
      <c r="AX112" s="5">
        <v>3.2978333333333332</v>
      </c>
      <c r="AY112" s="5">
        <v>1.6449570040022869</v>
      </c>
      <c r="AZ112" s="5">
        <v>101.4449910879474</v>
      </c>
      <c r="BA112" s="16">
        <v>1.6932909182338959E-2</v>
      </c>
      <c r="BB112" s="16">
        <v>1.7226075311624029E-2</v>
      </c>
      <c r="BC112" s="16">
        <v>0</v>
      </c>
      <c r="BD112" s="16">
        <v>0</v>
      </c>
      <c r="BE112" s="16">
        <v>0</v>
      </c>
      <c r="BF112" s="16">
        <v>5.4435757582267789E-5</v>
      </c>
      <c r="BG112" s="16">
        <v>0</v>
      </c>
      <c r="BH112" s="16">
        <v>0</v>
      </c>
      <c r="BI112" s="16">
        <v>0</v>
      </c>
      <c r="BJ112" s="16">
        <v>3.136816294945896E-3</v>
      </c>
      <c r="BK112" s="16">
        <v>0</v>
      </c>
      <c r="BL112" s="16">
        <v>0</v>
      </c>
      <c r="BM112" s="16">
        <v>8.9869491787389663E-2</v>
      </c>
      <c r="BN112" s="16">
        <v>0.27449189034694521</v>
      </c>
      <c r="BO112" s="16">
        <v>1.3765992852127649E-3</v>
      </c>
      <c r="BP112" s="16">
        <v>0</v>
      </c>
      <c r="BQ112" s="16">
        <v>1.022794284866551E-2</v>
      </c>
      <c r="BR112" s="16">
        <v>0</v>
      </c>
      <c r="BS112" s="16">
        <v>0</v>
      </c>
      <c r="BT112" s="16">
        <v>0</v>
      </c>
      <c r="BU112" s="16">
        <v>0</v>
      </c>
      <c r="BV112" s="16">
        <v>0</v>
      </c>
      <c r="BW112" s="16">
        <v>0</v>
      </c>
      <c r="BX112" s="16">
        <v>5.6736923567509999E-2</v>
      </c>
      <c r="BY112" s="16">
        <v>0.52916680281112305</v>
      </c>
      <c r="BZ112" s="16">
        <v>0</v>
      </c>
      <c r="CA112" s="16">
        <v>0</v>
      </c>
      <c r="CB112" s="16">
        <v>0</v>
      </c>
      <c r="CC112" s="16">
        <v>7.8011280666269705E-4</v>
      </c>
      <c r="CD112" s="16">
        <v>0</v>
      </c>
      <c r="CE112" s="16">
        <v>0</v>
      </c>
      <c r="CF112" s="16">
        <v>0</v>
      </c>
      <c r="CG112" s="16">
        <v>0</v>
      </c>
      <c r="CH112" s="12">
        <v>1.671</v>
      </c>
      <c r="CI112" s="12">
        <v>0</v>
      </c>
      <c r="CJ112" s="12">
        <v>0</v>
      </c>
      <c r="CK112" s="12">
        <v>0.62959999999999994</v>
      </c>
      <c r="CL112" s="12">
        <v>0</v>
      </c>
      <c r="CM112" s="12">
        <v>88.569800000000015</v>
      </c>
      <c r="CN112" s="12">
        <v>0</v>
      </c>
      <c r="CO112" s="12">
        <v>0</v>
      </c>
      <c r="CP112" s="12">
        <v>0.2208</v>
      </c>
      <c r="CQ112" s="12">
        <v>3.2938000000000001</v>
      </c>
      <c r="CR112" s="12">
        <v>0</v>
      </c>
      <c r="CS112" s="12">
        <v>0</v>
      </c>
      <c r="CT112" s="12">
        <v>0</v>
      </c>
      <c r="CU112" s="12">
        <v>0</v>
      </c>
      <c r="CV112" s="12">
        <v>0</v>
      </c>
      <c r="CW112" s="12">
        <v>0</v>
      </c>
      <c r="CX112" s="12">
        <v>0</v>
      </c>
      <c r="CY112" s="12">
        <v>0</v>
      </c>
      <c r="CZ112" s="12">
        <v>0</v>
      </c>
      <c r="DA112" s="12">
        <v>0</v>
      </c>
      <c r="DB112" s="12">
        <v>0</v>
      </c>
      <c r="DC112" s="12">
        <v>0</v>
      </c>
      <c r="DD112" s="12">
        <v>0</v>
      </c>
      <c r="DE112" s="12">
        <v>0</v>
      </c>
      <c r="DF112" s="12">
        <v>0</v>
      </c>
      <c r="DG112" s="12">
        <v>0</v>
      </c>
      <c r="DH112" s="12">
        <v>1.26E-2</v>
      </c>
      <c r="DI112" s="12">
        <v>0</v>
      </c>
      <c r="DJ112" s="12">
        <v>0</v>
      </c>
      <c r="DK112" s="12">
        <v>2.5042499999999999</v>
      </c>
      <c r="DL112" s="12">
        <v>0.34879999999999989</v>
      </c>
      <c r="DM112" s="12">
        <v>0</v>
      </c>
      <c r="DN112" s="12">
        <v>0</v>
      </c>
      <c r="DO112" s="12">
        <v>0</v>
      </c>
      <c r="DP112" s="12">
        <v>0</v>
      </c>
      <c r="DQ112" s="12">
        <v>0</v>
      </c>
      <c r="DR112" s="12">
        <v>0</v>
      </c>
      <c r="DS112" s="12">
        <v>0</v>
      </c>
      <c r="DT112" s="12">
        <v>0</v>
      </c>
      <c r="DU112" s="12">
        <v>0</v>
      </c>
      <c r="DV112" s="12">
        <v>0</v>
      </c>
      <c r="DW112" s="12">
        <v>0</v>
      </c>
      <c r="DX112" s="12">
        <v>0</v>
      </c>
      <c r="DY112" s="12">
        <v>0</v>
      </c>
      <c r="DZ112" s="12">
        <v>97.250650000000022</v>
      </c>
      <c r="EA112" s="9">
        <v>0</v>
      </c>
      <c r="EB112" s="9">
        <v>0</v>
      </c>
      <c r="EC112" s="9">
        <v>0</v>
      </c>
      <c r="ED112" s="9">
        <v>0.1076297250236415</v>
      </c>
      <c r="EE112" s="9">
        <v>1.9340727461013871E-3</v>
      </c>
      <c r="EF112" s="9">
        <v>6.2506857320496967E-3</v>
      </c>
      <c r="EG112" s="9">
        <v>0</v>
      </c>
      <c r="EH112" s="9">
        <v>0</v>
      </c>
      <c r="EI112" s="9">
        <v>0</v>
      </c>
      <c r="EJ112" s="9">
        <v>0.81871940493318585</v>
      </c>
      <c r="EK112" s="9">
        <v>0</v>
      </c>
      <c r="EL112" s="9">
        <v>0</v>
      </c>
      <c r="EM112" s="9">
        <v>1.663590324202786E-4</v>
      </c>
      <c r="EN112" s="9">
        <v>0</v>
      </c>
      <c r="EO112" s="9">
        <v>0</v>
      </c>
      <c r="EP112" s="9">
        <v>0</v>
      </c>
      <c r="EQ112" s="9">
        <v>0</v>
      </c>
      <c r="ER112" s="9">
        <v>0</v>
      </c>
      <c r="ES112" s="9">
        <v>2.896954487865884E-2</v>
      </c>
      <c r="ET112" s="9">
        <v>0</v>
      </c>
      <c r="EU112" s="9">
        <v>0</v>
      </c>
      <c r="EV112" s="9">
        <v>0</v>
      </c>
      <c r="EW112" s="9">
        <v>0</v>
      </c>
      <c r="EX112" s="9">
        <v>5.6162531281092193E-3</v>
      </c>
      <c r="EY112" s="9">
        <v>3.071395452583333E-2</v>
      </c>
      <c r="EZ112" s="9">
        <v>0</v>
      </c>
      <c r="FA112" s="9">
        <v>0</v>
      </c>
      <c r="FB112" s="9">
        <v>0</v>
      </c>
      <c r="FC112" s="9">
        <v>0</v>
      </c>
      <c r="FD112" s="9">
        <v>0</v>
      </c>
      <c r="FE112" s="9">
        <v>0</v>
      </c>
      <c r="FF112" s="9">
        <v>0</v>
      </c>
      <c r="FG112" s="9">
        <v>0</v>
      </c>
      <c r="FH112" s="7" t="s">
        <v>547</v>
      </c>
      <c r="FI112" s="14">
        <v>1.0925320494532269</v>
      </c>
      <c r="FJ112" s="14">
        <v>0.98570801292865728</v>
      </c>
      <c r="FK112" s="14">
        <v>0</v>
      </c>
      <c r="FL112" s="14">
        <v>7.1584282050430707E-3</v>
      </c>
      <c r="FM112" s="14">
        <v>0</v>
      </c>
      <c r="FN112" s="14">
        <v>0.55265438061673455</v>
      </c>
      <c r="FO112" s="14">
        <v>0</v>
      </c>
      <c r="FP112" s="14">
        <v>0</v>
      </c>
      <c r="FQ112" s="14">
        <v>0</v>
      </c>
      <c r="FR112" s="14">
        <v>1.7057512436124249</v>
      </c>
      <c r="FS112" s="14">
        <v>5.3506282960876818E-3</v>
      </c>
      <c r="FT112" s="14">
        <v>1.3453695238369701</v>
      </c>
      <c r="FU112" s="14">
        <v>98.87013978745648</v>
      </c>
      <c r="FV112" s="14">
        <v>5.9114138957561329</v>
      </c>
      <c r="FW112" s="14" t="b">
        <v>0</v>
      </c>
      <c r="FX112" s="14" t="b">
        <v>0</v>
      </c>
      <c r="FY112" s="14" t="b">
        <v>1</v>
      </c>
      <c r="FZ112" s="14">
        <v>-4.4463289758226781</v>
      </c>
      <c r="GA112" s="14">
        <v>-12.64840418791994</v>
      </c>
      <c r="GB112" s="14">
        <f>EY112*FL112</f>
        <v>2.1986363836613558E-4</v>
      </c>
      <c r="GC112" s="14">
        <v>1.4372583874545041E-4</v>
      </c>
    </row>
    <row r="113" spans="1:185" x14ac:dyDescent="0.2">
      <c r="A113" s="1" t="s">
        <v>120</v>
      </c>
      <c r="B113" s="18">
        <v>2</v>
      </c>
      <c r="C113" s="18" t="s">
        <v>450</v>
      </c>
      <c r="D113" s="18">
        <v>8</v>
      </c>
      <c r="E113" s="18" t="s">
        <v>463</v>
      </c>
      <c r="F113" s="19">
        <v>6</v>
      </c>
      <c r="G113" s="19">
        <v>2.85</v>
      </c>
      <c r="H113" s="19">
        <v>2233</v>
      </c>
      <c r="I113" s="19">
        <v>1959.85</v>
      </c>
      <c r="J113" s="19">
        <v>0</v>
      </c>
      <c r="K113" s="19">
        <v>0.5</v>
      </c>
      <c r="L113" s="19">
        <v>0</v>
      </c>
      <c r="M113" s="19" t="s">
        <v>489</v>
      </c>
      <c r="N113" s="19">
        <v>-3.19</v>
      </c>
      <c r="O113" s="19">
        <v>0</v>
      </c>
      <c r="P113" s="19" t="s">
        <v>493</v>
      </c>
      <c r="Q113" s="19" t="s">
        <v>498</v>
      </c>
      <c r="R113" s="19" t="s">
        <v>529</v>
      </c>
      <c r="S113" s="19" t="s">
        <v>494</v>
      </c>
      <c r="T113" s="19" t="s">
        <v>33</v>
      </c>
      <c r="U113" s="5">
        <v>43.48</v>
      </c>
      <c r="V113" s="5">
        <v>0</v>
      </c>
      <c r="W113" s="5">
        <v>5.57</v>
      </c>
      <c r="X113" s="5">
        <v>0</v>
      </c>
      <c r="Y113" s="5">
        <v>0</v>
      </c>
      <c r="Z113" s="5">
        <v>1.37</v>
      </c>
      <c r="AA113" s="5">
        <v>0</v>
      </c>
      <c r="AB113" s="5">
        <v>0</v>
      </c>
      <c r="AC113" s="5">
        <v>0</v>
      </c>
      <c r="AD113" s="5">
        <v>0</v>
      </c>
      <c r="AE113" s="5">
        <v>41.64</v>
      </c>
      <c r="AF113" s="5">
        <v>6.11</v>
      </c>
      <c r="AG113" s="5">
        <v>0</v>
      </c>
      <c r="AH113" s="5">
        <v>0</v>
      </c>
      <c r="AI113" s="5">
        <v>0</v>
      </c>
      <c r="AJ113" s="5">
        <v>0</v>
      </c>
      <c r="AK113" s="5">
        <v>0</v>
      </c>
      <c r="AL113" s="5">
        <v>0</v>
      </c>
      <c r="AM113" s="5">
        <v>0</v>
      </c>
      <c r="AN113" s="5">
        <v>0</v>
      </c>
      <c r="AO113" s="5">
        <v>0</v>
      </c>
      <c r="AP113" s="5">
        <v>0</v>
      </c>
      <c r="AQ113" s="5">
        <v>0</v>
      </c>
      <c r="AR113" s="5">
        <v>0</v>
      </c>
      <c r="AS113" s="5">
        <v>0</v>
      </c>
      <c r="AT113" s="5">
        <v>0</v>
      </c>
      <c r="AU113" s="5">
        <v>0</v>
      </c>
      <c r="AV113" s="5">
        <v>0</v>
      </c>
      <c r="AW113" s="5">
        <v>0</v>
      </c>
      <c r="AX113" s="5">
        <v>0.13800000000000001</v>
      </c>
      <c r="AY113" s="5">
        <v>6.8834305317324207E-2</v>
      </c>
      <c r="AZ113" s="5">
        <v>98.239165694682683</v>
      </c>
      <c r="BA113" s="16">
        <v>2.8104724249885148E-2</v>
      </c>
      <c r="BB113" s="16">
        <v>5.6054531440263393E-2</v>
      </c>
      <c r="BC113" s="16">
        <v>0</v>
      </c>
      <c r="BD113" s="16">
        <v>0</v>
      </c>
      <c r="BE113" s="16">
        <v>0</v>
      </c>
      <c r="BF113" s="16">
        <v>0</v>
      </c>
      <c r="BG113" s="16">
        <v>0</v>
      </c>
      <c r="BH113" s="16">
        <v>0</v>
      </c>
      <c r="BI113" s="16">
        <v>0</v>
      </c>
      <c r="BJ113" s="16">
        <v>9.8103465961543734E-3</v>
      </c>
      <c r="BK113" s="16">
        <v>0</v>
      </c>
      <c r="BL113" s="16">
        <v>0</v>
      </c>
      <c r="BM113" s="16">
        <v>0</v>
      </c>
      <c r="BN113" s="16">
        <v>0.53151663201213362</v>
      </c>
      <c r="BO113" s="16">
        <v>0</v>
      </c>
      <c r="BP113" s="16">
        <v>0</v>
      </c>
      <c r="BQ113" s="16">
        <v>0</v>
      </c>
      <c r="BR113" s="16">
        <v>0</v>
      </c>
      <c r="BS113" s="16">
        <v>0</v>
      </c>
      <c r="BT113" s="16">
        <v>0</v>
      </c>
      <c r="BU113" s="16">
        <v>0</v>
      </c>
      <c r="BV113" s="16">
        <v>0</v>
      </c>
      <c r="BW113" s="16">
        <v>0</v>
      </c>
      <c r="BX113" s="16">
        <v>2.2144702824054311E-3</v>
      </c>
      <c r="BY113" s="16">
        <v>0.37229929541915813</v>
      </c>
      <c r="BZ113" s="16">
        <v>0</v>
      </c>
      <c r="CA113" s="16">
        <v>0</v>
      </c>
      <c r="CB113" s="16">
        <v>0</v>
      </c>
      <c r="CC113" s="16">
        <v>0</v>
      </c>
      <c r="CD113" s="16">
        <v>0</v>
      </c>
      <c r="CE113" s="16">
        <v>0</v>
      </c>
      <c r="CF113" s="16">
        <v>0</v>
      </c>
      <c r="CG113" s="16">
        <v>0</v>
      </c>
      <c r="CH113" s="12">
        <v>0.4</v>
      </c>
      <c r="CI113" s="12">
        <v>0</v>
      </c>
      <c r="CJ113" s="12">
        <v>0</v>
      </c>
      <c r="CK113" s="12">
        <v>0</v>
      </c>
      <c r="CL113" s="12">
        <v>0</v>
      </c>
      <c r="CM113" s="12">
        <v>85.37</v>
      </c>
      <c r="CN113" s="12">
        <v>0</v>
      </c>
      <c r="CO113" s="12">
        <v>0</v>
      </c>
      <c r="CP113" s="12">
        <v>0</v>
      </c>
      <c r="CQ113" s="12">
        <v>5.12</v>
      </c>
      <c r="CR113" s="12">
        <v>0</v>
      </c>
      <c r="CS113" s="12">
        <v>0</v>
      </c>
      <c r="CT113" s="12">
        <v>0</v>
      </c>
      <c r="CU113" s="12">
        <v>0</v>
      </c>
      <c r="CV113" s="12">
        <v>0</v>
      </c>
      <c r="CW113" s="12">
        <v>0.94</v>
      </c>
      <c r="CX113" s="12">
        <v>0</v>
      </c>
      <c r="CY113" s="12">
        <v>0</v>
      </c>
      <c r="CZ113" s="12">
        <v>0</v>
      </c>
      <c r="DA113" s="12">
        <v>0</v>
      </c>
      <c r="DB113" s="12">
        <v>0</v>
      </c>
      <c r="DC113" s="12">
        <v>1.35</v>
      </c>
      <c r="DD113" s="12">
        <v>0</v>
      </c>
      <c r="DE113" s="12">
        <v>0</v>
      </c>
      <c r="DF113" s="12">
        <v>0</v>
      </c>
      <c r="DG113" s="12">
        <v>0</v>
      </c>
      <c r="DH113" s="12">
        <v>0</v>
      </c>
      <c r="DI113" s="12">
        <v>0</v>
      </c>
      <c r="DJ113" s="12">
        <v>0</v>
      </c>
      <c r="DK113" s="12">
        <v>0</v>
      </c>
      <c r="DL113" s="12">
        <v>7.33</v>
      </c>
      <c r="DM113" s="12">
        <v>0</v>
      </c>
      <c r="DN113" s="12">
        <v>0</v>
      </c>
      <c r="DO113" s="12">
        <v>0</v>
      </c>
      <c r="DP113" s="12">
        <v>0</v>
      </c>
      <c r="DQ113" s="12">
        <v>0</v>
      </c>
      <c r="DR113" s="12">
        <v>0</v>
      </c>
      <c r="DS113" s="12">
        <v>0</v>
      </c>
      <c r="DT113" s="12">
        <v>0</v>
      </c>
      <c r="DU113" s="12">
        <v>0</v>
      </c>
      <c r="DV113" s="12">
        <v>0</v>
      </c>
      <c r="DW113" s="12">
        <v>0</v>
      </c>
      <c r="DX113" s="12">
        <v>0</v>
      </c>
      <c r="DY113" s="12">
        <v>0</v>
      </c>
      <c r="DZ113" s="12">
        <v>100.51</v>
      </c>
      <c r="EA113" s="9">
        <v>0</v>
      </c>
      <c r="EB113" s="9">
        <v>0</v>
      </c>
      <c r="EC113" s="9">
        <v>0</v>
      </c>
      <c r="ED113" s="9">
        <v>0</v>
      </c>
      <c r="EE113" s="9">
        <v>0</v>
      </c>
      <c r="EF113" s="9">
        <v>0</v>
      </c>
      <c r="EG113" s="9">
        <v>0</v>
      </c>
      <c r="EH113" s="9">
        <v>0</v>
      </c>
      <c r="EI113" s="9">
        <v>0</v>
      </c>
      <c r="EJ113" s="9">
        <v>0.81916129811259641</v>
      </c>
      <c r="EK113" s="9">
        <v>0</v>
      </c>
      <c r="EL113" s="9">
        <v>0</v>
      </c>
      <c r="EM113" s="9">
        <v>0</v>
      </c>
      <c r="EN113" s="9">
        <v>0</v>
      </c>
      <c r="EO113" s="9">
        <v>0</v>
      </c>
      <c r="EP113" s="9">
        <v>0</v>
      </c>
      <c r="EQ113" s="9">
        <v>0</v>
      </c>
      <c r="ER113" s="9">
        <v>0</v>
      </c>
      <c r="ES113" s="9">
        <v>4.6744350769572798E-2</v>
      </c>
      <c r="ET113" s="9">
        <v>0</v>
      </c>
      <c r="EU113" s="9">
        <v>0</v>
      </c>
      <c r="EV113" s="9">
        <v>0</v>
      </c>
      <c r="EW113" s="9">
        <v>0</v>
      </c>
      <c r="EX113" s="9">
        <v>0.12251489609188169</v>
      </c>
      <c r="EY113" s="9">
        <v>7.6319233951031556E-3</v>
      </c>
      <c r="EZ113" s="9">
        <v>0</v>
      </c>
      <c r="FA113" s="9">
        <v>3.9475316308460774E-3</v>
      </c>
      <c r="FB113" s="9">
        <v>0</v>
      </c>
      <c r="FC113" s="9">
        <v>0</v>
      </c>
      <c r="FD113" s="9">
        <v>0</v>
      </c>
      <c r="FE113" s="9">
        <v>0</v>
      </c>
      <c r="FF113" s="9">
        <v>0</v>
      </c>
      <c r="FG113" s="9">
        <v>0</v>
      </c>
      <c r="FH113" s="7" t="s">
        <v>539</v>
      </c>
      <c r="FI113" s="14">
        <v>1.03098864975444</v>
      </c>
      <c r="FJ113" s="14">
        <v>0.73282776667982252</v>
      </c>
      <c r="FK113" s="14">
        <v>0</v>
      </c>
      <c r="FL113" s="14">
        <v>1.1893314914454219E-2</v>
      </c>
      <c r="FM113" s="14">
        <v>0</v>
      </c>
      <c r="FN113" s="14">
        <v>0</v>
      </c>
      <c r="FO113" s="14">
        <v>0</v>
      </c>
      <c r="FP113" s="14">
        <v>0</v>
      </c>
      <c r="FQ113" s="14">
        <v>0</v>
      </c>
      <c r="FR113" s="14">
        <v>3</v>
      </c>
      <c r="FS113" s="14">
        <v>2.943103978846312E-2</v>
      </c>
      <c r="FT113" s="14">
        <v>2.657013626337438</v>
      </c>
      <c r="FU113" s="14">
        <v>98.187722581021902</v>
      </c>
      <c r="FV113" s="14">
        <v>0</v>
      </c>
      <c r="FW113" s="14" t="b">
        <v>0</v>
      </c>
      <c r="FX113" s="14" t="b">
        <v>1</v>
      </c>
      <c r="FY113" s="14" t="b">
        <v>0</v>
      </c>
      <c r="FZ113" s="14">
        <v>-2.9156354076559881</v>
      </c>
      <c r="GA113" s="14">
        <v>-8.2903444255048342</v>
      </c>
      <c r="GB113" s="14">
        <f>EY113*FL113</f>
        <v>9.0768868340952442E-5</v>
      </c>
      <c r="GC113" s="14">
        <v>6.5046805929776019E-2</v>
      </c>
    </row>
    <row r="114" spans="1:185" x14ac:dyDescent="0.2">
      <c r="A114" s="1" t="s">
        <v>301</v>
      </c>
      <c r="B114" s="18">
        <v>1</v>
      </c>
      <c r="C114" s="18" t="s">
        <v>454</v>
      </c>
      <c r="D114" s="18">
        <v>4</v>
      </c>
      <c r="E114" s="18" t="s">
        <v>469</v>
      </c>
      <c r="F114" s="19">
        <v>26</v>
      </c>
      <c r="G114" s="19">
        <v>0.1</v>
      </c>
      <c r="H114" s="19">
        <v>1793.15</v>
      </c>
      <c r="I114" s="19">
        <v>1520</v>
      </c>
      <c r="J114" s="19">
        <v>0</v>
      </c>
      <c r="K114" s="19">
        <v>5</v>
      </c>
      <c r="L114" s="19">
        <v>0</v>
      </c>
      <c r="M114" s="19" t="s">
        <v>489</v>
      </c>
      <c r="N114" s="19">
        <v>-6.1</v>
      </c>
      <c r="O114" s="19">
        <v>0</v>
      </c>
      <c r="P114" s="19" t="s">
        <v>495</v>
      </c>
      <c r="Q114" s="19" t="s">
        <v>515</v>
      </c>
      <c r="R114" s="19" t="s">
        <v>494</v>
      </c>
      <c r="S114" s="19" t="s">
        <v>535</v>
      </c>
      <c r="T114" s="19" t="s">
        <v>74</v>
      </c>
      <c r="U114" s="5">
        <v>61.377528155097828</v>
      </c>
      <c r="V114" s="5">
        <v>0.13347951615935821</v>
      </c>
      <c r="W114" s="5">
        <v>1.875777755128514</v>
      </c>
      <c r="X114" s="5">
        <v>0.16346448098992039</v>
      </c>
      <c r="Y114" s="5">
        <v>0</v>
      </c>
      <c r="Z114" s="5">
        <v>0.21870441400304419</v>
      </c>
      <c r="AA114" s="5">
        <v>0.11621038261312749</v>
      </c>
      <c r="AB114" s="5">
        <v>0</v>
      </c>
      <c r="AC114" s="5">
        <v>0</v>
      </c>
      <c r="AD114" s="5">
        <v>0</v>
      </c>
      <c r="AE114" s="5">
        <v>29.766055544126729</v>
      </c>
      <c r="AF114" s="5">
        <v>1.3992065472328961</v>
      </c>
      <c r="AG114" s="5">
        <v>0</v>
      </c>
      <c r="AH114" s="5">
        <v>0</v>
      </c>
      <c r="AI114" s="5">
        <v>0.98364389269977426</v>
      </c>
      <c r="AJ114" s="5">
        <v>0.12682886468209609</v>
      </c>
      <c r="AK114" s="5">
        <v>0</v>
      </c>
      <c r="AL114" s="5">
        <v>0</v>
      </c>
      <c r="AM114" s="5">
        <v>0</v>
      </c>
      <c r="AN114" s="5">
        <v>0</v>
      </c>
      <c r="AO114" s="5">
        <v>0</v>
      </c>
      <c r="AP114" s="5">
        <v>0</v>
      </c>
      <c r="AQ114" s="5">
        <v>0</v>
      </c>
      <c r="AR114" s="5">
        <v>0</v>
      </c>
      <c r="AS114" s="5">
        <v>0</v>
      </c>
      <c r="AT114" s="5">
        <v>0</v>
      </c>
      <c r="AU114" s="5">
        <v>0</v>
      </c>
      <c r="AV114" s="5">
        <v>0</v>
      </c>
      <c r="AW114" s="5">
        <v>0</v>
      </c>
      <c r="AX114" s="5">
        <v>4.21</v>
      </c>
      <c r="AY114" s="5">
        <v>2.0999451114922811</v>
      </c>
      <c r="AZ114" s="5">
        <v>98.270954441241003</v>
      </c>
      <c r="BA114" s="16">
        <v>9.3892114902151217E-3</v>
      </c>
      <c r="BB114" s="16">
        <v>1.273429633627543E-2</v>
      </c>
      <c r="BC114" s="16">
        <v>0</v>
      </c>
      <c r="BD114" s="16">
        <v>0</v>
      </c>
      <c r="BE114" s="16">
        <v>0</v>
      </c>
      <c r="BF114" s="16">
        <v>5.4889410415136231E-4</v>
      </c>
      <c r="BG114" s="16">
        <v>0</v>
      </c>
      <c r="BH114" s="16">
        <v>0</v>
      </c>
      <c r="BI114" s="16">
        <v>0</v>
      </c>
      <c r="BJ114" s="16">
        <v>1.5536204859355311E-3</v>
      </c>
      <c r="BK114" s="16">
        <v>0</v>
      </c>
      <c r="BL114" s="16">
        <v>0</v>
      </c>
      <c r="BM114" s="16">
        <v>6.8717188613057483E-4</v>
      </c>
      <c r="BN114" s="16">
        <v>0.37692160587806722</v>
      </c>
      <c r="BO114" s="16">
        <v>8.3608366605723253E-4</v>
      </c>
      <c r="BP114" s="16">
        <v>0</v>
      </c>
      <c r="BQ114" s="16">
        <v>8.0998031340133898E-3</v>
      </c>
      <c r="BR114" s="16">
        <v>0</v>
      </c>
      <c r="BS114" s="16">
        <v>0</v>
      </c>
      <c r="BT114" s="16">
        <v>0</v>
      </c>
      <c r="BU114" s="16">
        <v>0</v>
      </c>
      <c r="BV114" s="16">
        <v>0</v>
      </c>
      <c r="BW114" s="16">
        <v>0</v>
      </c>
      <c r="BX114" s="16">
        <v>6.7018773082788877E-2</v>
      </c>
      <c r="BY114" s="16">
        <v>0.52135756548570245</v>
      </c>
      <c r="BZ114" s="16">
        <v>0</v>
      </c>
      <c r="CA114" s="16">
        <v>0</v>
      </c>
      <c r="CB114" s="16">
        <v>0</v>
      </c>
      <c r="CC114" s="16">
        <v>8.5297445066276313E-4</v>
      </c>
      <c r="CD114" s="16">
        <v>0</v>
      </c>
      <c r="CE114" s="16">
        <v>0</v>
      </c>
      <c r="CF114" s="16">
        <v>0</v>
      </c>
      <c r="CG114" s="16">
        <v>0</v>
      </c>
      <c r="CH114" s="12">
        <v>9.2100000000000009</v>
      </c>
      <c r="CI114" s="12">
        <v>0.02</v>
      </c>
      <c r="CJ114" s="12">
        <v>0</v>
      </c>
      <c r="CK114" s="12">
        <v>0.32</v>
      </c>
      <c r="CL114" s="12">
        <v>0</v>
      </c>
      <c r="CM114" s="12">
        <v>89.21</v>
      </c>
      <c r="CN114" s="12">
        <v>0</v>
      </c>
      <c r="CO114" s="12">
        <v>0</v>
      </c>
      <c r="CP114" s="12">
        <v>0</v>
      </c>
      <c r="CQ114" s="12">
        <v>0.03</v>
      </c>
      <c r="CR114" s="12">
        <v>0</v>
      </c>
      <c r="CS114" s="12">
        <v>0</v>
      </c>
      <c r="CT114" s="12">
        <v>0</v>
      </c>
      <c r="CU114" s="12">
        <v>0</v>
      </c>
      <c r="CV114" s="12">
        <v>0</v>
      </c>
      <c r="CW114" s="12">
        <v>0</v>
      </c>
      <c r="CX114" s="12">
        <v>0</v>
      </c>
      <c r="CY114" s="12">
        <v>0</v>
      </c>
      <c r="CZ114" s="12">
        <v>0</v>
      </c>
      <c r="DA114" s="12">
        <v>0</v>
      </c>
      <c r="DB114" s="12">
        <v>0</v>
      </c>
      <c r="DC114" s="12">
        <v>0</v>
      </c>
      <c r="DD114" s="12">
        <v>0</v>
      </c>
      <c r="DE114" s="12">
        <v>0</v>
      </c>
      <c r="DF114" s="12">
        <v>0</v>
      </c>
      <c r="DG114" s="12">
        <v>0</v>
      </c>
      <c r="DH114" s="12">
        <v>0</v>
      </c>
      <c r="DI114" s="12">
        <v>0</v>
      </c>
      <c r="DJ114" s="12">
        <v>0</v>
      </c>
      <c r="DK114" s="12">
        <v>0</v>
      </c>
      <c r="DL114" s="12">
        <v>0.48</v>
      </c>
      <c r="DM114" s="12">
        <v>0</v>
      </c>
      <c r="DN114" s="12">
        <v>0</v>
      </c>
      <c r="DO114" s="12">
        <v>0</v>
      </c>
      <c r="DP114" s="12">
        <v>0</v>
      </c>
      <c r="DQ114" s="12">
        <v>0</v>
      </c>
      <c r="DR114" s="12">
        <v>0</v>
      </c>
      <c r="DS114" s="12">
        <v>0</v>
      </c>
      <c r="DT114" s="12">
        <v>0</v>
      </c>
      <c r="DU114" s="12">
        <v>0</v>
      </c>
      <c r="DV114" s="12">
        <v>0</v>
      </c>
      <c r="DW114" s="12">
        <v>0</v>
      </c>
      <c r="DX114" s="12">
        <v>0</v>
      </c>
      <c r="DY114" s="12">
        <v>0</v>
      </c>
      <c r="DZ114" s="12">
        <v>99.27</v>
      </c>
      <c r="EA114" s="9">
        <v>0</v>
      </c>
      <c r="EB114" s="9">
        <v>0</v>
      </c>
      <c r="EC114" s="9">
        <v>0</v>
      </c>
      <c r="ED114" s="9">
        <v>0</v>
      </c>
      <c r="EE114" s="9">
        <v>0</v>
      </c>
      <c r="EF114" s="9">
        <v>3.1601951024851842E-3</v>
      </c>
      <c r="EG114" s="9">
        <v>0</v>
      </c>
      <c r="EH114" s="9">
        <v>0</v>
      </c>
      <c r="EI114" s="9">
        <v>0</v>
      </c>
      <c r="EJ114" s="9">
        <v>0.8202834168737525</v>
      </c>
      <c r="EK114" s="9">
        <v>0</v>
      </c>
      <c r="EL114" s="9">
        <v>0</v>
      </c>
      <c r="EM114" s="9">
        <v>0</v>
      </c>
      <c r="EN114" s="9">
        <v>0</v>
      </c>
      <c r="EO114" s="9">
        <v>0</v>
      </c>
      <c r="EP114" s="9">
        <v>0</v>
      </c>
      <c r="EQ114" s="9">
        <v>0</v>
      </c>
      <c r="ER114" s="9">
        <v>0</v>
      </c>
      <c r="ES114" s="9">
        <v>2.6246214528858312E-4</v>
      </c>
      <c r="ET114" s="9">
        <v>0</v>
      </c>
      <c r="EU114" s="9">
        <v>0</v>
      </c>
      <c r="EV114" s="9">
        <v>0</v>
      </c>
      <c r="EW114" s="9">
        <v>0</v>
      </c>
      <c r="EX114" s="9">
        <v>7.6879828712568552E-3</v>
      </c>
      <c r="EY114" s="9">
        <v>0.16839139302945499</v>
      </c>
      <c r="EZ114" s="9">
        <v>0</v>
      </c>
      <c r="FA114" s="9">
        <v>0</v>
      </c>
      <c r="FB114" s="9">
        <v>0</v>
      </c>
      <c r="FC114" s="9">
        <v>2.145499777617277E-4</v>
      </c>
      <c r="FD114" s="9">
        <v>0</v>
      </c>
      <c r="FE114" s="9">
        <v>0</v>
      </c>
      <c r="FF114" s="9">
        <v>0</v>
      </c>
      <c r="FG114" s="9">
        <v>0</v>
      </c>
      <c r="FH114" s="7" t="s">
        <v>550</v>
      </c>
      <c r="FI114" s="14">
        <v>1.2508528317466889</v>
      </c>
      <c r="FJ114" s="14">
        <v>1.0193622675222009</v>
      </c>
      <c r="FK114" s="14">
        <v>0</v>
      </c>
      <c r="FL114" s="14">
        <v>1.4461319709126249E-2</v>
      </c>
      <c r="FM114" s="14">
        <v>0</v>
      </c>
      <c r="FN114" s="14">
        <v>1.0534353474878899</v>
      </c>
      <c r="FO114" s="14">
        <v>0</v>
      </c>
      <c r="FP114" s="14">
        <v>0</v>
      </c>
      <c r="FQ114" s="14">
        <v>0</v>
      </c>
      <c r="FR114" s="14">
        <v>2.676605554412673</v>
      </c>
      <c r="FS114" s="14">
        <v>4.1584292221043583E-3</v>
      </c>
      <c r="FT114" s="14">
        <v>1.442184207530671</v>
      </c>
      <c r="FU114" s="14">
        <v>99.589505368459356</v>
      </c>
      <c r="FV114" s="14">
        <v>0.93585867453313065</v>
      </c>
      <c r="FW114" s="14" t="b">
        <v>1</v>
      </c>
      <c r="FX114" s="14" t="b">
        <v>0</v>
      </c>
      <c r="FY114" s="14" t="b">
        <v>0</v>
      </c>
      <c r="FZ114" s="14">
        <v>-4.7844816676547586</v>
      </c>
      <c r="GA114" s="14">
        <v>-13.91905301554344</v>
      </c>
      <c r="GB114" s="14">
        <f>EY114*FL114</f>
        <v>2.4351617708640821E-3</v>
      </c>
      <c r="GC114" s="14">
        <v>0.56756704017832094</v>
      </c>
    </row>
    <row r="115" spans="1:185" x14ac:dyDescent="0.2">
      <c r="A115" s="1" t="s">
        <v>267</v>
      </c>
      <c r="B115" s="18">
        <v>1</v>
      </c>
      <c r="C115" s="18" t="s">
        <v>454</v>
      </c>
      <c r="D115" s="18">
        <v>2</v>
      </c>
      <c r="E115" s="18" t="s">
        <v>476</v>
      </c>
      <c r="F115" s="19">
        <v>26</v>
      </c>
      <c r="G115" s="19">
        <v>0.3</v>
      </c>
      <c r="H115" s="19">
        <v>1583.15</v>
      </c>
      <c r="I115" s="19">
        <v>1310</v>
      </c>
      <c r="J115" s="19">
        <v>0</v>
      </c>
      <c r="K115" s="19">
        <v>8</v>
      </c>
      <c r="L115" s="19">
        <v>0</v>
      </c>
      <c r="M115" s="19" t="s">
        <v>489</v>
      </c>
      <c r="N115" s="19">
        <v>-6.7</v>
      </c>
      <c r="O115" s="19">
        <v>0</v>
      </c>
      <c r="P115" s="19" t="s">
        <v>495</v>
      </c>
      <c r="Q115" s="19" t="s">
        <v>514</v>
      </c>
      <c r="R115" s="19" t="s">
        <v>494</v>
      </c>
      <c r="S115" s="19" t="s">
        <v>535</v>
      </c>
      <c r="T115" s="19" t="s">
        <v>74</v>
      </c>
      <c r="U115" s="5">
        <v>60.158107065923687</v>
      </c>
      <c r="V115" s="5">
        <v>0.31701385087847578</v>
      </c>
      <c r="W115" s="5">
        <v>10.24035707799789</v>
      </c>
      <c r="X115" s="5">
        <v>2.8846673115868301E-2</v>
      </c>
      <c r="Y115" s="5">
        <v>0</v>
      </c>
      <c r="Z115" s="5">
        <v>0.21870441400304419</v>
      </c>
      <c r="AA115" s="5">
        <v>2.5824529469583891E-2</v>
      </c>
      <c r="AB115" s="5">
        <v>0</v>
      </c>
      <c r="AC115" s="5">
        <v>0</v>
      </c>
      <c r="AD115" s="5">
        <v>0</v>
      </c>
      <c r="AE115" s="5">
        <v>11.09386694095865</v>
      </c>
      <c r="AF115" s="5">
        <v>5.8626754329058341</v>
      </c>
      <c r="AG115" s="5">
        <v>0</v>
      </c>
      <c r="AH115" s="5">
        <v>0</v>
      </c>
      <c r="AI115" s="5">
        <v>4.2992021861964274</v>
      </c>
      <c r="AJ115" s="5">
        <v>0.18319724898525</v>
      </c>
      <c r="AK115" s="5">
        <v>0</v>
      </c>
      <c r="AL115" s="5">
        <v>0</v>
      </c>
      <c r="AM115" s="5">
        <v>0</v>
      </c>
      <c r="AN115" s="5">
        <v>0</v>
      </c>
      <c r="AO115" s="5">
        <v>0</v>
      </c>
      <c r="AP115" s="5">
        <v>0</v>
      </c>
      <c r="AQ115" s="5">
        <v>0</v>
      </c>
      <c r="AR115" s="5">
        <v>0</v>
      </c>
      <c r="AS115" s="5">
        <v>0</v>
      </c>
      <c r="AT115" s="5">
        <v>0</v>
      </c>
      <c r="AU115" s="5">
        <v>0</v>
      </c>
      <c r="AV115" s="5">
        <v>0</v>
      </c>
      <c r="AW115" s="5">
        <v>0</v>
      </c>
      <c r="AX115" s="5">
        <v>3.25</v>
      </c>
      <c r="AY115" s="5">
        <v>1.6210977701543741</v>
      </c>
      <c r="AZ115" s="5">
        <v>94.056697650280327</v>
      </c>
      <c r="BA115" s="16">
        <v>6.0439739300437327E-2</v>
      </c>
      <c r="BB115" s="16">
        <v>6.2914205477899485E-2</v>
      </c>
      <c r="BC115" s="16">
        <v>0</v>
      </c>
      <c r="BD115" s="16">
        <v>0</v>
      </c>
      <c r="BE115" s="16">
        <v>0</v>
      </c>
      <c r="BF115" s="16">
        <v>1.142143416365705E-4</v>
      </c>
      <c r="BG115" s="16">
        <v>0</v>
      </c>
      <c r="BH115" s="16">
        <v>0</v>
      </c>
      <c r="BI115" s="16">
        <v>0</v>
      </c>
      <c r="BJ115" s="16">
        <v>1.831912308407559E-3</v>
      </c>
      <c r="BK115" s="16">
        <v>0</v>
      </c>
      <c r="BL115" s="16">
        <v>0</v>
      </c>
      <c r="BM115" s="16">
        <v>1.1703775091558889E-3</v>
      </c>
      <c r="BN115" s="16">
        <v>0.16564275268260931</v>
      </c>
      <c r="BO115" s="16">
        <v>2.1907709158835019E-4</v>
      </c>
      <c r="BP115" s="16">
        <v>0</v>
      </c>
      <c r="BQ115" s="16">
        <v>4.1743049707506058E-2</v>
      </c>
      <c r="BR115" s="16">
        <v>0</v>
      </c>
      <c r="BS115" s="16">
        <v>0</v>
      </c>
      <c r="BT115" s="16">
        <v>0</v>
      </c>
      <c r="BU115" s="16">
        <v>0</v>
      </c>
      <c r="BV115" s="16">
        <v>0</v>
      </c>
      <c r="BW115" s="16">
        <v>0</v>
      </c>
      <c r="BX115" s="16">
        <v>6.1003883006901627E-2</v>
      </c>
      <c r="BY115" s="16">
        <v>0.60253210084635567</v>
      </c>
      <c r="BZ115" s="16">
        <v>0</v>
      </c>
      <c r="CA115" s="16">
        <v>0</v>
      </c>
      <c r="CB115" s="16">
        <v>0</v>
      </c>
      <c r="CC115" s="16">
        <v>2.38868772750203E-3</v>
      </c>
      <c r="CD115" s="16">
        <v>0</v>
      </c>
      <c r="CE115" s="16">
        <v>0</v>
      </c>
      <c r="CF115" s="16">
        <v>0</v>
      </c>
      <c r="CG115" s="16">
        <v>0</v>
      </c>
      <c r="CH115" s="12">
        <v>7.18</v>
      </c>
      <c r="CI115" s="12">
        <v>0.01</v>
      </c>
      <c r="CJ115" s="12">
        <v>0</v>
      </c>
      <c r="CK115" s="12">
        <v>0.2</v>
      </c>
      <c r="CL115" s="12">
        <v>0</v>
      </c>
      <c r="CM115" s="12">
        <v>86.78</v>
      </c>
      <c r="CN115" s="12">
        <v>0.03</v>
      </c>
      <c r="CO115" s="12">
        <v>0</v>
      </c>
      <c r="CP115" s="12">
        <v>0</v>
      </c>
      <c r="CQ115" s="12">
        <v>3.79</v>
      </c>
      <c r="CR115" s="12">
        <v>0</v>
      </c>
      <c r="CS115" s="12">
        <v>0</v>
      </c>
      <c r="CT115" s="12">
        <v>0</v>
      </c>
      <c r="CU115" s="12">
        <v>0</v>
      </c>
      <c r="CV115" s="12">
        <v>0</v>
      </c>
      <c r="CW115" s="12">
        <v>0</v>
      </c>
      <c r="CX115" s="12">
        <v>0</v>
      </c>
      <c r="CY115" s="12">
        <v>0</v>
      </c>
      <c r="CZ115" s="12">
        <v>0</v>
      </c>
      <c r="DA115" s="12">
        <v>0</v>
      </c>
      <c r="DB115" s="12">
        <v>0</v>
      </c>
      <c r="DC115" s="12">
        <v>0</v>
      </c>
      <c r="DD115" s="12">
        <v>0</v>
      </c>
      <c r="DE115" s="12">
        <v>0</v>
      </c>
      <c r="DF115" s="12">
        <v>0</v>
      </c>
      <c r="DG115" s="12">
        <v>0</v>
      </c>
      <c r="DH115" s="12">
        <v>0</v>
      </c>
      <c r="DI115" s="12">
        <v>0</v>
      </c>
      <c r="DJ115" s="12">
        <v>0</v>
      </c>
      <c r="DK115" s="12">
        <v>0</v>
      </c>
      <c r="DL115" s="12">
        <v>0.35</v>
      </c>
      <c r="DM115" s="12">
        <v>0</v>
      </c>
      <c r="DN115" s="12">
        <v>0</v>
      </c>
      <c r="DO115" s="12">
        <v>0</v>
      </c>
      <c r="DP115" s="12">
        <v>0</v>
      </c>
      <c r="DQ115" s="12">
        <v>0</v>
      </c>
      <c r="DR115" s="12">
        <v>0</v>
      </c>
      <c r="DS115" s="12">
        <v>0</v>
      </c>
      <c r="DT115" s="12">
        <v>0</v>
      </c>
      <c r="DU115" s="12">
        <v>0</v>
      </c>
      <c r="DV115" s="12">
        <v>0</v>
      </c>
      <c r="DW115" s="12">
        <v>0</v>
      </c>
      <c r="DX115" s="12">
        <v>0</v>
      </c>
      <c r="DY115" s="12">
        <v>0</v>
      </c>
      <c r="DZ115" s="12">
        <v>98.34</v>
      </c>
      <c r="EA115" s="9">
        <v>0</v>
      </c>
      <c r="EB115" s="9">
        <v>0</v>
      </c>
      <c r="EC115" s="9">
        <v>0</v>
      </c>
      <c r="ED115" s="9">
        <v>0</v>
      </c>
      <c r="EE115" s="9">
        <v>0</v>
      </c>
      <c r="EF115" s="9">
        <v>2.0354909709340329E-3</v>
      </c>
      <c r="EG115" s="9">
        <v>0</v>
      </c>
      <c r="EH115" s="9">
        <v>0</v>
      </c>
      <c r="EI115" s="9">
        <v>0</v>
      </c>
      <c r="EJ115" s="9">
        <v>0.82232843049179838</v>
      </c>
      <c r="EK115" s="9">
        <v>0</v>
      </c>
      <c r="EL115" s="9">
        <v>0</v>
      </c>
      <c r="EM115" s="9">
        <v>0</v>
      </c>
      <c r="EN115" s="9">
        <v>0</v>
      </c>
      <c r="EO115" s="9">
        <v>2.8897349914874039E-4</v>
      </c>
      <c r="EP115" s="9">
        <v>0</v>
      </c>
      <c r="EQ115" s="9">
        <v>0</v>
      </c>
      <c r="ER115" s="9">
        <v>0</v>
      </c>
      <c r="ES115" s="9">
        <v>3.4171173757154803E-2</v>
      </c>
      <c r="ET115" s="9">
        <v>0</v>
      </c>
      <c r="EU115" s="9">
        <v>0</v>
      </c>
      <c r="EV115" s="9">
        <v>0</v>
      </c>
      <c r="EW115" s="9">
        <v>0</v>
      </c>
      <c r="EX115" s="9">
        <v>5.7771611393986387E-3</v>
      </c>
      <c r="EY115" s="9">
        <v>0.13528821632361801</v>
      </c>
      <c r="EZ115" s="9">
        <v>0</v>
      </c>
      <c r="FA115" s="9">
        <v>0</v>
      </c>
      <c r="FB115" s="9">
        <v>0</v>
      </c>
      <c r="FC115" s="9">
        <v>1.1055381794742E-4</v>
      </c>
      <c r="FD115" s="9">
        <v>0</v>
      </c>
      <c r="FE115" s="9">
        <v>0</v>
      </c>
      <c r="FF115" s="9">
        <v>0</v>
      </c>
      <c r="FG115" s="9">
        <v>0</v>
      </c>
      <c r="FH115" s="7" t="s">
        <v>550</v>
      </c>
      <c r="FI115" s="14">
        <v>1.1672493559063899</v>
      </c>
      <c r="FJ115" s="14">
        <v>0.88678382785004362</v>
      </c>
      <c r="FK115" s="14">
        <v>0</v>
      </c>
      <c r="FL115" s="14">
        <v>4.3186384427525417E-3</v>
      </c>
      <c r="FM115" s="14">
        <v>0.90742961434019653</v>
      </c>
      <c r="FN115" s="14">
        <v>1.0092808506354349</v>
      </c>
      <c r="FO115" s="14">
        <v>0</v>
      </c>
      <c r="FP115" s="14">
        <v>0</v>
      </c>
      <c r="FQ115" s="14">
        <v>0</v>
      </c>
      <c r="FR115" s="14">
        <v>1.7</v>
      </c>
      <c r="FS115" s="14">
        <v>3.11425092429285E-3</v>
      </c>
      <c r="FT115" s="14">
        <v>0.58666392210134977</v>
      </c>
      <c r="FU115" s="14">
        <v>98.906155561794492</v>
      </c>
      <c r="FV115" s="14">
        <v>0.71002005821609215</v>
      </c>
      <c r="FW115" s="14" t="b">
        <v>1</v>
      </c>
      <c r="FX115" s="14" t="b">
        <v>0</v>
      </c>
      <c r="FY115" s="14" t="b">
        <v>0</v>
      </c>
      <c r="FZ115" s="14">
        <v>-4.9777106927829129</v>
      </c>
      <c r="GA115" s="14">
        <v>-16.12241685299654</v>
      </c>
      <c r="GB115" s="14">
        <f>EY115*FL115</f>
        <v>5.8426089186659866E-4</v>
      </c>
      <c r="GC115" s="14">
        <v>0.67196074950540141</v>
      </c>
    </row>
    <row r="116" spans="1:185" x14ac:dyDescent="0.2">
      <c r="A116" s="1" t="s">
        <v>964</v>
      </c>
      <c r="B116" s="18">
        <v>1</v>
      </c>
      <c r="C116" s="18" t="s">
        <v>454</v>
      </c>
      <c r="D116" s="18">
        <v>3</v>
      </c>
      <c r="E116" s="18" t="s">
        <v>460</v>
      </c>
      <c r="F116" s="19">
        <v>46</v>
      </c>
      <c r="G116" s="19">
        <v>1.0000000000000001E-5</v>
      </c>
      <c r="H116" s="19">
        <v>1673.15</v>
      </c>
      <c r="I116" s="19">
        <v>1400</v>
      </c>
      <c r="J116" s="19">
        <v>0</v>
      </c>
      <c r="K116" s="19">
        <v>24</v>
      </c>
      <c r="L116" s="19">
        <v>0</v>
      </c>
      <c r="M116" s="19" t="s">
        <v>489</v>
      </c>
      <c r="N116" s="19">
        <v>0</v>
      </c>
      <c r="O116" s="19">
        <v>0</v>
      </c>
      <c r="P116" s="19" t="s">
        <v>959</v>
      </c>
      <c r="Q116" s="19">
        <v>0</v>
      </c>
      <c r="R116" s="19" t="s">
        <v>960</v>
      </c>
      <c r="S116" s="19" t="s">
        <v>961</v>
      </c>
      <c r="T116" s="19" t="s">
        <v>536</v>
      </c>
      <c r="U116" s="5">
        <v>52.4</v>
      </c>
      <c r="V116" s="5">
        <v>0.16</v>
      </c>
      <c r="W116" s="5">
        <v>13.7</v>
      </c>
      <c r="X116" s="5">
        <v>0</v>
      </c>
      <c r="Y116" s="5">
        <v>0</v>
      </c>
      <c r="Z116" s="5">
        <v>0.32</v>
      </c>
      <c r="AA116" s="5">
        <v>0.19</v>
      </c>
      <c r="AB116" s="5">
        <v>0</v>
      </c>
      <c r="AC116" s="5">
        <v>0</v>
      </c>
      <c r="AD116" s="5">
        <v>0</v>
      </c>
      <c r="AE116" s="5">
        <v>19.5</v>
      </c>
      <c r="AF116" s="5">
        <v>11.3</v>
      </c>
      <c r="AG116" s="5">
        <v>0</v>
      </c>
      <c r="AH116" s="5">
        <v>0</v>
      </c>
      <c r="AI116" s="5">
        <v>0</v>
      </c>
      <c r="AJ116" s="5">
        <v>0</v>
      </c>
      <c r="AK116" s="5">
        <v>0</v>
      </c>
      <c r="AL116" s="5">
        <v>0</v>
      </c>
      <c r="AM116" s="5">
        <v>0</v>
      </c>
      <c r="AN116" s="5">
        <v>0</v>
      </c>
      <c r="AO116" s="5">
        <v>0</v>
      </c>
      <c r="AP116" s="5">
        <v>0</v>
      </c>
      <c r="AQ116" s="5">
        <v>0</v>
      </c>
      <c r="AR116" s="5">
        <v>0</v>
      </c>
      <c r="AS116" s="5">
        <v>0</v>
      </c>
      <c r="AT116" s="5">
        <v>0</v>
      </c>
      <c r="AU116" s="5">
        <v>0</v>
      </c>
      <c r="AV116" s="5">
        <v>0</v>
      </c>
      <c r="AW116" s="5">
        <v>0</v>
      </c>
      <c r="AX116" s="5">
        <v>4.1399999999999997</v>
      </c>
      <c r="AY116" s="5">
        <v>2.065029159519725</v>
      </c>
      <c r="AZ116" s="5">
        <v>99.644970840480255</v>
      </c>
      <c r="BA116" s="16">
        <v>7.3420462469360945E-2</v>
      </c>
      <c r="BB116" s="16">
        <v>0.1101083805339786</v>
      </c>
      <c r="BC116" s="16">
        <v>0</v>
      </c>
      <c r="BD116" s="16">
        <v>0</v>
      </c>
      <c r="BE116" s="16">
        <v>0</v>
      </c>
      <c r="BF116" s="16">
        <v>0</v>
      </c>
      <c r="BG116" s="16">
        <v>0</v>
      </c>
      <c r="BH116" s="16">
        <v>0</v>
      </c>
      <c r="BI116" s="16">
        <v>0</v>
      </c>
      <c r="BJ116" s="16">
        <v>2.4338072333532561E-3</v>
      </c>
      <c r="BK116" s="16">
        <v>0</v>
      </c>
      <c r="BL116" s="16">
        <v>0</v>
      </c>
      <c r="BM116" s="16">
        <v>0</v>
      </c>
      <c r="BN116" s="16">
        <v>0.26437060481156571</v>
      </c>
      <c r="BO116" s="16">
        <v>1.463548831141911E-3</v>
      </c>
      <c r="BP116" s="16">
        <v>0</v>
      </c>
      <c r="BQ116" s="16">
        <v>0</v>
      </c>
      <c r="BR116" s="16">
        <v>0</v>
      </c>
      <c r="BS116" s="16">
        <v>0</v>
      </c>
      <c r="BT116" s="16">
        <v>0</v>
      </c>
      <c r="BU116" s="16">
        <v>0</v>
      </c>
      <c r="BV116" s="16">
        <v>0</v>
      </c>
      <c r="BW116" s="16">
        <v>0</v>
      </c>
      <c r="BX116" s="16">
        <v>7.0560804941355026E-2</v>
      </c>
      <c r="BY116" s="16">
        <v>0.47654770360099991</v>
      </c>
      <c r="BZ116" s="16">
        <v>0</v>
      </c>
      <c r="CA116" s="16">
        <v>0</v>
      </c>
      <c r="CB116" s="16">
        <v>0</v>
      </c>
      <c r="CC116" s="16">
        <v>1.094687578244734E-3</v>
      </c>
      <c r="CD116" s="16">
        <v>0</v>
      </c>
      <c r="CE116" s="16">
        <v>0</v>
      </c>
      <c r="CF116" s="16">
        <v>0</v>
      </c>
      <c r="CG116" s="16">
        <v>0</v>
      </c>
      <c r="CH116" s="12">
        <v>2.12</v>
      </c>
      <c r="CI116" s="12">
        <v>0</v>
      </c>
      <c r="CJ116" s="12">
        <v>0</v>
      </c>
      <c r="CK116" s="12">
        <v>0</v>
      </c>
      <c r="CL116" s="12">
        <v>0</v>
      </c>
      <c r="CM116" s="12">
        <v>89.6</v>
      </c>
      <c r="CN116" s="12">
        <v>0</v>
      </c>
      <c r="CO116" s="12">
        <v>0</v>
      </c>
      <c r="CP116" s="12">
        <v>0</v>
      </c>
      <c r="CQ116" s="12">
        <v>4.58</v>
      </c>
      <c r="CR116" s="12">
        <v>0</v>
      </c>
      <c r="CS116" s="12">
        <v>0</v>
      </c>
      <c r="CT116" s="12">
        <v>0</v>
      </c>
      <c r="CU116" s="12">
        <v>0</v>
      </c>
      <c r="CV116" s="12">
        <v>0</v>
      </c>
      <c r="CW116" s="12">
        <v>0</v>
      </c>
      <c r="CX116" s="12">
        <v>0</v>
      </c>
      <c r="CY116" s="12">
        <v>0</v>
      </c>
      <c r="CZ116" s="12">
        <v>0</v>
      </c>
      <c r="DA116" s="12">
        <v>0</v>
      </c>
      <c r="DB116" s="12">
        <v>0</v>
      </c>
      <c r="DC116" s="12">
        <v>0</v>
      </c>
      <c r="DD116" s="12">
        <v>0</v>
      </c>
      <c r="DE116" s="12">
        <v>0</v>
      </c>
      <c r="DF116" s="12">
        <v>0</v>
      </c>
      <c r="DG116" s="12">
        <v>0</v>
      </c>
      <c r="DH116" s="12">
        <v>0</v>
      </c>
      <c r="DI116" s="12">
        <v>0.92</v>
      </c>
      <c r="DJ116" s="12">
        <v>0</v>
      </c>
      <c r="DK116" s="12">
        <v>1.8</v>
      </c>
      <c r="DL116" s="12">
        <v>0.36</v>
      </c>
      <c r="DM116" s="12">
        <v>0</v>
      </c>
      <c r="DN116" s="12">
        <v>0</v>
      </c>
      <c r="DO116" s="12">
        <v>0</v>
      </c>
      <c r="DP116" s="12">
        <v>0</v>
      </c>
      <c r="DQ116" s="12">
        <v>0</v>
      </c>
      <c r="DR116" s="12">
        <v>0</v>
      </c>
      <c r="DS116" s="12">
        <v>0</v>
      </c>
      <c r="DT116" s="12">
        <v>0</v>
      </c>
      <c r="DU116" s="12">
        <v>0</v>
      </c>
      <c r="DV116" s="12">
        <v>0</v>
      </c>
      <c r="DW116" s="12">
        <v>0</v>
      </c>
      <c r="DX116" s="12">
        <v>0</v>
      </c>
      <c r="DY116" s="12">
        <v>0</v>
      </c>
      <c r="DZ116" s="12">
        <v>99.38</v>
      </c>
      <c r="EA116" s="9">
        <v>0</v>
      </c>
      <c r="EB116" s="9">
        <v>0</v>
      </c>
      <c r="EC116" s="9">
        <v>0</v>
      </c>
      <c r="ED116" s="9">
        <v>7.6901816179688096E-2</v>
      </c>
      <c r="EE116" s="9">
        <v>0</v>
      </c>
      <c r="EF116" s="9">
        <v>0</v>
      </c>
      <c r="EG116" s="9">
        <v>0</v>
      </c>
      <c r="EH116" s="9">
        <v>0</v>
      </c>
      <c r="EI116" s="9">
        <v>0</v>
      </c>
      <c r="EJ116" s="9">
        <v>0.8233167913811773</v>
      </c>
      <c r="EK116" s="9">
        <v>0</v>
      </c>
      <c r="EL116" s="9">
        <v>0</v>
      </c>
      <c r="EM116" s="9">
        <v>0</v>
      </c>
      <c r="EN116" s="9">
        <v>0</v>
      </c>
      <c r="EO116" s="9">
        <v>0</v>
      </c>
      <c r="EP116" s="9">
        <v>0</v>
      </c>
      <c r="EQ116" s="9">
        <v>0</v>
      </c>
      <c r="ER116" s="9">
        <v>0</v>
      </c>
      <c r="ES116" s="9">
        <v>4.004234179211888E-2</v>
      </c>
      <c r="ET116" s="9">
        <v>0</v>
      </c>
      <c r="EU116" s="9">
        <v>1.524183054351267E-2</v>
      </c>
      <c r="EV116" s="9">
        <v>0</v>
      </c>
      <c r="EW116" s="9">
        <v>0</v>
      </c>
      <c r="EX116" s="9">
        <v>5.7621192397644006E-3</v>
      </c>
      <c r="EY116" s="9">
        <v>3.8735100863738547E-2</v>
      </c>
      <c r="EZ116" s="9">
        <v>0</v>
      </c>
      <c r="FA116" s="9">
        <v>0</v>
      </c>
      <c r="FB116" s="9">
        <v>0</v>
      </c>
      <c r="FC116" s="9">
        <v>0</v>
      </c>
      <c r="FD116" s="9">
        <v>0</v>
      </c>
      <c r="FE116" s="9">
        <v>0</v>
      </c>
      <c r="FF116" s="9">
        <v>0</v>
      </c>
      <c r="FG116" s="9">
        <v>0</v>
      </c>
      <c r="FH116" s="7">
        <v>0</v>
      </c>
      <c r="FI116" s="14">
        <v>0.99199246901285232</v>
      </c>
      <c r="FJ116" s="14">
        <v>0.82082734074624508</v>
      </c>
      <c r="FK116" s="14">
        <v>0</v>
      </c>
      <c r="FL116" s="14">
        <v>2.804885135595857E-3</v>
      </c>
      <c r="FM116" s="14">
        <v>0</v>
      </c>
      <c r="FN116" s="14">
        <v>0</v>
      </c>
      <c r="FO116" s="14">
        <v>0</v>
      </c>
      <c r="FP116" s="14">
        <v>0</v>
      </c>
      <c r="FQ116" s="14">
        <v>0</v>
      </c>
      <c r="FR116" s="14">
        <v>1.7</v>
      </c>
      <c r="FS116" s="14">
        <v>4.1374722967005336E-3</v>
      </c>
      <c r="FT116" s="14">
        <v>0.97666621691802435</v>
      </c>
      <c r="FU116" s="14">
        <v>99.087793483361324</v>
      </c>
      <c r="FV116" s="14">
        <v>0</v>
      </c>
      <c r="FW116" s="14" t="b">
        <v>0</v>
      </c>
      <c r="FX116" s="14" t="b">
        <v>1</v>
      </c>
      <c r="FY116" s="14" t="b">
        <v>0</v>
      </c>
      <c r="FZ116" s="14">
        <v>-4.5906804981296903</v>
      </c>
      <c r="GA116" s="14">
        <v>-14.88229809199767</v>
      </c>
      <c r="GB116" s="14">
        <v>1.0864750863850649E-4</v>
      </c>
      <c r="GC116" s="14">
        <v>0.54127161570855209</v>
      </c>
    </row>
    <row r="117" spans="1:185" x14ac:dyDescent="0.2">
      <c r="A117" s="1" t="s">
        <v>265</v>
      </c>
      <c r="B117" s="18">
        <v>1</v>
      </c>
      <c r="C117" s="18" t="s">
        <v>454</v>
      </c>
      <c r="D117" s="18">
        <v>2</v>
      </c>
      <c r="E117" s="18" t="s">
        <v>476</v>
      </c>
      <c r="F117" s="19">
        <v>26</v>
      </c>
      <c r="G117" s="19">
        <v>0.1</v>
      </c>
      <c r="H117" s="19">
        <v>1583.15</v>
      </c>
      <c r="I117" s="19">
        <v>1310</v>
      </c>
      <c r="J117" s="19">
        <v>0</v>
      </c>
      <c r="K117" s="19">
        <v>7</v>
      </c>
      <c r="L117" s="19">
        <v>0</v>
      </c>
      <c r="M117" s="19" t="s">
        <v>489</v>
      </c>
      <c r="N117" s="19">
        <v>-6.9</v>
      </c>
      <c r="O117" s="19">
        <v>0</v>
      </c>
      <c r="P117" s="19" t="s">
        <v>495</v>
      </c>
      <c r="Q117" s="19" t="s">
        <v>514</v>
      </c>
      <c r="R117" s="19" t="s">
        <v>494</v>
      </c>
      <c r="S117" s="19" t="s">
        <v>535</v>
      </c>
      <c r="T117" s="19" t="s">
        <v>538</v>
      </c>
      <c r="U117" s="5">
        <v>56.884924142351032</v>
      </c>
      <c r="V117" s="5">
        <v>0.31701385087847578</v>
      </c>
      <c r="W117" s="5">
        <v>10.67109122917554</v>
      </c>
      <c r="X117" s="5">
        <v>9.6155577052894348E-3</v>
      </c>
      <c r="Y117" s="5">
        <v>0</v>
      </c>
      <c r="Z117" s="5">
        <v>0.1029197242367267</v>
      </c>
      <c r="AA117" s="5">
        <v>1.2912264734791949E-2</v>
      </c>
      <c r="AB117" s="5">
        <v>0</v>
      </c>
      <c r="AC117" s="5">
        <v>0</v>
      </c>
      <c r="AD117" s="5">
        <v>0</v>
      </c>
      <c r="AE117" s="5">
        <v>12.337573997119939</v>
      </c>
      <c r="AF117" s="5">
        <v>6.1285246768800832</v>
      </c>
      <c r="AG117" s="5">
        <v>0</v>
      </c>
      <c r="AH117" s="5">
        <v>0</v>
      </c>
      <c r="AI117" s="5">
        <v>4.935178840959213</v>
      </c>
      <c r="AJ117" s="5">
        <v>4.9322336265259621E-2</v>
      </c>
      <c r="AK117" s="5">
        <v>0</v>
      </c>
      <c r="AL117" s="5">
        <v>0</v>
      </c>
      <c r="AM117" s="5">
        <v>0</v>
      </c>
      <c r="AN117" s="5">
        <v>0</v>
      </c>
      <c r="AO117" s="5">
        <v>0</v>
      </c>
      <c r="AP117" s="5">
        <v>0</v>
      </c>
      <c r="AQ117" s="5">
        <v>0</v>
      </c>
      <c r="AR117" s="5">
        <v>0</v>
      </c>
      <c r="AS117" s="5">
        <v>0</v>
      </c>
      <c r="AT117" s="5">
        <v>0</v>
      </c>
      <c r="AU117" s="5">
        <v>0</v>
      </c>
      <c r="AV117" s="5">
        <v>0</v>
      </c>
      <c r="AW117" s="5">
        <v>0</v>
      </c>
      <c r="AX117" s="5">
        <v>3.28</v>
      </c>
      <c r="AY117" s="5">
        <v>1.636061749571184</v>
      </c>
      <c r="AZ117" s="5">
        <v>93.093014870735175</v>
      </c>
      <c r="BA117" s="16">
        <v>6.3240716148517021E-2</v>
      </c>
      <c r="BB117" s="16">
        <v>6.6037293963933916E-2</v>
      </c>
      <c r="BC117" s="16">
        <v>0</v>
      </c>
      <c r="BD117" s="16">
        <v>0</v>
      </c>
      <c r="BE117" s="16">
        <v>0</v>
      </c>
      <c r="BF117" s="16">
        <v>3.8227848019311299E-5</v>
      </c>
      <c r="BG117" s="16">
        <v>0</v>
      </c>
      <c r="BH117" s="16">
        <v>0</v>
      </c>
      <c r="BI117" s="16">
        <v>0</v>
      </c>
      <c r="BJ117" s="16">
        <v>8.6561786496659949E-4</v>
      </c>
      <c r="BK117" s="16">
        <v>0</v>
      </c>
      <c r="BL117" s="16">
        <v>0</v>
      </c>
      <c r="BM117" s="16">
        <v>3.1639610193462782E-4</v>
      </c>
      <c r="BN117" s="16">
        <v>0.18496932921207379</v>
      </c>
      <c r="BO117" s="16">
        <v>1.0998853964068161E-4</v>
      </c>
      <c r="BP117" s="16">
        <v>0</v>
      </c>
      <c r="BQ117" s="16">
        <v>4.8114908595072177E-2</v>
      </c>
      <c r="BR117" s="16">
        <v>0</v>
      </c>
      <c r="BS117" s="16">
        <v>0</v>
      </c>
      <c r="BT117" s="16">
        <v>0</v>
      </c>
      <c r="BU117" s="16">
        <v>0</v>
      </c>
      <c r="BV117" s="16">
        <v>0</v>
      </c>
      <c r="BW117" s="16">
        <v>0</v>
      </c>
      <c r="BX117" s="16">
        <v>6.1819918331520257E-2</v>
      </c>
      <c r="BY117" s="16">
        <v>0.57208910273046176</v>
      </c>
      <c r="BZ117" s="16">
        <v>0</v>
      </c>
      <c r="CA117" s="16">
        <v>0</v>
      </c>
      <c r="CB117" s="16">
        <v>0</v>
      </c>
      <c r="CC117" s="16">
        <v>2.3985006638598061E-3</v>
      </c>
      <c r="CD117" s="16">
        <v>0</v>
      </c>
      <c r="CE117" s="16">
        <v>0</v>
      </c>
      <c r="CF117" s="16">
        <v>0</v>
      </c>
      <c r="CG117" s="16">
        <v>0</v>
      </c>
      <c r="CH117" s="12">
        <v>9.4600000000000009</v>
      </c>
      <c r="CI117" s="12">
        <v>0.01</v>
      </c>
      <c r="CJ117" s="12">
        <v>0</v>
      </c>
      <c r="CK117" s="12">
        <v>0.15</v>
      </c>
      <c r="CL117" s="12">
        <v>0</v>
      </c>
      <c r="CM117" s="12">
        <v>90.73</v>
      </c>
      <c r="CN117" s="12">
        <v>0.17</v>
      </c>
      <c r="CO117" s="12">
        <v>0</v>
      </c>
      <c r="CP117" s="12">
        <v>0</v>
      </c>
      <c r="CQ117" s="12">
        <v>0.01</v>
      </c>
      <c r="CR117" s="12">
        <v>0</v>
      </c>
      <c r="CS117" s="12">
        <v>0</v>
      </c>
      <c r="CT117" s="12">
        <v>0</v>
      </c>
      <c r="CU117" s="12">
        <v>0</v>
      </c>
      <c r="CV117" s="12">
        <v>0</v>
      </c>
      <c r="CW117" s="12">
        <v>0</v>
      </c>
      <c r="CX117" s="12">
        <v>0</v>
      </c>
      <c r="CY117" s="12">
        <v>0</v>
      </c>
      <c r="CZ117" s="12">
        <v>0</v>
      </c>
      <c r="DA117" s="12">
        <v>0</v>
      </c>
      <c r="DB117" s="12">
        <v>0</v>
      </c>
      <c r="DC117" s="12">
        <v>0</v>
      </c>
      <c r="DD117" s="12">
        <v>0</v>
      </c>
      <c r="DE117" s="12">
        <v>0</v>
      </c>
      <c r="DF117" s="12">
        <v>0</v>
      </c>
      <c r="DG117" s="12">
        <v>0</v>
      </c>
      <c r="DH117" s="12">
        <v>0</v>
      </c>
      <c r="DI117" s="12">
        <v>0</v>
      </c>
      <c r="DJ117" s="12">
        <v>0</v>
      </c>
      <c r="DK117" s="12">
        <v>0</v>
      </c>
      <c r="DL117" s="12">
        <v>0</v>
      </c>
      <c r="DM117" s="12">
        <v>0</v>
      </c>
      <c r="DN117" s="12">
        <v>0</v>
      </c>
      <c r="DO117" s="12">
        <v>0</v>
      </c>
      <c r="DP117" s="12">
        <v>0</v>
      </c>
      <c r="DQ117" s="12">
        <v>0</v>
      </c>
      <c r="DR117" s="12">
        <v>0</v>
      </c>
      <c r="DS117" s="12">
        <v>0</v>
      </c>
      <c r="DT117" s="12">
        <v>0</v>
      </c>
      <c r="DU117" s="12">
        <v>0</v>
      </c>
      <c r="DV117" s="12">
        <v>0</v>
      </c>
      <c r="DW117" s="12">
        <v>0</v>
      </c>
      <c r="DX117" s="12">
        <v>0</v>
      </c>
      <c r="DY117" s="12">
        <v>0</v>
      </c>
      <c r="DZ117" s="12">
        <v>100.53</v>
      </c>
      <c r="EA117" s="9">
        <v>0</v>
      </c>
      <c r="EB117" s="9">
        <v>0</v>
      </c>
      <c r="EC117" s="9">
        <v>0</v>
      </c>
      <c r="ED117" s="9">
        <v>0</v>
      </c>
      <c r="EE117" s="9">
        <v>0</v>
      </c>
      <c r="EF117" s="9">
        <v>1.46596769572716E-3</v>
      </c>
      <c r="EG117" s="9">
        <v>0</v>
      </c>
      <c r="EH117" s="9">
        <v>0</v>
      </c>
      <c r="EI117" s="9">
        <v>0</v>
      </c>
      <c r="EJ117" s="9">
        <v>0.82560160222779488</v>
      </c>
      <c r="EK117" s="9">
        <v>0</v>
      </c>
      <c r="EL117" s="9">
        <v>0</v>
      </c>
      <c r="EM117" s="9">
        <v>0</v>
      </c>
      <c r="EN117" s="9">
        <v>0</v>
      </c>
      <c r="EO117" s="9">
        <v>1.5724601205491079E-3</v>
      </c>
      <c r="EP117" s="9">
        <v>0</v>
      </c>
      <c r="EQ117" s="9">
        <v>0</v>
      </c>
      <c r="ER117" s="9">
        <v>0</v>
      </c>
      <c r="ES117" s="9">
        <v>8.657941427122297E-5</v>
      </c>
      <c r="ET117" s="9">
        <v>0</v>
      </c>
      <c r="EU117" s="9">
        <v>0</v>
      </c>
      <c r="EV117" s="9">
        <v>0</v>
      </c>
      <c r="EW117" s="9">
        <v>0</v>
      </c>
      <c r="EX117" s="9">
        <v>0</v>
      </c>
      <c r="EY117" s="9">
        <v>0.17116722888135741</v>
      </c>
      <c r="EZ117" s="9">
        <v>0</v>
      </c>
      <c r="FA117" s="9">
        <v>0</v>
      </c>
      <c r="FB117" s="9">
        <v>0</v>
      </c>
      <c r="FC117" s="9">
        <v>1.0616166030013581E-4</v>
      </c>
      <c r="FD117" s="9">
        <v>0</v>
      </c>
      <c r="FE117" s="9">
        <v>0</v>
      </c>
      <c r="FF117" s="9">
        <v>0</v>
      </c>
      <c r="FG117" s="9">
        <v>0</v>
      </c>
      <c r="FH117" s="7" t="s">
        <v>551</v>
      </c>
      <c r="FI117" s="14">
        <v>1.3226373118577179</v>
      </c>
      <c r="FJ117" s="14">
        <v>1.050871749172833</v>
      </c>
      <c r="FK117" s="14">
        <v>0</v>
      </c>
      <c r="FL117" s="14">
        <v>7.9991695385442842E-3</v>
      </c>
      <c r="FM117" s="14">
        <v>0.97348901370640817</v>
      </c>
      <c r="FN117" s="14">
        <v>1.3349537280041379</v>
      </c>
      <c r="FO117" s="14">
        <v>0</v>
      </c>
      <c r="FP117" s="14">
        <v>0</v>
      </c>
      <c r="FQ117" s="14">
        <v>0</v>
      </c>
      <c r="FR117" s="14">
        <v>1.7</v>
      </c>
      <c r="FS117" s="14">
        <v>1.4715503704432189E-3</v>
      </c>
      <c r="FT117" s="14">
        <v>0.67651698269048877</v>
      </c>
      <c r="FU117" s="14">
        <v>99.534200709510387</v>
      </c>
      <c r="FV117" s="14">
        <v>0.76582473517960803</v>
      </c>
      <c r="FW117" s="14" t="b">
        <v>1</v>
      </c>
      <c r="FX117" s="14" t="b">
        <v>0</v>
      </c>
      <c r="FY117" s="14" t="b">
        <v>0</v>
      </c>
      <c r="FZ117" s="14">
        <v>-5.7408723296149384</v>
      </c>
      <c r="GA117" s="14">
        <v>-16.954784525469151</v>
      </c>
      <c r="GB117" s="14">
        <f>EY117*FL117</f>
        <v>1.3691956832647917E-3</v>
      </c>
      <c r="GC117" s="14">
        <v>0.51918396525448984</v>
      </c>
    </row>
    <row r="118" spans="1:185" x14ac:dyDescent="0.2">
      <c r="A118" s="1" t="s">
        <v>132</v>
      </c>
      <c r="B118" s="18">
        <v>1</v>
      </c>
      <c r="C118" s="18" t="s">
        <v>454</v>
      </c>
      <c r="D118" s="18">
        <v>4</v>
      </c>
      <c r="E118" s="18" t="s">
        <v>469</v>
      </c>
      <c r="F118" s="19">
        <v>10</v>
      </c>
      <c r="G118" s="19">
        <v>0</v>
      </c>
      <c r="H118" s="19">
        <v>1773</v>
      </c>
      <c r="I118" s="19">
        <v>1499.85</v>
      </c>
      <c r="J118" s="19">
        <v>0</v>
      </c>
      <c r="K118" s="19">
        <v>4</v>
      </c>
      <c r="L118" s="19">
        <v>0</v>
      </c>
      <c r="M118" s="19">
        <v>0</v>
      </c>
      <c r="N118" s="19">
        <v>0</v>
      </c>
      <c r="O118" s="19">
        <v>0</v>
      </c>
      <c r="P118" s="19">
        <v>0</v>
      </c>
      <c r="Q118" s="19" t="s">
        <v>501</v>
      </c>
      <c r="R118" s="19" t="s">
        <v>494</v>
      </c>
      <c r="S118" s="19">
        <v>0</v>
      </c>
      <c r="T118" s="19" t="s">
        <v>25</v>
      </c>
      <c r="U118" s="5">
        <v>43.856372505385337</v>
      </c>
      <c r="V118" s="5">
        <v>0.51723312511751307</v>
      </c>
      <c r="W118" s="5">
        <v>36.277728072938856</v>
      </c>
      <c r="X118" s="5">
        <v>0</v>
      </c>
      <c r="Y118" s="5">
        <v>0</v>
      </c>
      <c r="Z118" s="5">
        <v>0.38594896588772493</v>
      </c>
      <c r="AA118" s="5">
        <v>0</v>
      </c>
      <c r="AB118" s="5">
        <v>0</v>
      </c>
      <c r="AC118" s="5">
        <v>0</v>
      </c>
      <c r="AD118" s="5">
        <v>0</v>
      </c>
      <c r="AE118" s="5">
        <v>13.100380991565521</v>
      </c>
      <c r="AF118" s="5">
        <v>6.2964294625480308</v>
      </c>
      <c r="AG118" s="5">
        <v>0</v>
      </c>
      <c r="AH118" s="5">
        <v>0</v>
      </c>
      <c r="AI118" s="5">
        <v>0</v>
      </c>
      <c r="AJ118" s="5">
        <v>0</v>
      </c>
      <c r="AK118" s="5">
        <v>0</v>
      </c>
      <c r="AL118" s="5">
        <v>0</v>
      </c>
      <c r="AM118" s="5">
        <v>0</v>
      </c>
      <c r="AN118" s="5">
        <v>0</v>
      </c>
      <c r="AO118" s="5">
        <v>0</v>
      </c>
      <c r="AP118" s="5">
        <v>0</v>
      </c>
      <c r="AQ118" s="5">
        <v>0</v>
      </c>
      <c r="AR118" s="5">
        <v>0</v>
      </c>
      <c r="AS118" s="5">
        <v>0</v>
      </c>
      <c r="AT118" s="5">
        <v>0</v>
      </c>
      <c r="AU118" s="5">
        <v>0</v>
      </c>
      <c r="AV118" s="5">
        <v>0</v>
      </c>
      <c r="AW118" s="5">
        <v>0</v>
      </c>
      <c r="AX118" s="5">
        <v>1.2</v>
      </c>
      <c r="AY118" s="5">
        <v>0.59855917667238423</v>
      </c>
      <c r="AZ118" s="5">
        <v>101.0355339467706</v>
      </c>
      <c r="BA118" s="16">
        <v>0.2262901112830121</v>
      </c>
      <c r="BB118" s="16">
        <v>7.1411017361005885E-2</v>
      </c>
      <c r="BC118" s="16">
        <v>0</v>
      </c>
      <c r="BD118" s="16">
        <v>0</v>
      </c>
      <c r="BE118" s="16">
        <v>0</v>
      </c>
      <c r="BF118" s="16">
        <v>0</v>
      </c>
      <c r="BG118" s="16">
        <v>0</v>
      </c>
      <c r="BH118" s="16">
        <v>0</v>
      </c>
      <c r="BI118" s="16">
        <v>0</v>
      </c>
      <c r="BJ118" s="16">
        <v>3.4166070057570189E-3</v>
      </c>
      <c r="BK118" s="16">
        <v>0</v>
      </c>
      <c r="BL118" s="16">
        <v>0</v>
      </c>
      <c r="BM118" s="16">
        <v>0</v>
      </c>
      <c r="BN118" s="16">
        <v>0.2067242503422978</v>
      </c>
      <c r="BO118" s="16">
        <v>0</v>
      </c>
      <c r="BP118" s="16">
        <v>0</v>
      </c>
      <c r="BQ118" s="16">
        <v>0</v>
      </c>
      <c r="BR118" s="16">
        <v>0</v>
      </c>
      <c r="BS118" s="16">
        <v>0</v>
      </c>
      <c r="BT118" s="16">
        <v>0</v>
      </c>
      <c r="BU118" s="16">
        <v>0</v>
      </c>
      <c r="BV118" s="16">
        <v>0</v>
      </c>
      <c r="BW118" s="16">
        <v>0</v>
      </c>
      <c r="BX118" s="16">
        <v>2.380528458370967E-2</v>
      </c>
      <c r="BY118" s="16">
        <v>0.4642337892484022</v>
      </c>
      <c r="BZ118" s="16">
        <v>0</v>
      </c>
      <c r="CA118" s="16">
        <v>0</v>
      </c>
      <c r="CB118" s="16">
        <v>0</v>
      </c>
      <c r="CC118" s="16">
        <v>4.1189401758152068E-3</v>
      </c>
      <c r="CD118" s="16">
        <v>0</v>
      </c>
      <c r="CE118" s="16">
        <v>0</v>
      </c>
      <c r="CF118" s="16">
        <v>0</v>
      </c>
      <c r="CG118" s="16">
        <v>0</v>
      </c>
      <c r="CH118" s="12">
        <v>5.0999999999999996</v>
      </c>
      <c r="CI118" s="12">
        <v>0</v>
      </c>
      <c r="CJ118" s="12">
        <v>0</v>
      </c>
      <c r="CK118" s="12">
        <v>0</v>
      </c>
      <c r="CL118" s="12">
        <v>0</v>
      </c>
      <c r="CM118" s="12">
        <v>90.1</v>
      </c>
      <c r="CN118" s="12">
        <v>0</v>
      </c>
      <c r="CO118" s="12">
        <v>0</v>
      </c>
      <c r="CP118" s="12">
        <v>0</v>
      </c>
      <c r="CQ118" s="12">
        <v>0</v>
      </c>
      <c r="CR118" s="12">
        <v>0</v>
      </c>
      <c r="CS118" s="12">
        <v>0</v>
      </c>
      <c r="CT118" s="12">
        <v>0</v>
      </c>
      <c r="CU118" s="12">
        <v>0</v>
      </c>
      <c r="CV118" s="12">
        <v>0</v>
      </c>
      <c r="CW118" s="12">
        <v>0</v>
      </c>
      <c r="CX118" s="12">
        <v>0</v>
      </c>
      <c r="CY118" s="12">
        <v>0</v>
      </c>
      <c r="CZ118" s="12">
        <v>0</v>
      </c>
      <c r="DA118" s="12">
        <v>0</v>
      </c>
      <c r="DB118" s="12">
        <v>0</v>
      </c>
      <c r="DC118" s="12">
        <v>0</v>
      </c>
      <c r="DD118" s="12">
        <v>0</v>
      </c>
      <c r="DE118" s="12">
        <v>0</v>
      </c>
      <c r="DF118" s="12">
        <v>0</v>
      </c>
      <c r="DG118" s="12">
        <v>0</v>
      </c>
      <c r="DH118" s="12">
        <v>0</v>
      </c>
      <c r="DI118" s="12">
        <v>0</v>
      </c>
      <c r="DJ118" s="12">
        <v>0</v>
      </c>
      <c r="DK118" s="12">
        <v>0</v>
      </c>
      <c r="DL118" s="12">
        <v>5.0999999999999996</v>
      </c>
      <c r="DM118" s="12">
        <v>0</v>
      </c>
      <c r="DN118" s="12">
        <v>0</v>
      </c>
      <c r="DO118" s="12">
        <v>0</v>
      </c>
      <c r="DP118" s="12">
        <v>0</v>
      </c>
      <c r="DQ118" s="12">
        <v>0</v>
      </c>
      <c r="DR118" s="12">
        <v>0</v>
      </c>
      <c r="DS118" s="12">
        <v>0</v>
      </c>
      <c r="DT118" s="12">
        <v>0</v>
      </c>
      <c r="DU118" s="12">
        <v>0</v>
      </c>
      <c r="DV118" s="12">
        <v>0</v>
      </c>
      <c r="DW118" s="12">
        <v>0</v>
      </c>
      <c r="DX118" s="12">
        <v>0</v>
      </c>
      <c r="DY118" s="12">
        <v>0</v>
      </c>
      <c r="DZ118" s="12">
        <v>100.3</v>
      </c>
      <c r="EA118" s="9">
        <v>0</v>
      </c>
      <c r="EB118" s="9">
        <v>0</v>
      </c>
      <c r="EC118" s="9">
        <v>0</v>
      </c>
      <c r="ED118" s="9">
        <v>0</v>
      </c>
      <c r="EE118" s="9">
        <v>0</v>
      </c>
      <c r="EF118" s="9">
        <v>0</v>
      </c>
      <c r="EG118" s="9">
        <v>0</v>
      </c>
      <c r="EH118" s="9">
        <v>0</v>
      </c>
      <c r="EI118" s="9">
        <v>0</v>
      </c>
      <c r="EJ118" s="9">
        <v>0.82566150245395209</v>
      </c>
      <c r="EK118" s="9">
        <v>0</v>
      </c>
      <c r="EL118" s="9">
        <v>0</v>
      </c>
      <c r="EM118" s="9">
        <v>0</v>
      </c>
      <c r="EN118" s="9">
        <v>0</v>
      </c>
      <c r="EO118" s="9">
        <v>0</v>
      </c>
      <c r="EP118" s="9">
        <v>0</v>
      </c>
      <c r="EQ118" s="9">
        <v>0</v>
      </c>
      <c r="ER118" s="9">
        <v>0</v>
      </c>
      <c r="ES118" s="9">
        <v>0</v>
      </c>
      <c r="ET118" s="9">
        <v>0</v>
      </c>
      <c r="EU118" s="9">
        <v>0</v>
      </c>
      <c r="EV118" s="9">
        <v>0</v>
      </c>
      <c r="EW118" s="9">
        <v>0</v>
      </c>
      <c r="EX118" s="9">
        <v>8.14082085556697E-2</v>
      </c>
      <c r="EY118" s="9">
        <v>9.2930288990378168E-2</v>
      </c>
      <c r="EZ118" s="9">
        <v>0</v>
      </c>
      <c r="FA118" s="9">
        <v>0</v>
      </c>
      <c r="FB118" s="9">
        <v>0</v>
      </c>
      <c r="FC118" s="9">
        <v>0</v>
      </c>
      <c r="FD118" s="9">
        <v>0</v>
      </c>
      <c r="FE118" s="9">
        <v>0</v>
      </c>
      <c r="FF118" s="9">
        <v>0</v>
      </c>
      <c r="FG118" s="9">
        <v>0</v>
      </c>
      <c r="FH118" s="7" t="s">
        <v>540</v>
      </c>
      <c r="FI118" s="14">
        <v>0.88215319524132274</v>
      </c>
      <c r="FJ118" s="14">
        <v>0</v>
      </c>
      <c r="FK118" s="14">
        <v>0</v>
      </c>
      <c r="FL118" s="14">
        <v>6.8769200831327792E-3</v>
      </c>
      <c r="FM118" s="14">
        <v>0</v>
      </c>
      <c r="FN118" s="14">
        <v>0</v>
      </c>
      <c r="FO118" s="14">
        <v>0</v>
      </c>
      <c r="FP118" s="14">
        <v>0</v>
      </c>
      <c r="FQ118" s="14">
        <v>0</v>
      </c>
      <c r="FR118" s="14">
        <v>1.7</v>
      </c>
      <c r="FS118" s="14">
        <v>5.8082319097869321E-3</v>
      </c>
      <c r="FT118" s="14">
        <v>0.1200125661843713</v>
      </c>
      <c r="FU118" s="14">
        <v>98.374134830858651</v>
      </c>
      <c r="FV118" s="14">
        <v>0</v>
      </c>
      <c r="FW118" s="14" t="b">
        <v>0</v>
      </c>
      <c r="FX118" s="14" t="b">
        <v>1</v>
      </c>
      <c r="FY118" s="14" t="b">
        <v>0</v>
      </c>
      <c r="FZ118" s="14">
        <v>-4.1966041971698136</v>
      </c>
      <c r="GA118" s="14">
        <v>-13.540259369194629</v>
      </c>
      <c r="GB118" s="14">
        <f>EY118*FL118</f>
        <v>6.3907417068926459E-4</v>
      </c>
      <c r="GC118" s="14">
        <v>0.50328338775363846</v>
      </c>
    </row>
    <row r="119" spans="1:185" x14ac:dyDescent="0.2">
      <c r="A119" s="1" t="s">
        <v>181</v>
      </c>
      <c r="B119" s="18">
        <v>3</v>
      </c>
      <c r="C119" s="18" t="s">
        <v>452</v>
      </c>
      <c r="D119" s="18">
        <v>8</v>
      </c>
      <c r="E119" s="18" t="s">
        <v>463</v>
      </c>
      <c r="F119" s="19">
        <v>39</v>
      </c>
      <c r="G119" s="19">
        <v>4</v>
      </c>
      <c r="H119" s="19">
        <v>2173</v>
      </c>
      <c r="I119" s="19">
        <v>1899.85</v>
      </c>
      <c r="J119" s="19">
        <v>0</v>
      </c>
      <c r="K119" s="19">
        <v>8.3333333333333329E-2</v>
      </c>
      <c r="L119" s="19">
        <v>0</v>
      </c>
      <c r="M119" s="19" t="s">
        <v>489</v>
      </c>
      <c r="N119" s="19">
        <v>-5.6</v>
      </c>
      <c r="O119" s="19">
        <v>0</v>
      </c>
      <c r="P119" s="19" t="s">
        <v>492</v>
      </c>
      <c r="Q119" s="19" t="s">
        <v>505</v>
      </c>
      <c r="R119" s="19" t="s">
        <v>527</v>
      </c>
      <c r="S119" s="19" t="s">
        <v>532</v>
      </c>
      <c r="T119" s="19" t="s">
        <v>33</v>
      </c>
      <c r="U119" s="5">
        <v>39.270000000000003</v>
      </c>
      <c r="V119" s="5">
        <v>0.1</v>
      </c>
      <c r="W119" s="5">
        <v>3.53</v>
      </c>
      <c r="X119" s="5">
        <v>0</v>
      </c>
      <c r="Y119" s="5">
        <v>0</v>
      </c>
      <c r="Z119" s="5">
        <v>0.18</v>
      </c>
      <c r="AA119" s="5">
        <v>0.08</v>
      </c>
      <c r="AB119" s="5">
        <v>0</v>
      </c>
      <c r="AC119" s="5">
        <v>0</v>
      </c>
      <c r="AD119" s="5">
        <v>0</v>
      </c>
      <c r="AE119" s="5">
        <v>51.42</v>
      </c>
      <c r="AF119" s="5">
        <v>4.0999999999999996</v>
      </c>
      <c r="AG119" s="5">
        <v>0</v>
      </c>
      <c r="AH119" s="5">
        <v>0</v>
      </c>
      <c r="AI119" s="5">
        <v>0.41</v>
      </c>
      <c r="AJ119" s="5">
        <v>0</v>
      </c>
      <c r="AK119" s="5">
        <v>0</v>
      </c>
      <c r="AL119" s="5">
        <v>0</v>
      </c>
      <c r="AM119" s="5">
        <v>0</v>
      </c>
      <c r="AN119" s="5">
        <v>0</v>
      </c>
      <c r="AO119" s="5">
        <v>0</v>
      </c>
      <c r="AP119" s="5">
        <v>0</v>
      </c>
      <c r="AQ119" s="5">
        <v>0</v>
      </c>
      <c r="AR119" s="5">
        <v>0</v>
      </c>
      <c r="AS119" s="5">
        <v>0</v>
      </c>
      <c r="AT119" s="5">
        <v>0</v>
      </c>
      <c r="AU119" s="5">
        <v>0</v>
      </c>
      <c r="AV119" s="5">
        <v>0</v>
      </c>
      <c r="AW119" s="5">
        <v>0</v>
      </c>
      <c r="AX119" s="5">
        <v>0</v>
      </c>
      <c r="AY119" s="5">
        <v>0</v>
      </c>
      <c r="AZ119" s="5">
        <v>99.09</v>
      </c>
      <c r="BA119" s="16">
        <v>1.6899734398797921E-2</v>
      </c>
      <c r="BB119" s="16">
        <v>3.5689002815291443E-2</v>
      </c>
      <c r="BC119" s="16">
        <v>0</v>
      </c>
      <c r="BD119" s="16">
        <v>0</v>
      </c>
      <c r="BE119" s="16">
        <v>0</v>
      </c>
      <c r="BF119" s="16">
        <v>0</v>
      </c>
      <c r="BG119" s="16">
        <v>0</v>
      </c>
      <c r="BH119" s="16">
        <v>0</v>
      </c>
      <c r="BI119" s="16">
        <v>0</v>
      </c>
      <c r="BJ119" s="16">
        <v>1.2229742964674059E-3</v>
      </c>
      <c r="BK119" s="16">
        <v>0</v>
      </c>
      <c r="BL119" s="16">
        <v>0</v>
      </c>
      <c r="BM119" s="16">
        <v>0</v>
      </c>
      <c r="BN119" s="16">
        <v>0.62275790748297521</v>
      </c>
      <c r="BO119" s="16">
        <v>5.5049354188485664E-4</v>
      </c>
      <c r="BP119" s="16">
        <v>0</v>
      </c>
      <c r="BQ119" s="16">
        <v>3.2290729297136528E-3</v>
      </c>
      <c r="BR119" s="16">
        <v>0</v>
      </c>
      <c r="BS119" s="16">
        <v>0</v>
      </c>
      <c r="BT119" s="16">
        <v>0</v>
      </c>
      <c r="BU119" s="16">
        <v>0</v>
      </c>
      <c r="BV119" s="16">
        <v>0</v>
      </c>
      <c r="BW119" s="16">
        <v>0</v>
      </c>
      <c r="BX119" s="16">
        <v>0</v>
      </c>
      <c r="BY119" s="16">
        <v>0.31903962088617488</v>
      </c>
      <c r="BZ119" s="16">
        <v>0</v>
      </c>
      <c r="CA119" s="16">
        <v>0</v>
      </c>
      <c r="CB119" s="16">
        <v>0</v>
      </c>
      <c r="CC119" s="16">
        <v>6.1119364869470245E-4</v>
      </c>
      <c r="CD119" s="16">
        <v>0</v>
      </c>
      <c r="CE119" s="16">
        <v>0</v>
      </c>
      <c r="CF119" s="16">
        <v>0</v>
      </c>
      <c r="CG119" s="16">
        <v>0</v>
      </c>
      <c r="CH119" s="12">
        <v>6.58</v>
      </c>
      <c r="CI119" s="12">
        <v>0</v>
      </c>
      <c r="CJ119" s="12">
        <v>0</v>
      </c>
      <c r="CK119" s="12">
        <v>0.33</v>
      </c>
      <c r="CL119" s="12">
        <v>0</v>
      </c>
      <c r="CM119" s="12">
        <v>82.16</v>
      </c>
      <c r="CN119" s="12">
        <v>0.2</v>
      </c>
      <c r="CO119" s="12">
        <v>0</v>
      </c>
      <c r="CP119" s="12">
        <v>0</v>
      </c>
      <c r="CQ119" s="12">
        <v>3.73</v>
      </c>
      <c r="CR119" s="12">
        <v>0</v>
      </c>
      <c r="CS119" s="12">
        <v>0</v>
      </c>
      <c r="CT119" s="12">
        <v>0</v>
      </c>
      <c r="CU119" s="12">
        <v>0</v>
      </c>
      <c r="CV119" s="12">
        <v>0</v>
      </c>
      <c r="CW119" s="12">
        <v>0.08</v>
      </c>
      <c r="CX119" s="12">
        <v>0</v>
      </c>
      <c r="CY119" s="12">
        <v>0</v>
      </c>
      <c r="CZ119" s="12">
        <v>0.06</v>
      </c>
      <c r="DA119" s="12">
        <v>0</v>
      </c>
      <c r="DB119" s="12">
        <v>0</v>
      </c>
      <c r="DC119" s="12">
        <v>0</v>
      </c>
      <c r="DD119" s="12">
        <v>0</v>
      </c>
      <c r="DE119" s="12">
        <v>0</v>
      </c>
      <c r="DF119" s="12">
        <v>0</v>
      </c>
      <c r="DG119" s="12">
        <v>0</v>
      </c>
      <c r="DH119" s="12">
        <v>0</v>
      </c>
      <c r="DI119" s="12">
        <v>0</v>
      </c>
      <c r="DJ119" s="12">
        <v>0</v>
      </c>
      <c r="DK119" s="12">
        <v>0</v>
      </c>
      <c r="DL119" s="12">
        <v>0</v>
      </c>
      <c r="DM119" s="12">
        <v>0</v>
      </c>
      <c r="DN119" s="12">
        <v>0</v>
      </c>
      <c r="DO119" s="12">
        <v>2.16</v>
      </c>
      <c r="DP119" s="12">
        <v>0.09</v>
      </c>
      <c r="DQ119" s="12">
        <v>0.64</v>
      </c>
      <c r="DR119" s="12">
        <v>2.2799999999999998</v>
      </c>
      <c r="DS119" s="12">
        <v>0</v>
      </c>
      <c r="DT119" s="12">
        <v>0</v>
      </c>
      <c r="DU119" s="12">
        <v>0</v>
      </c>
      <c r="DV119" s="12">
        <v>0</v>
      </c>
      <c r="DW119" s="12">
        <v>0</v>
      </c>
      <c r="DX119" s="12">
        <v>0</v>
      </c>
      <c r="DY119" s="12">
        <v>0</v>
      </c>
      <c r="DZ119" s="12">
        <v>98.31</v>
      </c>
      <c r="EA119" s="9">
        <v>0</v>
      </c>
      <c r="EB119" s="9">
        <v>0</v>
      </c>
      <c r="EC119" s="9">
        <v>0</v>
      </c>
      <c r="ED119" s="9">
        <v>0</v>
      </c>
      <c r="EE119" s="9">
        <v>0</v>
      </c>
      <c r="EF119" s="9">
        <v>3.5656066128504282E-3</v>
      </c>
      <c r="EG119" s="9">
        <v>0</v>
      </c>
      <c r="EH119" s="9">
        <v>0</v>
      </c>
      <c r="EI119" s="9">
        <v>0</v>
      </c>
      <c r="EJ119" s="9">
        <v>0.82654478919085139</v>
      </c>
      <c r="EK119" s="9">
        <v>0</v>
      </c>
      <c r="EL119" s="9">
        <v>0</v>
      </c>
      <c r="EM119" s="9">
        <v>0</v>
      </c>
      <c r="EN119" s="9">
        <v>0</v>
      </c>
      <c r="EO119" s="9">
        <v>2.0452531009287271E-3</v>
      </c>
      <c r="EP119" s="9">
        <v>0</v>
      </c>
      <c r="EQ119" s="9">
        <v>0</v>
      </c>
      <c r="ER119" s="9">
        <v>0</v>
      </c>
      <c r="ES119" s="9">
        <v>3.5703420153743573E-2</v>
      </c>
      <c r="ET119" s="9">
        <v>0</v>
      </c>
      <c r="EU119" s="9">
        <v>0</v>
      </c>
      <c r="EV119" s="9">
        <v>1.6268659003372421E-4</v>
      </c>
      <c r="EW119" s="9">
        <v>0</v>
      </c>
      <c r="EX119" s="9">
        <v>0</v>
      </c>
      <c r="EY119" s="9">
        <v>0.13162601173450761</v>
      </c>
      <c r="EZ119" s="9">
        <v>0</v>
      </c>
      <c r="FA119" s="9">
        <v>3.5223261708451051E-4</v>
      </c>
      <c r="FB119" s="9">
        <v>0</v>
      </c>
      <c r="FC119" s="9">
        <v>0</v>
      </c>
      <c r="FD119" s="9">
        <v>0</v>
      </c>
      <c r="FE119" s="9">
        <v>0</v>
      </c>
      <c r="FF119" s="9">
        <v>0</v>
      </c>
      <c r="FG119" s="9">
        <v>0</v>
      </c>
      <c r="FH119" s="7" t="s">
        <v>542</v>
      </c>
      <c r="FI119" s="14">
        <v>1.113102459270725</v>
      </c>
      <c r="FJ119" s="14">
        <v>0.90512591963554889</v>
      </c>
      <c r="FK119" s="14">
        <v>0</v>
      </c>
      <c r="FL119" s="14">
        <v>1.702417273378453E-2</v>
      </c>
      <c r="FM119" s="14">
        <v>0.96313305394757576</v>
      </c>
      <c r="FN119" s="14">
        <v>1.1194451338643701</v>
      </c>
      <c r="FO119" s="14">
        <v>0</v>
      </c>
      <c r="FP119" s="14">
        <v>0</v>
      </c>
      <c r="FQ119" s="14">
        <v>0</v>
      </c>
      <c r="FR119" s="14">
        <v>3</v>
      </c>
      <c r="FS119" s="14">
        <v>3.6689228894022179E-3</v>
      </c>
      <c r="FT119" s="14">
        <v>3.6585044469146539</v>
      </c>
      <c r="FU119" s="14">
        <v>99.804004524468795</v>
      </c>
      <c r="FV119" s="14">
        <v>0.19107240702808551</v>
      </c>
      <c r="FW119" s="14" t="b">
        <v>1</v>
      </c>
      <c r="FX119" s="14" t="b">
        <v>0</v>
      </c>
      <c r="FY119" s="14" t="b">
        <v>0</v>
      </c>
      <c r="FZ119" s="14">
        <v>-4.798525900771498</v>
      </c>
      <c r="GA119" s="14">
        <v>-10.21587848503289</v>
      </c>
      <c r="GB119" s="14">
        <f>EY119*FL119</f>
        <v>2.2408239600274073E-3</v>
      </c>
      <c r="GC119" s="14">
        <v>1.5246705063053809E-17</v>
      </c>
    </row>
    <row r="120" spans="1:185" x14ac:dyDescent="0.2">
      <c r="A120" s="1" t="s">
        <v>142</v>
      </c>
      <c r="B120" s="18">
        <v>1</v>
      </c>
      <c r="C120" s="18" t="s">
        <v>454</v>
      </c>
      <c r="D120" s="18">
        <v>4</v>
      </c>
      <c r="E120" s="18" t="s">
        <v>469</v>
      </c>
      <c r="F120" s="19">
        <v>10</v>
      </c>
      <c r="G120" s="19">
        <v>0</v>
      </c>
      <c r="H120" s="19">
        <v>1773</v>
      </c>
      <c r="I120" s="19">
        <v>1499.85</v>
      </c>
      <c r="J120" s="19">
        <v>0</v>
      </c>
      <c r="K120" s="19">
        <v>4</v>
      </c>
      <c r="L120" s="19">
        <v>0</v>
      </c>
      <c r="M120" s="19">
        <v>0</v>
      </c>
      <c r="N120" s="19">
        <v>0</v>
      </c>
      <c r="O120" s="19">
        <v>0</v>
      </c>
      <c r="P120" s="19">
        <v>0</v>
      </c>
      <c r="Q120" s="19" t="s">
        <v>501</v>
      </c>
      <c r="R120" s="19" t="s">
        <v>494</v>
      </c>
      <c r="S120" s="19">
        <v>0</v>
      </c>
      <c r="T120" s="19" t="s">
        <v>25</v>
      </c>
      <c r="U120" s="5">
        <v>42.144904310053228</v>
      </c>
      <c r="V120" s="5">
        <v>0.7841921574362295</v>
      </c>
      <c r="W120" s="5">
        <v>31.743012063821499</v>
      </c>
      <c r="X120" s="5">
        <v>0</v>
      </c>
      <c r="Y120" s="5">
        <v>0</v>
      </c>
      <c r="Z120" s="5">
        <v>0.51459862118363331</v>
      </c>
      <c r="AA120" s="5">
        <v>0</v>
      </c>
      <c r="AB120" s="5">
        <v>0</v>
      </c>
      <c r="AC120" s="5">
        <v>0</v>
      </c>
      <c r="AD120" s="5">
        <v>0</v>
      </c>
      <c r="AE120" s="5">
        <v>15.421967496399921</v>
      </c>
      <c r="AF120" s="5">
        <v>8.8150012475672437</v>
      </c>
      <c r="AG120" s="5">
        <v>0</v>
      </c>
      <c r="AH120" s="5">
        <v>0</v>
      </c>
      <c r="AI120" s="5">
        <v>0</v>
      </c>
      <c r="AJ120" s="5">
        <v>0</v>
      </c>
      <c r="AK120" s="5">
        <v>0</v>
      </c>
      <c r="AL120" s="5">
        <v>0</v>
      </c>
      <c r="AM120" s="5">
        <v>0</v>
      </c>
      <c r="AN120" s="5">
        <v>0</v>
      </c>
      <c r="AO120" s="5">
        <v>0</v>
      </c>
      <c r="AP120" s="5">
        <v>0</v>
      </c>
      <c r="AQ120" s="5">
        <v>0</v>
      </c>
      <c r="AR120" s="5">
        <v>0</v>
      </c>
      <c r="AS120" s="5">
        <v>0</v>
      </c>
      <c r="AT120" s="5">
        <v>0</v>
      </c>
      <c r="AU120" s="5">
        <v>0</v>
      </c>
      <c r="AV120" s="5">
        <v>0</v>
      </c>
      <c r="AW120" s="5">
        <v>0</v>
      </c>
      <c r="AX120" s="5">
        <v>1.8</v>
      </c>
      <c r="AY120" s="5">
        <v>0.8978387650085764</v>
      </c>
      <c r="AZ120" s="5">
        <v>100.3258371314532</v>
      </c>
      <c r="BA120" s="16">
        <v>0.1914997877148121</v>
      </c>
      <c r="BB120" s="16">
        <v>9.6691416784206619E-2</v>
      </c>
      <c r="BC120" s="16">
        <v>0</v>
      </c>
      <c r="BD120" s="16">
        <v>0</v>
      </c>
      <c r="BE120" s="16">
        <v>0</v>
      </c>
      <c r="BF120" s="16">
        <v>0</v>
      </c>
      <c r="BG120" s="16">
        <v>0</v>
      </c>
      <c r="BH120" s="16">
        <v>0</v>
      </c>
      <c r="BI120" s="16">
        <v>0</v>
      </c>
      <c r="BJ120" s="16">
        <v>4.4058370581461816E-3</v>
      </c>
      <c r="BK120" s="16">
        <v>0</v>
      </c>
      <c r="BL120" s="16">
        <v>0</v>
      </c>
      <c r="BM120" s="16">
        <v>0</v>
      </c>
      <c r="BN120" s="16">
        <v>0.2353650375776502</v>
      </c>
      <c r="BO120" s="16">
        <v>0</v>
      </c>
      <c r="BP120" s="16">
        <v>0</v>
      </c>
      <c r="BQ120" s="16">
        <v>0</v>
      </c>
      <c r="BR120" s="16">
        <v>0</v>
      </c>
      <c r="BS120" s="16">
        <v>0</v>
      </c>
      <c r="BT120" s="16">
        <v>0</v>
      </c>
      <c r="BU120" s="16">
        <v>0</v>
      </c>
      <c r="BV120" s="16">
        <v>0</v>
      </c>
      <c r="BW120" s="16">
        <v>0</v>
      </c>
      <c r="BX120" s="16">
        <v>3.4534987613334962E-2</v>
      </c>
      <c r="BY120" s="16">
        <v>0.43146322005402499</v>
      </c>
      <c r="BZ120" s="16">
        <v>0</v>
      </c>
      <c r="CA120" s="16">
        <v>0</v>
      </c>
      <c r="CB120" s="16">
        <v>0</v>
      </c>
      <c r="CC120" s="16">
        <v>6.0397131978249356E-3</v>
      </c>
      <c r="CD120" s="16">
        <v>0</v>
      </c>
      <c r="CE120" s="16">
        <v>0</v>
      </c>
      <c r="CF120" s="16">
        <v>0</v>
      </c>
      <c r="CG120" s="16">
        <v>0</v>
      </c>
      <c r="CH120" s="12">
        <v>8.1</v>
      </c>
      <c r="CI120" s="12">
        <v>0</v>
      </c>
      <c r="CJ120" s="12">
        <v>0</v>
      </c>
      <c r="CK120" s="12">
        <v>0</v>
      </c>
      <c r="CL120" s="12">
        <v>0</v>
      </c>
      <c r="CM120" s="12">
        <v>89.2</v>
      </c>
      <c r="CN120" s="12">
        <v>0</v>
      </c>
      <c r="CO120" s="12">
        <v>0</v>
      </c>
      <c r="CP120" s="12">
        <v>0</v>
      </c>
      <c r="CQ120" s="12">
        <v>0</v>
      </c>
      <c r="CR120" s="12">
        <v>0</v>
      </c>
      <c r="CS120" s="12">
        <v>0</v>
      </c>
      <c r="CT120" s="12">
        <v>0</v>
      </c>
      <c r="CU120" s="12">
        <v>0</v>
      </c>
      <c r="CV120" s="12">
        <v>0</v>
      </c>
      <c r="CW120" s="12">
        <v>0</v>
      </c>
      <c r="CX120" s="12">
        <v>0</v>
      </c>
      <c r="CY120" s="12">
        <v>0</v>
      </c>
      <c r="CZ120" s="12">
        <v>0</v>
      </c>
      <c r="DA120" s="12">
        <v>0</v>
      </c>
      <c r="DB120" s="12">
        <v>0</v>
      </c>
      <c r="DC120" s="12">
        <v>0</v>
      </c>
      <c r="DD120" s="12">
        <v>0</v>
      </c>
      <c r="DE120" s="12">
        <v>0</v>
      </c>
      <c r="DF120" s="12">
        <v>0</v>
      </c>
      <c r="DG120" s="12">
        <v>0</v>
      </c>
      <c r="DH120" s="12">
        <v>0</v>
      </c>
      <c r="DI120" s="12">
        <v>0</v>
      </c>
      <c r="DJ120" s="12">
        <v>0</v>
      </c>
      <c r="DK120" s="12">
        <v>0</v>
      </c>
      <c r="DL120" s="12">
        <v>1.5</v>
      </c>
      <c r="DM120" s="12">
        <v>0</v>
      </c>
      <c r="DN120" s="12">
        <v>0</v>
      </c>
      <c r="DO120" s="12">
        <v>0</v>
      </c>
      <c r="DP120" s="12">
        <v>0</v>
      </c>
      <c r="DQ120" s="12">
        <v>0</v>
      </c>
      <c r="DR120" s="12">
        <v>0</v>
      </c>
      <c r="DS120" s="12">
        <v>0</v>
      </c>
      <c r="DT120" s="12">
        <v>0</v>
      </c>
      <c r="DU120" s="12">
        <v>0</v>
      </c>
      <c r="DV120" s="12">
        <v>0</v>
      </c>
      <c r="DW120" s="12">
        <v>0</v>
      </c>
      <c r="DX120" s="12">
        <v>0</v>
      </c>
      <c r="DY120" s="12">
        <v>0</v>
      </c>
      <c r="DZ120" s="12">
        <v>98.8</v>
      </c>
      <c r="EA120" s="9">
        <v>0</v>
      </c>
      <c r="EB120" s="9">
        <v>0</v>
      </c>
      <c r="EC120" s="9">
        <v>0</v>
      </c>
      <c r="ED120" s="9">
        <v>0</v>
      </c>
      <c r="EE120" s="9">
        <v>0</v>
      </c>
      <c r="EF120" s="9">
        <v>0</v>
      </c>
      <c r="EG120" s="9">
        <v>0</v>
      </c>
      <c r="EH120" s="9">
        <v>0</v>
      </c>
      <c r="EI120" s="9">
        <v>0</v>
      </c>
      <c r="EJ120" s="9">
        <v>0.82654505409673551</v>
      </c>
      <c r="EK120" s="9">
        <v>0</v>
      </c>
      <c r="EL120" s="9">
        <v>0</v>
      </c>
      <c r="EM120" s="9">
        <v>0</v>
      </c>
      <c r="EN120" s="9">
        <v>0</v>
      </c>
      <c r="EO120" s="9">
        <v>0</v>
      </c>
      <c r="EP120" s="9">
        <v>0</v>
      </c>
      <c r="EQ120" s="9">
        <v>0</v>
      </c>
      <c r="ER120" s="9">
        <v>0</v>
      </c>
      <c r="ES120" s="9">
        <v>0</v>
      </c>
      <c r="ET120" s="9">
        <v>0</v>
      </c>
      <c r="EU120" s="9">
        <v>0</v>
      </c>
      <c r="EV120" s="9">
        <v>0</v>
      </c>
      <c r="EW120" s="9">
        <v>0</v>
      </c>
      <c r="EX120" s="9">
        <v>2.421105495128539E-2</v>
      </c>
      <c r="EY120" s="9">
        <v>0.14924389095197901</v>
      </c>
      <c r="EZ120" s="9">
        <v>0</v>
      </c>
      <c r="FA120" s="9">
        <v>0</v>
      </c>
      <c r="FB120" s="9">
        <v>0</v>
      </c>
      <c r="FC120" s="9">
        <v>0</v>
      </c>
      <c r="FD120" s="9">
        <v>0</v>
      </c>
      <c r="FE120" s="9">
        <v>0</v>
      </c>
      <c r="FF120" s="9">
        <v>0</v>
      </c>
      <c r="FG120" s="9">
        <v>0</v>
      </c>
      <c r="FH120" s="7" t="s">
        <v>540</v>
      </c>
      <c r="FI120" s="14">
        <v>0.81714203946054187</v>
      </c>
      <c r="FJ120" s="14">
        <v>0</v>
      </c>
      <c r="FK120" s="14">
        <v>0</v>
      </c>
      <c r="FL120" s="14">
        <v>8.0045836145608094E-3</v>
      </c>
      <c r="FM120" s="14">
        <v>0</v>
      </c>
      <c r="FN120" s="14">
        <v>0</v>
      </c>
      <c r="FO120" s="14">
        <v>0</v>
      </c>
      <c r="FP120" s="14">
        <v>0</v>
      </c>
      <c r="FQ120" s="14">
        <v>0</v>
      </c>
      <c r="FR120" s="14">
        <v>1.7</v>
      </c>
      <c r="FS120" s="14">
        <v>7.4899229988485104E-3</v>
      </c>
      <c r="FT120" s="14">
        <v>0.3533505435300664</v>
      </c>
      <c r="FU120" s="14">
        <v>98.162480299227951</v>
      </c>
      <c r="FV120" s="14">
        <v>0</v>
      </c>
      <c r="FW120" s="14" t="b">
        <v>0</v>
      </c>
      <c r="FX120" s="14" t="b">
        <v>1</v>
      </c>
      <c r="FY120" s="14" t="b">
        <v>0</v>
      </c>
      <c r="FZ120" s="14">
        <v>-3.9101734655656242</v>
      </c>
      <c r="GA120" s="14">
        <v>-13.253828637590439</v>
      </c>
      <c r="GB120" s="14">
        <f>EY120*FL120</f>
        <v>1.1946352040875115E-3</v>
      </c>
      <c r="GC120" s="14">
        <v>0.46189263807544961</v>
      </c>
    </row>
    <row r="121" spans="1:185" x14ac:dyDescent="0.2">
      <c r="A121" s="1" t="s">
        <v>324</v>
      </c>
      <c r="B121" s="18">
        <v>1</v>
      </c>
      <c r="C121" s="18" t="s">
        <v>454</v>
      </c>
      <c r="D121" s="18">
        <v>3</v>
      </c>
      <c r="E121" s="18" t="s">
        <v>460</v>
      </c>
      <c r="F121" s="19">
        <v>27</v>
      </c>
      <c r="G121" s="19">
        <v>0.8</v>
      </c>
      <c r="H121" s="19">
        <v>1713</v>
      </c>
      <c r="I121" s="19">
        <v>1439.85</v>
      </c>
      <c r="J121" s="19">
        <v>0</v>
      </c>
      <c r="K121" s="19">
        <v>4</v>
      </c>
      <c r="L121" s="19">
        <v>0</v>
      </c>
      <c r="M121" s="19" t="s">
        <v>489</v>
      </c>
      <c r="N121" s="19">
        <v>-6</v>
      </c>
      <c r="O121" s="19">
        <v>0</v>
      </c>
      <c r="P121" s="19" t="s">
        <v>495</v>
      </c>
      <c r="Q121" s="19" t="s">
        <v>520</v>
      </c>
      <c r="R121" s="19" t="s">
        <v>529</v>
      </c>
      <c r="S121" s="19">
        <v>0</v>
      </c>
      <c r="T121" s="19" t="s">
        <v>74</v>
      </c>
      <c r="U121" s="5">
        <v>54.63</v>
      </c>
      <c r="V121" s="5">
        <v>0.1</v>
      </c>
      <c r="W121" s="5">
        <v>8.4700000000000006</v>
      </c>
      <c r="X121" s="5">
        <v>0</v>
      </c>
      <c r="Y121" s="5">
        <v>0.04</v>
      </c>
      <c r="Z121" s="5">
        <v>0.1</v>
      </c>
      <c r="AA121" s="5">
        <v>0</v>
      </c>
      <c r="AB121" s="5">
        <v>0</v>
      </c>
      <c r="AC121" s="5">
        <v>0</v>
      </c>
      <c r="AD121" s="5">
        <v>0</v>
      </c>
      <c r="AE121" s="5">
        <v>23.35</v>
      </c>
      <c r="AF121" s="5">
        <v>7.12</v>
      </c>
      <c r="AG121" s="5">
        <v>0</v>
      </c>
      <c r="AH121" s="5">
        <v>0</v>
      </c>
      <c r="AI121" s="5">
        <v>3.12</v>
      </c>
      <c r="AJ121" s="5">
        <v>7.0000000000000007E-2</v>
      </c>
      <c r="AK121" s="5">
        <v>0</v>
      </c>
      <c r="AL121" s="5">
        <v>0</v>
      </c>
      <c r="AM121" s="5">
        <v>0</v>
      </c>
      <c r="AN121" s="5">
        <v>0</v>
      </c>
      <c r="AO121" s="5">
        <v>0</v>
      </c>
      <c r="AP121" s="5">
        <v>0</v>
      </c>
      <c r="AQ121" s="5">
        <v>0</v>
      </c>
      <c r="AR121" s="5">
        <v>0</v>
      </c>
      <c r="AS121" s="5">
        <v>0</v>
      </c>
      <c r="AT121" s="5">
        <v>0</v>
      </c>
      <c r="AU121" s="5">
        <v>0</v>
      </c>
      <c r="AV121" s="5">
        <v>0</v>
      </c>
      <c r="AW121" s="5">
        <v>0</v>
      </c>
      <c r="AX121" s="5">
        <v>3.06</v>
      </c>
      <c r="AY121" s="5">
        <v>1.5263259005145799</v>
      </c>
      <c r="AZ121" s="5">
        <v>98.533674099485424</v>
      </c>
      <c r="BA121" s="16">
        <v>4.4950550222979953E-2</v>
      </c>
      <c r="BB121" s="16">
        <v>6.8703202014676057E-2</v>
      </c>
      <c r="BC121" s="16">
        <v>0</v>
      </c>
      <c r="BD121" s="16">
        <v>0</v>
      </c>
      <c r="BE121" s="16">
        <v>0</v>
      </c>
      <c r="BF121" s="16">
        <v>0</v>
      </c>
      <c r="BG121" s="16">
        <v>0</v>
      </c>
      <c r="BH121" s="16">
        <v>0</v>
      </c>
      <c r="BI121" s="16">
        <v>0</v>
      </c>
      <c r="BJ121" s="16">
        <v>7.5316694664614113E-4</v>
      </c>
      <c r="BK121" s="16">
        <v>0</v>
      </c>
      <c r="BL121" s="16">
        <v>0</v>
      </c>
      <c r="BM121" s="16">
        <v>4.0211398706937221E-4</v>
      </c>
      <c r="BN121" s="16">
        <v>0.31348768975328478</v>
      </c>
      <c r="BO121" s="16">
        <v>0</v>
      </c>
      <c r="BP121" s="16">
        <v>0</v>
      </c>
      <c r="BQ121" s="16">
        <v>2.723924206681351E-2</v>
      </c>
      <c r="BR121" s="16">
        <v>0</v>
      </c>
      <c r="BS121" s="16">
        <v>0</v>
      </c>
      <c r="BT121" s="16">
        <v>0</v>
      </c>
      <c r="BU121" s="16">
        <v>0</v>
      </c>
      <c r="BV121" s="16">
        <v>0</v>
      </c>
      <c r="BW121" s="16">
        <v>0</v>
      </c>
      <c r="BX121" s="16">
        <v>5.1646353684163072E-2</v>
      </c>
      <c r="BY121" s="16">
        <v>0.49199574616014552</v>
      </c>
      <c r="BZ121" s="16">
        <v>0</v>
      </c>
      <c r="CA121" s="16">
        <v>0</v>
      </c>
      <c r="CB121" s="16">
        <v>0</v>
      </c>
      <c r="CC121" s="16">
        <v>6.7752489970381729E-4</v>
      </c>
      <c r="CD121" s="16">
        <v>0</v>
      </c>
      <c r="CE121" s="16">
        <v>1.4441026451786861E-4</v>
      </c>
      <c r="CF121" s="16">
        <v>0</v>
      </c>
      <c r="CG121" s="16">
        <v>0</v>
      </c>
      <c r="CH121" s="12">
        <v>8.08</v>
      </c>
      <c r="CI121" s="12">
        <v>0.02</v>
      </c>
      <c r="CJ121" s="12">
        <v>0</v>
      </c>
      <c r="CK121" s="12">
        <v>0</v>
      </c>
      <c r="CL121" s="12">
        <v>0</v>
      </c>
      <c r="CM121" s="12">
        <v>88.56</v>
      </c>
      <c r="CN121" s="12">
        <v>0.12</v>
      </c>
      <c r="CO121" s="12">
        <v>0</v>
      </c>
      <c r="CP121" s="12">
        <v>0</v>
      </c>
      <c r="CQ121" s="12">
        <v>2.1</v>
      </c>
      <c r="CR121" s="12">
        <v>0</v>
      </c>
      <c r="CS121" s="12">
        <v>0</v>
      </c>
      <c r="CT121" s="12">
        <v>0</v>
      </c>
      <c r="CU121" s="12">
        <v>0</v>
      </c>
      <c r="CV121" s="12">
        <v>0</v>
      </c>
      <c r="CW121" s="12">
        <v>0</v>
      </c>
      <c r="CX121" s="12">
        <v>0</v>
      </c>
      <c r="CY121" s="12">
        <v>0</v>
      </c>
      <c r="CZ121" s="12">
        <v>0</v>
      </c>
      <c r="DA121" s="12">
        <v>0</v>
      </c>
      <c r="DB121" s="12">
        <v>0</v>
      </c>
      <c r="DC121" s="12">
        <v>0</v>
      </c>
      <c r="DD121" s="12">
        <v>0</v>
      </c>
      <c r="DE121" s="12">
        <v>0</v>
      </c>
      <c r="DF121" s="12">
        <v>0</v>
      </c>
      <c r="DG121" s="12">
        <v>0</v>
      </c>
      <c r="DH121" s="12">
        <v>0</v>
      </c>
      <c r="DI121" s="12">
        <v>0</v>
      </c>
      <c r="DJ121" s="12">
        <v>0</v>
      </c>
      <c r="DK121" s="12">
        <v>0</v>
      </c>
      <c r="DL121" s="12">
        <v>0.01</v>
      </c>
      <c r="DM121" s="12">
        <v>0</v>
      </c>
      <c r="DN121" s="12">
        <v>0</v>
      </c>
      <c r="DO121" s="12">
        <v>0</v>
      </c>
      <c r="DP121" s="12">
        <v>0</v>
      </c>
      <c r="DQ121" s="12">
        <v>0</v>
      </c>
      <c r="DR121" s="12">
        <v>0</v>
      </c>
      <c r="DS121" s="12">
        <v>0</v>
      </c>
      <c r="DT121" s="12">
        <v>0</v>
      </c>
      <c r="DU121" s="12">
        <v>0</v>
      </c>
      <c r="DV121" s="12">
        <v>0</v>
      </c>
      <c r="DW121" s="12">
        <v>0</v>
      </c>
      <c r="DX121" s="12">
        <v>0</v>
      </c>
      <c r="DY121" s="12">
        <v>0</v>
      </c>
      <c r="DZ121" s="12">
        <v>98.89</v>
      </c>
      <c r="EA121" s="9">
        <v>0</v>
      </c>
      <c r="EB121" s="9">
        <v>0</v>
      </c>
      <c r="EC121" s="9">
        <v>0</v>
      </c>
      <c r="ED121" s="9">
        <v>0</v>
      </c>
      <c r="EE121" s="9">
        <v>0</v>
      </c>
      <c r="EF121" s="9">
        <v>0</v>
      </c>
      <c r="EG121" s="9">
        <v>0</v>
      </c>
      <c r="EH121" s="9">
        <v>0</v>
      </c>
      <c r="EI121" s="9">
        <v>0</v>
      </c>
      <c r="EJ121" s="9">
        <v>0.82931195891163412</v>
      </c>
      <c r="EK121" s="9">
        <v>0</v>
      </c>
      <c r="EL121" s="9">
        <v>0</v>
      </c>
      <c r="EM121" s="9">
        <v>0</v>
      </c>
      <c r="EN121" s="9">
        <v>0</v>
      </c>
      <c r="EO121" s="9">
        <v>1.142280251995718E-3</v>
      </c>
      <c r="EP121" s="9">
        <v>0</v>
      </c>
      <c r="EQ121" s="9">
        <v>0</v>
      </c>
      <c r="ER121" s="9">
        <v>0</v>
      </c>
      <c r="ES121" s="9">
        <v>1.8710898466067001E-2</v>
      </c>
      <c r="ET121" s="9">
        <v>0</v>
      </c>
      <c r="EU121" s="9">
        <v>0</v>
      </c>
      <c r="EV121" s="9">
        <v>0</v>
      </c>
      <c r="EW121" s="9">
        <v>0</v>
      </c>
      <c r="EX121" s="9">
        <v>1.6311770312037801E-4</v>
      </c>
      <c r="EY121" s="9">
        <v>0.15045324116531139</v>
      </c>
      <c r="EZ121" s="9">
        <v>0</v>
      </c>
      <c r="FA121" s="9">
        <v>0</v>
      </c>
      <c r="FB121" s="9">
        <v>0</v>
      </c>
      <c r="FC121" s="9">
        <v>2.18503501871407E-4</v>
      </c>
      <c r="FD121" s="9">
        <v>0</v>
      </c>
      <c r="FE121" s="9">
        <v>0</v>
      </c>
      <c r="FF121" s="9">
        <v>0</v>
      </c>
      <c r="FG121" s="9">
        <v>0</v>
      </c>
      <c r="FH121" s="7" t="s">
        <v>550</v>
      </c>
      <c r="FI121" s="14">
        <v>1.212652104589355</v>
      </c>
      <c r="FJ121" s="14">
        <v>0.95661999563997835</v>
      </c>
      <c r="FK121" s="14">
        <v>0</v>
      </c>
      <c r="FL121" s="14">
        <v>7.9735317528265865E-3</v>
      </c>
      <c r="FM121" s="14">
        <v>0.96081361962000245</v>
      </c>
      <c r="FN121" s="14">
        <v>0</v>
      </c>
      <c r="FO121" s="14">
        <v>0</v>
      </c>
      <c r="FP121" s="14">
        <v>0</v>
      </c>
      <c r="FQ121" s="14">
        <v>0</v>
      </c>
      <c r="FR121" s="14">
        <v>2.0350000000000001</v>
      </c>
      <c r="FS121" s="14">
        <v>1.532694736424897E-3</v>
      </c>
      <c r="FT121" s="14">
        <v>1.255238412223439</v>
      </c>
      <c r="FU121" s="14">
        <v>99.760321762562754</v>
      </c>
      <c r="FV121" s="14">
        <v>0.61492809135297</v>
      </c>
      <c r="FW121" s="14" t="b">
        <v>1</v>
      </c>
      <c r="FX121" s="14" t="b">
        <v>0</v>
      </c>
      <c r="FY121" s="14" t="b">
        <v>0</v>
      </c>
      <c r="FZ121" s="14">
        <v>-5.6339969739157638</v>
      </c>
      <c r="GA121" s="14">
        <v>-15.27833100135955</v>
      </c>
      <c r="GB121" s="14">
        <f>EY121*FL121</f>
        <v>1.1996436957472864E-3</v>
      </c>
      <c r="GC121" s="14">
        <v>0.46549810845472411</v>
      </c>
    </row>
    <row r="122" spans="1:185" x14ac:dyDescent="0.2">
      <c r="A122" s="1" t="s">
        <v>134</v>
      </c>
      <c r="B122" s="18">
        <v>1</v>
      </c>
      <c r="C122" s="18" t="s">
        <v>454</v>
      </c>
      <c r="D122" s="18">
        <v>4</v>
      </c>
      <c r="E122" s="18" t="s">
        <v>469</v>
      </c>
      <c r="F122" s="19">
        <v>10</v>
      </c>
      <c r="G122" s="19">
        <v>0</v>
      </c>
      <c r="H122" s="19">
        <v>1773</v>
      </c>
      <c r="I122" s="19">
        <v>1499.85</v>
      </c>
      <c r="J122" s="19">
        <v>0</v>
      </c>
      <c r="K122" s="19">
        <v>4.5</v>
      </c>
      <c r="L122" s="19">
        <v>0</v>
      </c>
      <c r="M122" s="19">
        <v>0</v>
      </c>
      <c r="N122" s="19">
        <v>0</v>
      </c>
      <c r="O122" s="19">
        <v>0</v>
      </c>
      <c r="P122" s="19">
        <v>0</v>
      </c>
      <c r="Q122" s="19" t="s">
        <v>500</v>
      </c>
      <c r="R122" s="19" t="s">
        <v>494</v>
      </c>
      <c r="S122" s="19">
        <v>0</v>
      </c>
      <c r="T122" s="19" t="s">
        <v>25</v>
      </c>
      <c r="U122" s="5">
        <v>42.358837834469753</v>
      </c>
      <c r="V122" s="5">
        <v>0.56728794367727242</v>
      </c>
      <c r="W122" s="5">
        <v>34.38826306913996</v>
      </c>
      <c r="X122" s="5">
        <v>0</v>
      </c>
      <c r="Y122" s="5">
        <v>0</v>
      </c>
      <c r="Z122" s="5">
        <v>0.27016427612140748</v>
      </c>
      <c r="AA122" s="5">
        <v>0</v>
      </c>
      <c r="AB122" s="5">
        <v>0</v>
      </c>
      <c r="AC122" s="5">
        <v>0</v>
      </c>
      <c r="AD122" s="5">
        <v>0</v>
      </c>
      <c r="AE122" s="5">
        <v>14.261174243982721</v>
      </c>
      <c r="AF122" s="5">
        <v>8.2553186286740861</v>
      </c>
      <c r="AG122" s="5">
        <v>0</v>
      </c>
      <c r="AH122" s="5">
        <v>0</v>
      </c>
      <c r="AI122" s="5">
        <v>0</v>
      </c>
      <c r="AJ122" s="5">
        <v>0</v>
      </c>
      <c r="AK122" s="5">
        <v>0</v>
      </c>
      <c r="AL122" s="5">
        <v>0</v>
      </c>
      <c r="AM122" s="5">
        <v>0</v>
      </c>
      <c r="AN122" s="5">
        <v>0</v>
      </c>
      <c r="AO122" s="5">
        <v>0</v>
      </c>
      <c r="AP122" s="5">
        <v>0</v>
      </c>
      <c r="AQ122" s="5">
        <v>0</v>
      </c>
      <c r="AR122" s="5">
        <v>0</v>
      </c>
      <c r="AS122" s="5">
        <v>0</v>
      </c>
      <c r="AT122" s="5">
        <v>0</v>
      </c>
      <c r="AU122" s="5">
        <v>0</v>
      </c>
      <c r="AV122" s="5">
        <v>0</v>
      </c>
      <c r="AW122" s="5">
        <v>0</v>
      </c>
      <c r="AX122" s="5">
        <v>2.6</v>
      </c>
      <c r="AY122" s="5">
        <v>1.2968782161234991</v>
      </c>
      <c r="AZ122" s="5">
        <v>101.4041677799417</v>
      </c>
      <c r="BA122" s="16">
        <v>0.20624553419339911</v>
      </c>
      <c r="BB122" s="16">
        <v>9.002301137410329E-2</v>
      </c>
      <c r="BC122" s="16">
        <v>0</v>
      </c>
      <c r="BD122" s="16">
        <v>0</v>
      </c>
      <c r="BE122" s="16">
        <v>0</v>
      </c>
      <c r="BF122" s="16">
        <v>0</v>
      </c>
      <c r="BG122" s="16">
        <v>0</v>
      </c>
      <c r="BH122" s="16">
        <v>0</v>
      </c>
      <c r="BI122" s="16">
        <v>0</v>
      </c>
      <c r="BJ122" s="16">
        <v>2.299544855239036E-3</v>
      </c>
      <c r="BK122" s="16">
        <v>0</v>
      </c>
      <c r="BL122" s="16">
        <v>0</v>
      </c>
      <c r="BM122" s="16">
        <v>0</v>
      </c>
      <c r="BN122" s="16">
        <v>0.2163772535075664</v>
      </c>
      <c r="BO122" s="16">
        <v>0</v>
      </c>
      <c r="BP122" s="16">
        <v>0</v>
      </c>
      <c r="BQ122" s="16">
        <v>0</v>
      </c>
      <c r="BR122" s="16">
        <v>0</v>
      </c>
      <c r="BS122" s="16">
        <v>0</v>
      </c>
      <c r="BT122" s="16">
        <v>0</v>
      </c>
      <c r="BU122" s="16">
        <v>0</v>
      </c>
      <c r="BV122" s="16">
        <v>0</v>
      </c>
      <c r="BW122" s="16">
        <v>0</v>
      </c>
      <c r="BX122" s="16">
        <v>4.9592305409633372E-2</v>
      </c>
      <c r="BY122" s="16">
        <v>0.43111873364444608</v>
      </c>
      <c r="BZ122" s="16">
        <v>0</v>
      </c>
      <c r="CA122" s="16">
        <v>0</v>
      </c>
      <c r="CB122" s="16">
        <v>0</v>
      </c>
      <c r="CC122" s="16">
        <v>4.343617015612697E-3</v>
      </c>
      <c r="CD122" s="16">
        <v>0</v>
      </c>
      <c r="CE122" s="16">
        <v>0</v>
      </c>
      <c r="CF122" s="16">
        <v>0</v>
      </c>
      <c r="CG122" s="16">
        <v>0</v>
      </c>
      <c r="CH122" s="12">
        <v>7.4</v>
      </c>
      <c r="CI122" s="12">
        <v>0</v>
      </c>
      <c r="CJ122" s="12">
        <v>0</v>
      </c>
      <c r="CK122" s="12">
        <v>0</v>
      </c>
      <c r="CL122" s="12">
        <v>0</v>
      </c>
      <c r="CM122" s="12">
        <v>90.2</v>
      </c>
      <c r="CN122" s="12">
        <v>0</v>
      </c>
      <c r="CO122" s="12">
        <v>0</v>
      </c>
      <c r="CP122" s="12">
        <v>0</v>
      </c>
      <c r="CQ122" s="12">
        <v>0</v>
      </c>
      <c r="CR122" s="12">
        <v>0</v>
      </c>
      <c r="CS122" s="12">
        <v>0</v>
      </c>
      <c r="CT122" s="12">
        <v>0</v>
      </c>
      <c r="CU122" s="12">
        <v>0</v>
      </c>
      <c r="CV122" s="12">
        <v>0</v>
      </c>
      <c r="CW122" s="12">
        <v>0</v>
      </c>
      <c r="CX122" s="12">
        <v>0</v>
      </c>
      <c r="CY122" s="12">
        <v>0</v>
      </c>
      <c r="CZ122" s="12">
        <v>0</v>
      </c>
      <c r="DA122" s="12">
        <v>0</v>
      </c>
      <c r="DB122" s="12">
        <v>0</v>
      </c>
      <c r="DC122" s="12">
        <v>0</v>
      </c>
      <c r="DD122" s="12">
        <v>0</v>
      </c>
      <c r="DE122" s="12">
        <v>0</v>
      </c>
      <c r="DF122" s="12">
        <v>0</v>
      </c>
      <c r="DG122" s="12">
        <v>0</v>
      </c>
      <c r="DH122" s="12">
        <v>0</v>
      </c>
      <c r="DI122" s="12">
        <v>0</v>
      </c>
      <c r="DJ122" s="12">
        <v>0</v>
      </c>
      <c r="DK122" s="12">
        <v>0</v>
      </c>
      <c r="DL122" s="12">
        <v>2.2000000000000002</v>
      </c>
      <c r="DM122" s="12">
        <v>0</v>
      </c>
      <c r="DN122" s="12">
        <v>0</v>
      </c>
      <c r="DO122" s="12">
        <v>0</v>
      </c>
      <c r="DP122" s="12">
        <v>0</v>
      </c>
      <c r="DQ122" s="12">
        <v>0</v>
      </c>
      <c r="DR122" s="12">
        <v>0</v>
      </c>
      <c r="DS122" s="12">
        <v>0</v>
      </c>
      <c r="DT122" s="12">
        <v>0</v>
      </c>
      <c r="DU122" s="12">
        <v>0</v>
      </c>
      <c r="DV122" s="12">
        <v>0</v>
      </c>
      <c r="DW122" s="12">
        <v>0</v>
      </c>
      <c r="DX122" s="12">
        <v>0</v>
      </c>
      <c r="DY122" s="12">
        <v>0</v>
      </c>
      <c r="DZ122" s="12">
        <v>99.800000000000011</v>
      </c>
      <c r="EA122" s="9">
        <v>0</v>
      </c>
      <c r="EB122" s="9">
        <v>0</v>
      </c>
      <c r="EC122" s="9">
        <v>0</v>
      </c>
      <c r="ED122" s="9">
        <v>0</v>
      </c>
      <c r="EE122" s="9">
        <v>0</v>
      </c>
      <c r="EF122" s="9">
        <v>0</v>
      </c>
      <c r="EG122" s="9">
        <v>0</v>
      </c>
      <c r="EH122" s="9">
        <v>0</v>
      </c>
      <c r="EI122" s="9">
        <v>0</v>
      </c>
      <c r="EJ122" s="9">
        <v>0.82945178746170323</v>
      </c>
      <c r="EK122" s="9">
        <v>0</v>
      </c>
      <c r="EL122" s="9">
        <v>0</v>
      </c>
      <c r="EM122" s="9">
        <v>0</v>
      </c>
      <c r="EN122" s="9">
        <v>0</v>
      </c>
      <c r="EO122" s="9">
        <v>0</v>
      </c>
      <c r="EP122" s="9">
        <v>0</v>
      </c>
      <c r="EQ122" s="9">
        <v>0</v>
      </c>
      <c r="ER122" s="9">
        <v>0</v>
      </c>
      <c r="ES122" s="9">
        <v>0</v>
      </c>
      <c r="ET122" s="9">
        <v>0</v>
      </c>
      <c r="EU122" s="9">
        <v>0</v>
      </c>
      <c r="EV122" s="9">
        <v>0</v>
      </c>
      <c r="EW122" s="9">
        <v>0</v>
      </c>
      <c r="EX122" s="9">
        <v>3.5239364507705692E-2</v>
      </c>
      <c r="EY122" s="9">
        <v>0.13530884803059101</v>
      </c>
      <c r="EZ122" s="9">
        <v>0</v>
      </c>
      <c r="FA122" s="9">
        <v>0</v>
      </c>
      <c r="FB122" s="9">
        <v>0</v>
      </c>
      <c r="FC122" s="9">
        <v>0</v>
      </c>
      <c r="FD122" s="9">
        <v>0</v>
      </c>
      <c r="FE122" s="9">
        <v>0</v>
      </c>
      <c r="FF122" s="9">
        <v>0</v>
      </c>
      <c r="FG122" s="9">
        <v>0</v>
      </c>
      <c r="FH122" s="7" t="s">
        <v>540</v>
      </c>
      <c r="FI122" s="14">
        <v>0.83321992821954172</v>
      </c>
      <c r="FJ122" s="14">
        <v>0</v>
      </c>
      <c r="FK122" s="14">
        <v>0</v>
      </c>
      <c r="FL122" s="14">
        <v>7.4336652986056462E-3</v>
      </c>
      <c r="FM122" s="14">
        <v>0</v>
      </c>
      <c r="FN122" s="14">
        <v>0</v>
      </c>
      <c r="FO122" s="14">
        <v>0</v>
      </c>
      <c r="FP122" s="14">
        <v>0</v>
      </c>
      <c r="FQ122" s="14">
        <v>0</v>
      </c>
      <c r="FR122" s="14">
        <v>1.7</v>
      </c>
      <c r="FS122" s="14">
        <v>3.9092262539063621E-3</v>
      </c>
      <c r="FT122" s="14">
        <v>0.24165071628267851</v>
      </c>
      <c r="FU122" s="14">
        <v>98.948427600707845</v>
      </c>
      <c r="FV122" s="14">
        <v>0</v>
      </c>
      <c r="FW122" s="14" t="b">
        <v>0</v>
      </c>
      <c r="FX122" s="14" t="b">
        <v>1</v>
      </c>
      <c r="FY122" s="14" t="b">
        <v>0</v>
      </c>
      <c r="FZ122" s="14">
        <v>-4.4949199781573119</v>
      </c>
      <c r="GA122" s="14">
        <v>-13.83857515018213</v>
      </c>
      <c r="GB122" s="14">
        <f>EY122*FL122</f>
        <v>1.0058406881993094E-3</v>
      </c>
      <c r="GC122" s="14">
        <v>0.4691711219094159</v>
      </c>
    </row>
    <row r="123" spans="1:185" x14ac:dyDescent="0.2">
      <c r="A123" s="1" t="s">
        <v>963</v>
      </c>
      <c r="B123" s="18">
        <v>1</v>
      </c>
      <c r="C123" s="18" t="s">
        <v>454</v>
      </c>
      <c r="D123" s="18">
        <v>3</v>
      </c>
      <c r="E123" s="18" t="s">
        <v>460</v>
      </c>
      <c r="F123" s="19">
        <v>46</v>
      </c>
      <c r="G123" s="19">
        <v>1.0000000000000001E-5</v>
      </c>
      <c r="H123" s="19">
        <v>1698.15</v>
      </c>
      <c r="I123" s="19">
        <v>1425</v>
      </c>
      <c r="J123" s="19">
        <v>0</v>
      </c>
      <c r="K123" s="19">
        <v>20</v>
      </c>
      <c r="L123" s="19">
        <v>0</v>
      </c>
      <c r="M123" s="19" t="s">
        <v>489</v>
      </c>
      <c r="N123" s="19">
        <v>0</v>
      </c>
      <c r="O123" s="19">
        <v>0</v>
      </c>
      <c r="P123" s="19" t="s">
        <v>959</v>
      </c>
      <c r="Q123" s="19">
        <v>0</v>
      </c>
      <c r="R123" s="19" t="s">
        <v>960</v>
      </c>
      <c r="S123" s="19" t="s">
        <v>961</v>
      </c>
      <c r="T123" s="19" t="s">
        <v>536</v>
      </c>
      <c r="U123" s="5">
        <v>52.7</v>
      </c>
      <c r="V123" s="5">
        <v>0.21</v>
      </c>
      <c r="W123" s="5">
        <v>13.5</v>
      </c>
      <c r="X123" s="5">
        <v>0</v>
      </c>
      <c r="Y123" s="5">
        <v>0</v>
      </c>
      <c r="Z123" s="5">
        <v>0.25</v>
      </c>
      <c r="AA123" s="5">
        <v>0.12</v>
      </c>
      <c r="AB123" s="5">
        <v>0</v>
      </c>
      <c r="AC123" s="5">
        <v>0</v>
      </c>
      <c r="AD123" s="5">
        <v>0</v>
      </c>
      <c r="AE123" s="5">
        <v>19.100000000000001</v>
      </c>
      <c r="AF123" s="5">
        <v>11.7</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4.3600000000000003</v>
      </c>
      <c r="AY123" s="5">
        <v>2.1747650085763301</v>
      </c>
      <c r="AZ123" s="5">
        <v>99.765234991423668</v>
      </c>
      <c r="BA123" s="16">
        <v>7.2121358445941863E-2</v>
      </c>
      <c r="BB123" s="16">
        <v>0.11364788937402361</v>
      </c>
      <c r="BC123" s="16">
        <v>0</v>
      </c>
      <c r="BD123" s="16">
        <v>0</v>
      </c>
      <c r="BE123" s="16">
        <v>0</v>
      </c>
      <c r="BF123" s="16">
        <v>0</v>
      </c>
      <c r="BG123" s="16">
        <v>0</v>
      </c>
      <c r="BH123" s="16">
        <v>0</v>
      </c>
      <c r="BI123" s="16">
        <v>0</v>
      </c>
      <c r="BJ123" s="16">
        <v>1.895438898604598E-3</v>
      </c>
      <c r="BK123" s="16">
        <v>0</v>
      </c>
      <c r="BL123" s="16">
        <v>0</v>
      </c>
      <c r="BM123" s="16">
        <v>0</v>
      </c>
      <c r="BN123" s="16">
        <v>0.25813417264973809</v>
      </c>
      <c r="BO123" s="16">
        <v>9.2144293284968852E-4</v>
      </c>
      <c r="BP123" s="16">
        <v>0</v>
      </c>
      <c r="BQ123" s="16">
        <v>0</v>
      </c>
      <c r="BR123" s="16">
        <v>0</v>
      </c>
      <c r="BS123" s="16">
        <v>0</v>
      </c>
      <c r="BT123" s="16">
        <v>0</v>
      </c>
      <c r="BU123" s="16">
        <v>0</v>
      </c>
      <c r="BV123" s="16">
        <v>0</v>
      </c>
      <c r="BW123" s="16">
        <v>0</v>
      </c>
      <c r="BX123" s="16">
        <v>7.4076977832648855E-2</v>
      </c>
      <c r="BY123" s="16">
        <v>0.47777045584222361</v>
      </c>
      <c r="BZ123" s="16">
        <v>0</v>
      </c>
      <c r="CA123" s="16">
        <v>0</v>
      </c>
      <c r="CB123" s="16">
        <v>0</v>
      </c>
      <c r="CC123" s="16">
        <v>1.432264023969611E-3</v>
      </c>
      <c r="CD123" s="16">
        <v>0</v>
      </c>
      <c r="CE123" s="16">
        <v>0</v>
      </c>
      <c r="CF123" s="16">
        <v>0</v>
      </c>
      <c r="CG123" s="16">
        <v>0</v>
      </c>
      <c r="CH123" s="12">
        <v>0.82</v>
      </c>
      <c r="CI123" s="12">
        <v>0</v>
      </c>
      <c r="CJ123" s="12">
        <v>0</v>
      </c>
      <c r="CK123" s="12">
        <v>0</v>
      </c>
      <c r="CL123" s="12">
        <v>0</v>
      </c>
      <c r="CM123" s="12">
        <v>92.7</v>
      </c>
      <c r="CN123" s="12">
        <v>0</v>
      </c>
      <c r="CO123" s="12">
        <v>0</v>
      </c>
      <c r="CP123" s="12">
        <v>0</v>
      </c>
      <c r="CQ123" s="12">
        <v>2.0699999999999998</v>
      </c>
      <c r="CR123" s="12">
        <v>0</v>
      </c>
      <c r="CS123" s="12">
        <v>0</v>
      </c>
      <c r="CT123" s="12">
        <v>0</v>
      </c>
      <c r="CU123" s="12">
        <v>0</v>
      </c>
      <c r="CV123" s="12">
        <v>0</v>
      </c>
      <c r="CW123" s="12">
        <v>0</v>
      </c>
      <c r="CX123" s="12">
        <v>0</v>
      </c>
      <c r="CY123" s="12">
        <v>0</v>
      </c>
      <c r="CZ123" s="12">
        <v>0</v>
      </c>
      <c r="DA123" s="12">
        <v>0</v>
      </c>
      <c r="DB123" s="12">
        <v>0</v>
      </c>
      <c r="DC123" s="12">
        <v>0</v>
      </c>
      <c r="DD123" s="12">
        <v>0</v>
      </c>
      <c r="DE123" s="12">
        <v>0</v>
      </c>
      <c r="DF123" s="12">
        <v>0</v>
      </c>
      <c r="DG123" s="12">
        <v>0</v>
      </c>
      <c r="DH123" s="12">
        <v>0</v>
      </c>
      <c r="DI123" s="12">
        <v>0</v>
      </c>
      <c r="DJ123" s="12">
        <v>0</v>
      </c>
      <c r="DK123" s="12">
        <v>3.3</v>
      </c>
      <c r="DL123" s="12">
        <v>0</v>
      </c>
      <c r="DM123" s="12">
        <v>0</v>
      </c>
      <c r="DN123" s="12">
        <v>0</v>
      </c>
      <c r="DO123" s="12">
        <v>0</v>
      </c>
      <c r="DP123" s="12">
        <v>0</v>
      </c>
      <c r="DQ123" s="12">
        <v>0</v>
      </c>
      <c r="DR123" s="12">
        <v>0</v>
      </c>
      <c r="DS123" s="12">
        <v>0</v>
      </c>
      <c r="DT123" s="12">
        <v>0</v>
      </c>
      <c r="DU123" s="12">
        <v>0</v>
      </c>
      <c r="DV123" s="12">
        <v>0</v>
      </c>
      <c r="DW123" s="12">
        <v>0</v>
      </c>
      <c r="DX123" s="12">
        <v>0</v>
      </c>
      <c r="DY123" s="12">
        <v>0</v>
      </c>
      <c r="DZ123" s="12">
        <v>98.889999999999986</v>
      </c>
      <c r="EA123" s="9">
        <v>0</v>
      </c>
      <c r="EB123" s="9">
        <v>0</v>
      </c>
      <c r="EC123" s="9">
        <v>0</v>
      </c>
      <c r="ED123" s="9">
        <v>0.13743145829650399</v>
      </c>
      <c r="EE123" s="9">
        <v>0</v>
      </c>
      <c r="EF123" s="9">
        <v>0</v>
      </c>
      <c r="EG123" s="9">
        <v>0</v>
      </c>
      <c r="EH123" s="9">
        <v>0</v>
      </c>
      <c r="EI123" s="9">
        <v>0</v>
      </c>
      <c r="EJ123" s="9">
        <v>0.83032252727140354</v>
      </c>
      <c r="EK123" s="9">
        <v>0</v>
      </c>
      <c r="EL123" s="9">
        <v>0</v>
      </c>
      <c r="EM123" s="9">
        <v>0</v>
      </c>
      <c r="EN123" s="9">
        <v>0</v>
      </c>
      <c r="EO123" s="9">
        <v>0</v>
      </c>
      <c r="EP123" s="9">
        <v>0</v>
      </c>
      <c r="EQ123" s="9">
        <v>0</v>
      </c>
      <c r="ER123" s="9">
        <v>0</v>
      </c>
      <c r="ES123" s="9">
        <v>1.7641376116681599E-2</v>
      </c>
      <c r="ET123" s="9">
        <v>0</v>
      </c>
      <c r="EU123" s="9">
        <v>0</v>
      </c>
      <c r="EV123" s="9">
        <v>0</v>
      </c>
      <c r="EW123" s="9">
        <v>0</v>
      </c>
      <c r="EX123" s="9">
        <v>0</v>
      </c>
      <c r="EY123" s="9">
        <v>1.4604638315410839E-2</v>
      </c>
      <c r="EZ123" s="9">
        <v>0</v>
      </c>
      <c r="FA123" s="9">
        <v>0</v>
      </c>
      <c r="FB123" s="9">
        <v>0</v>
      </c>
      <c r="FC123" s="9">
        <v>0</v>
      </c>
      <c r="FD123" s="9">
        <v>0</v>
      </c>
      <c r="FE123" s="9">
        <v>0</v>
      </c>
      <c r="FF123" s="9">
        <v>0</v>
      </c>
      <c r="FG123" s="9">
        <v>0</v>
      </c>
      <c r="FH123" s="7">
        <v>0</v>
      </c>
      <c r="FI123" s="14">
        <v>0.83388234498756031</v>
      </c>
      <c r="FJ123" s="14">
        <v>0.79104019426016903</v>
      </c>
      <c r="FK123" s="14">
        <v>0</v>
      </c>
      <c r="FL123" s="14">
        <v>3.4178696839828201E-3</v>
      </c>
      <c r="FM123" s="14">
        <v>0</v>
      </c>
      <c r="FN123" s="14">
        <v>0</v>
      </c>
      <c r="FO123" s="14">
        <v>0</v>
      </c>
      <c r="FP123" s="14">
        <v>0</v>
      </c>
      <c r="FQ123" s="14">
        <v>0</v>
      </c>
      <c r="FR123" s="14">
        <v>1.7</v>
      </c>
      <c r="FS123" s="14">
        <v>3.222246127627817E-3</v>
      </c>
      <c r="FT123" s="14">
        <v>0.97034180563470307</v>
      </c>
      <c r="FU123" s="14">
        <v>99.271068057473059</v>
      </c>
      <c r="FV123" s="14">
        <v>0</v>
      </c>
      <c r="FW123" s="14" t="b">
        <v>0</v>
      </c>
      <c r="FX123" s="14" t="b">
        <v>1</v>
      </c>
      <c r="FY123" s="14" t="b">
        <v>0</v>
      </c>
      <c r="FZ123" s="14">
        <v>-4.6643857787928864</v>
      </c>
      <c r="GA123" s="14">
        <v>-14.708194321543591</v>
      </c>
      <c r="GB123" s="14">
        <v>4.9916750543776632E-5</v>
      </c>
      <c r="GC123" s="14">
        <v>0.59982467779188386</v>
      </c>
    </row>
    <row r="124" spans="1:185" x14ac:dyDescent="0.2">
      <c r="A124" s="1" t="s">
        <v>395</v>
      </c>
      <c r="B124" s="18">
        <v>3</v>
      </c>
      <c r="C124" s="18" t="s">
        <v>452</v>
      </c>
      <c r="D124" s="18">
        <v>8</v>
      </c>
      <c r="E124" s="18" t="s">
        <v>463</v>
      </c>
      <c r="F124" s="19">
        <v>22</v>
      </c>
      <c r="G124" s="19">
        <v>5</v>
      </c>
      <c r="H124" s="19">
        <v>2173</v>
      </c>
      <c r="I124" s="19">
        <v>1899.85</v>
      </c>
      <c r="J124" s="19">
        <v>0</v>
      </c>
      <c r="K124" s="19">
        <v>0.1</v>
      </c>
      <c r="L124" s="19">
        <v>0</v>
      </c>
      <c r="M124" s="19" t="s">
        <v>489</v>
      </c>
      <c r="N124" s="19">
        <v>-5.4</v>
      </c>
      <c r="O124" s="19">
        <v>0</v>
      </c>
      <c r="P124" s="19" t="s">
        <v>490</v>
      </c>
      <c r="Q124" s="19" t="s">
        <v>501</v>
      </c>
      <c r="R124" s="19" t="s">
        <v>527</v>
      </c>
      <c r="S124" s="19" t="s">
        <v>532</v>
      </c>
      <c r="T124" s="19" t="s">
        <v>33</v>
      </c>
      <c r="U124" s="5">
        <v>35.299999999999997</v>
      </c>
      <c r="V124" s="5">
        <v>0</v>
      </c>
      <c r="W124" s="5">
        <v>1.1299999999999999</v>
      </c>
      <c r="X124" s="5">
        <v>0</v>
      </c>
      <c r="Y124" s="5">
        <v>0</v>
      </c>
      <c r="Z124" s="5">
        <v>0.28000000000000003</v>
      </c>
      <c r="AA124" s="5">
        <v>0</v>
      </c>
      <c r="AB124" s="5">
        <v>0</v>
      </c>
      <c r="AC124" s="5">
        <v>0</v>
      </c>
      <c r="AD124" s="5">
        <v>0</v>
      </c>
      <c r="AE124" s="5">
        <v>61.52</v>
      </c>
      <c r="AF124" s="5">
        <v>1.1200000000000001</v>
      </c>
      <c r="AG124" s="5">
        <v>0</v>
      </c>
      <c r="AH124" s="5">
        <v>0</v>
      </c>
      <c r="AI124" s="5">
        <v>0</v>
      </c>
      <c r="AJ124" s="5">
        <v>0</v>
      </c>
      <c r="AK124" s="5">
        <v>0</v>
      </c>
      <c r="AL124" s="5">
        <v>0</v>
      </c>
      <c r="AM124" s="5">
        <v>0.16</v>
      </c>
      <c r="AN124" s="5">
        <v>0.23</v>
      </c>
      <c r="AO124" s="5">
        <v>0</v>
      </c>
      <c r="AP124" s="5">
        <v>0</v>
      </c>
      <c r="AQ124" s="5">
        <v>0</v>
      </c>
      <c r="AR124" s="5">
        <v>0</v>
      </c>
      <c r="AS124" s="5">
        <v>0</v>
      </c>
      <c r="AT124" s="5">
        <v>0</v>
      </c>
      <c r="AU124" s="5">
        <v>0</v>
      </c>
      <c r="AV124" s="5">
        <v>0</v>
      </c>
      <c r="AW124" s="5">
        <v>0</v>
      </c>
      <c r="AX124" s="5">
        <v>0</v>
      </c>
      <c r="AY124" s="5">
        <v>0</v>
      </c>
      <c r="AZ124" s="5">
        <v>99.740000000000009</v>
      </c>
      <c r="BA124" s="16">
        <v>5.1537187346627194E-3</v>
      </c>
      <c r="BB124" s="16">
        <v>9.2876464599680481E-3</v>
      </c>
      <c r="BC124" s="16">
        <v>0</v>
      </c>
      <c r="BD124" s="16">
        <v>0</v>
      </c>
      <c r="BE124" s="16">
        <v>0</v>
      </c>
      <c r="BF124" s="16">
        <v>0</v>
      </c>
      <c r="BG124" s="16">
        <v>0</v>
      </c>
      <c r="BH124" s="16">
        <v>0</v>
      </c>
      <c r="BI124" s="16">
        <v>0</v>
      </c>
      <c r="BJ124" s="16">
        <v>1.8123411507419841E-3</v>
      </c>
      <c r="BK124" s="16">
        <v>0</v>
      </c>
      <c r="BL124" s="16">
        <v>0</v>
      </c>
      <c r="BM124" s="16">
        <v>0</v>
      </c>
      <c r="BN124" s="16">
        <v>0.70980752807572822</v>
      </c>
      <c r="BO124" s="16">
        <v>0</v>
      </c>
      <c r="BP124" s="16">
        <v>0</v>
      </c>
      <c r="BQ124" s="16">
        <v>0</v>
      </c>
      <c r="BR124" s="16">
        <v>0</v>
      </c>
      <c r="BS124" s="16">
        <v>0</v>
      </c>
      <c r="BT124" s="16">
        <v>0</v>
      </c>
      <c r="BU124" s="16">
        <v>0</v>
      </c>
      <c r="BV124" s="16">
        <v>3.3334977213519788E-4</v>
      </c>
      <c r="BW124" s="16">
        <v>0</v>
      </c>
      <c r="BX124" s="16">
        <v>0</v>
      </c>
      <c r="BY124" s="16">
        <v>0.27320932641256501</v>
      </c>
      <c r="BZ124" s="16">
        <v>0</v>
      </c>
      <c r="CA124" s="16">
        <v>0</v>
      </c>
      <c r="CB124" s="16">
        <v>0</v>
      </c>
      <c r="CC124" s="16">
        <v>0</v>
      </c>
      <c r="CD124" s="16">
        <v>3.9608939419882562E-4</v>
      </c>
      <c r="CE124" s="16">
        <v>0</v>
      </c>
      <c r="CF124" s="16">
        <v>0</v>
      </c>
      <c r="CG124" s="16">
        <v>0</v>
      </c>
      <c r="CH124" s="12">
        <v>9.0500000000000007</v>
      </c>
      <c r="CI124" s="12">
        <v>0</v>
      </c>
      <c r="CJ124" s="12">
        <v>0</v>
      </c>
      <c r="CK124" s="12">
        <v>0</v>
      </c>
      <c r="CL124" s="12">
        <v>0</v>
      </c>
      <c r="CM124" s="12">
        <v>89.1</v>
      </c>
      <c r="CN124" s="12">
        <v>0</v>
      </c>
      <c r="CO124" s="12">
        <v>0</v>
      </c>
      <c r="CP124" s="12">
        <v>0</v>
      </c>
      <c r="CQ124" s="12">
        <v>0</v>
      </c>
      <c r="CR124" s="12">
        <v>0</v>
      </c>
      <c r="CS124" s="12">
        <v>0</v>
      </c>
      <c r="CT124" s="12">
        <v>0</v>
      </c>
      <c r="CU124" s="12">
        <v>0</v>
      </c>
      <c r="CV124" s="12">
        <v>0</v>
      </c>
      <c r="CW124" s="12">
        <v>0</v>
      </c>
      <c r="CX124" s="12">
        <v>0</v>
      </c>
      <c r="CY124" s="12">
        <v>0</v>
      </c>
      <c r="CZ124" s="12">
        <v>0.28000000000000003</v>
      </c>
      <c r="DA124" s="12">
        <v>0</v>
      </c>
      <c r="DB124" s="12">
        <v>0</v>
      </c>
      <c r="DC124" s="12">
        <v>0</v>
      </c>
      <c r="DD124" s="12">
        <v>0</v>
      </c>
      <c r="DE124" s="12">
        <v>0</v>
      </c>
      <c r="DF124" s="12">
        <v>0</v>
      </c>
      <c r="DG124" s="12">
        <v>8.6E-3</v>
      </c>
      <c r="DH124" s="12">
        <v>0</v>
      </c>
      <c r="DI124" s="12">
        <v>0</v>
      </c>
      <c r="DJ124" s="12">
        <v>0</v>
      </c>
      <c r="DK124" s="12">
        <v>0</v>
      </c>
      <c r="DL124" s="12">
        <v>0</v>
      </c>
      <c r="DM124" s="12">
        <v>0</v>
      </c>
      <c r="DN124" s="12">
        <v>0</v>
      </c>
      <c r="DO124" s="12">
        <v>0</v>
      </c>
      <c r="DP124" s="12">
        <v>0</v>
      </c>
      <c r="DQ124" s="12">
        <v>0</v>
      </c>
      <c r="DR124" s="12">
        <v>0</v>
      </c>
      <c r="DS124" s="12">
        <v>0</v>
      </c>
      <c r="DT124" s="12">
        <v>0</v>
      </c>
      <c r="DU124" s="12">
        <v>0</v>
      </c>
      <c r="DV124" s="12">
        <v>0</v>
      </c>
      <c r="DW124" s="12">
        <v>0</v>
      </c>
      <c r="DX124" s="12">
        <v>0</v>
      </c>
      <c r="DY124" s="12">
        <v>0</v>
      </c>
      <c r="DZ124" s="12">
        <v>98.438599999999994</v>
      </c>
      <c r="EA124" s="9">
        <v>0</v>
      </c>
      <c r="EB124" s="9">
        <v>0</v>
      </c>
      <c r="EC124" s="9">
        <v>0</v>
      </c>
      <c r="ED124" s="9">
        <v>0</v>
      </c>
      <c r="EE124" s="9">
        <v>0</v>
      </c>
      <c r="EF124" s="9">
        <v>0</v>
      </c>
      <c r="EG124" s="9">
        <v>0</v>
      </c>
      <c r="EH124" s="9">
        <v>0</v>
      </c>
      <c r="EI124" s="9">
        <v>0</v>
      </c>
      <c r="EJ124" s="9">
        <v>0.83136799263866157</v>
      </c>
      <c r="EK124" s="9">
        <v>0</v>
      </c>
      <c r="EL124" s="9">
        <v>0</v>
      </c>
      <c r="EM124" s="9">
        <v>0</v>
      </c>
      <c r="EN124" s="9">
        <v>0</v>
      </c>
      <c r="EO124" s="9">
        <v>0</v>
      </c>
      <c r="EP124" s="9">
        <v>0</v>
      </c>
      <c r="EQ124" s="9">
        <v>0</v>
      </c>
      <c r="ER124" s="9">
        <v>0</v>
      </c>
      <c r="ES124" s="9">
        <v>0</v>
      </c>
      <c r="ET124" s="9">
        <v>0</v>
      </c>
      <c r="EU124" s="9">
        <v>0</v>
      </c>
      <c r="EV124" s="9">
        <v>7.0415484497992036E-4</v>
      </c>
      <c r="EW124" s="9">
        <v>0</v>
      </c>
      <c r="EX124" s="9">
        <v>0</v>
      </c>
      <c r="EY124" s="9">
        <v>0.16790902605770081</v>
      </c>
      <c r="EZ124" s="9">
        <v>0</v>
      </c>
      <c r="FA124" s="9">
        <v>0</v>
      </c>
      <c r="FB124" s="9">
        <v>0</v>
      </c>
      <c r="FC124" s="9">
        <v>0</v>
      </c>
      <c r="FD124" s="9">
        <v>1.8826458657699239E-5</v>
      </c>
      <c r="FE124" s="9">
        <v>0</v>
      </c>
      <c r="FF124" s="9">
        <v>0</v>
      </c>
      <c r="FG124" s="9">
        <v>0</v>
      </c>
      <c r="FH124" s="7">
        <v>0</v>
      </c>
      <c r="FI124" s="14">
        <v>0.84331061635983928</v>
      </c>
      <c r="FJ124" s="14">
        <v>0</v>
      </c>
      <c r="FK124" s="14">
        <v>0</v>
      </c>
      <c r="FL124" s="14">
        <v>1.9668050343786221E-2</v>
      </c>
      <c r="FM124" s="14">
        <v>0</v>
      </c>
      <c r="FN124" s="14">
        <v>0</v>
      </c>
      <c r="FO124" s="14">
        <v>0</v>
      </c>
      <c r="FP124" s="14">
        <v>0</v>
      </c>
      <c r="FQ124" s="14">
        <v>0</v>
      </c>
      <c r="FR124" s="14">
        <v>3</v>
      </c>
      <c r="FS124" s="14">
        <v>5.4370234522259512E-3</v>
      </c>
      <c r="FT124" s="14">
        <v>5.0491109389915989</v>
      </c>
      <c r="FU124" s="14">
        <v>99.74532173297635</v>
      </c>
      <c r="FV124" s="14">
        <v>0</v>
      </c>
      <c r="FW124" s="14" t="b">
        <v>0</v>
      </c>
      <c r="FX124" s="14" t="b">
        <v>1</v>
      </c>
      <c r="FY124" s="14" t="b">
        <v>0</v>
      </c>
      <c r="FZ124" s="14">
        <v>-4.2208393233286143</v>
      </c>
      <c r="GA124" s="14">
        <v>-9.390189838284897</v>
      </c>
      <c r="GB124" s="14">
        <f>EY124*FL124</f>
        <v>3.3024431776789718E-3</v>
      </c>
      <c r="GC124" s="14">
        <v>0.33747309924024033</v>
      </c>
    </row>
    <row r="125" spans="1:185" x14ac:dyDescent="0.2">
      <c r="A125" s="1" t="s">
        <v>131</v>
      </c>
      <c r="B125" s="18">
        <v>1</v>
      </c>
      <c r="C125" s="18" t="s">
        <v>454</v>
      </c>
      <c r="D125" s="18">
        <v>4</v>
      </c>
      <c r="E125" s="18" t="s">
        <v>469</v>
      </c>
      <c r="F125" s="19">
        <v>10</v>
      </c>
      <c r="G125" s="19">
        <v>0</v>
      </c>
      <c r="H125" s="19">
        <v>1773</v>
      </c>
      <c r="I125" s="19">
        <v>1499.85</v>
      </c>
      <c r="J125" s="19">
        <v>0</v>
      </c>
      <c r="K125" s="19">
        <v>4</v>
      </c>
      <c r="L125" s="19">
        <v>0</v>
      </c>
      <c r="M125" s="19">
        <v>0</v>
      </c>
      <c r="N125" s="19">
        <v>0</v>
      </c>
      <c r="O125" s="19">
        <v>0</v>
      </c>
      <c r="P125" s="19">
        <v>0</v>
      </c>
      <c r="Q125" s="19" t="s">
        <v>500</v>
      </c>
      <c r="R125" s="19" t="s">
        <v>494</v>
      </c>
      <c r="S125" s="19">
        <v>0</v>
      </c>
      <c r="T125" s="19" t="s">
        <v>25</v>
      </c>
      <c r="U125" s="5">
        <v>40.433436114721111</v>
      </c>
      <c r="V125" s="5">
        <v>0.53391806463743285</v>
      </c>
      <c r="W125" s="5">
        <v>32.687744565720948</v>
      </c>
      <c r="X125" s="5">
        <v>0</v>
      </c>
      <c r="Y125" s="5">
        <v>0</v>
      </c>
      <c r="Z125" s="5">
        <v>0.36021903482854328</v>
      </c>
      <c r="AA125" s="5">
        <v>0</v>
      </c>
      <c r="AB125" s="5">
        <v>0</v>
      </c>
      <c r="AC125" s="5">
        <v>0</v>
      </c>
      <c r="AD125" s="5">
        <v>0</v>
      </c>
      <c r="AE125" s="5">
        <v>13.92951902900638</v>
      </c>
      <c r="AF125" s="5">
        <v>8.395239283397375</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3.1</v>
      </c>
      <c r="AY125" s="5">
        <v>1.5462778730703259</v>
      </c>
      <c r="AZ125" s="5">
        <v>97.893798219241475</v>
      </c>
      <c r="BA125" s="16">
        <v>0.20071387664347451</v>
      </c>
      <c r="BB125" s="16">
        <v>9.3728335723450337E-2</v>
      </c>
      <c r="BC125" s="16">
        <v>0</v>
      </c>
      <c r="BD125" s="16">
        <v>0</v>
      </c>
      <c r="BE125" s="16">
        <v>0</v>
      </c>
      <c r="BF125" s="16">
        <v>0</v>
      </c>
      <c r="BG125" s="16">
        <v>0</v>
      </c>
      <c r="BH125" s="16">
        <v>0</v>
      </c>
      <c r="BI125" s="16">
        <v>0</v>
      </c>
      <c r="BJ125" s="16">
        <v>3.1390537512757102E-3</v>
      </c>
      <c r="BK125" s="16">
        <v>0</v>
      </c>
      <c r="BL125" s="16">
        <v>0</v>
      </c>
      <c r="BM125" s="16">
        <v>0</v>
      </c>
      <c r="BN125" s="16">
        <v>0.21637673792864351</v>
      </c>
      <c r="BO125" s="16">
        <v>0</v>
      </c>
      <c r="BP125" s="16">
        <v>0</v>
      </c>
      <c r="BQ125" s="16">
        <v>0</v>
      </c>
      <c r="BR125" s="16">
        <v>0</v>
      </c>
      <c r="BS125" s="16">
        <v>0</v>
      </c>
      <c r="BT125" s="16">
        <v>0</v>
      </c>
      <c r="BU125" s="16">
        <v>0</v>
      </c>
      <c r="BV125" s="16">
        <v>0</v>
      </c>
      <c r="BW125" s="16">
        <v>0</v>
      </c>
      <c r="BX125" s="16">
        <v>6.0536983144538287E-2</v>
      </c>
      <c r="BY125" s="16">
        <v>0.42131957669373271</v>
      </c>
      <c r="BZ125" s="16">
        <v>0</v>
      </c>
      <c r="CA125" s="16">
        <v>0</v>
      </c>
      <c r="CB125" s="16">
        <v>0</v>
      </c>
      <c r="CC125" s="16">
        <v>4.1854361148851446E-3</v>
      </c>
      <c r="CD125" s="16">
        <v>0</v>
      </c>
      <c r="CE125" s="16">
        <v>0</v>
      </c>
      <c r="CF125" s="16">
        <v>0</v>
      </c>
      <c r="CG125" s="16">
        <v>0</v>
      </c>
      <c r="CH125" s="12">
        <v>7.7</v>
      </c>
      <c r="CI125" s="12">
        <v>0</v>
      </c>
      <c r="CJ125" s="12">
        <v>0</v>
      </c>
      <c r="CK125" s="12">
        <v>0</v>
      </c>
      <c r="CL125" s="12">
        <v>0</v>
      </c>
      <c r="CM125" s="12">
        <v>88.8</v>
      </c>
      <c r="CN125" s="12">
        <v>0</v>
      </c>
      <c r="CO125" s="12">
        <v>0</v>
      </c>
      <c r="CP125" s="12">
        <v>0</v>
      </c>
      <c r="CQ125" s="12">
        <v>0</v>
      </c>
      <c r="CR125" s="12">
        <v>0</v>
      </c>
      <c r="CS125" s="12">
        <v>0</v>
      </c>
      <c r="CT125" s="12">
        <v>0</v>
      </c>
      <c r="CU125" s="12">
        <v>0</v>
      </c>
      <c r="CV125" s="12">
        <v>0</v>
      </c>
      <c r="CW125" s="12">
        <v>0</v>
      </c>
      <c r="CX125" s="12">
        <v>0</v>
      </c>
      <c r="CY125" s="12">
        <v>0</v>
      </c>
      <c r="CZ125" s="12">
        <v>0</v>
      </c>
      <c r="DA125" s="12">
        <v>0</v>
      </c>
      <c r="DB125" s="12">
        <v>0</v>
      </c>
      <c r="DC125" s="12">
        <v>0</v>
      </c>
      <c r="DD125" s="12">
        <v>0</v>
      </c>
      <c r="DE125" s="12">
        <v>0</v>
      </c>
      <c r="DF125" s="12">
        <v>0</v>
      </c>
      <c r="DG125" s="12">
        <v>0</v>
      </c>
      <c r="DH125" s="12">
        <v>0</v>
      </c>
      <c r="DI125" s="12">
        <v>0</v>
      </c>
      <c r="DJ125" s="12">
        <v>0</v>
      </c>
      <c r="DK125" s="12">
        <v>0</v>
      </c>
      <c r="DL125" s="12">
        <v>1.5</v>
      </c>
      <c r="DM125" s="12">
        <v>0</v>
      </c>
      <c r="DN125" s="12">
        <v>0</v>
      </c>
      <c r="DO125" s="12">
        <v>0</v>
      </c>
      <c r="DP125" s="12">
        <v>0</v>
      </c>
      <c r="DQ125" s="12">
        <v>0</v>
      </c>
      <c r="DR125" s="12">
        <v>0</v>
      </c>
      <c r="DS125" s="12">
        <v>0</v>
      </c>
      <c r="DT125" s="12">
        <v>0</v>
      </c>
      <c r="DU125" s="12">
        <v>0</v>
      </c>
      <c r="DV125" s="12">
        <v>0</v>
      </c>
      <c r="DW125" s="12">
        <v>0</v>
      </c>
      <c r="DX125" s="12">
        <v>0</v>
      </c>
      <c r="DY125" s="12">
        <v>0</v>
      </c>
      <c r="DZ125" s="12">
        <v>98</v>
      </c>
      <c r="EA125" s="9">
        <v>0</v>
      </c>
      <c r="EB125" s="9">
        <v>0</v>
      </c>
      <c r="EC125" s="9">
        <v>0</v>
      </c>
      <c r="ED125" s="9">
        <v>0</v>
      </c>
      <c r="EE125" s="9">
        <v>0</v>
      </c>
      <c r="EF125" s="9">
        <v>0</v>
      </c>
      <c r="EG125" s="9">
        <v>0</v>
      </c>
      <c r="EH125" s="9">
        <v>0</v>
      </c>
      <c r="EI125" s="9">
        <v>0</v>
      </c>
      <c r="EJ125" s="9">
        <v>0.83205487036967729</v>
      </c>
      <c r="EK125" s="9">
        <v>0</v>
      </c>
      <c r="EL125" s="9">
        <v>0</v>
      </c>
      <c r="EM125" s="9">
        <v>0</v>
      </c>
      <c r="EN125" s="9">
        <v>0</v>
      </c>
      <c r="EO125" s="9">
        <v>0</v>
      </c>
      <c r="EP125" s="9">
        <v>0</v>
      </c>
      <c r="EQ125" s="9">
        <v>0</v>
      </c>
      <c r="ER125" s="9">
        <v>0</v>
      </c>
      <c r="ES125" s="9">
        <v>0</v>
      </c>
      <c r="ET125" s="9">
        <v>0</v>
      </c>
      <c r="EU125" s="9">
        <v>0</v>
      </c>
      <c r="EV125" s="9">
        <v>0</v>
      </c>
      <c r="EW125" s="9">
        <v>0</v>
      </c>
      <c r="EX125" s="9">
        <v>2.4482233605378129E-2</v>
      </c>
      <c r="EY125" s="9">
        <v>0.14346289602494461</v>
      </c>
      <c r="EZ125" s="9">
        <v>0</v>
      </c>
      <c r="FA125" s="9">
        <v>0</v>
      </c>
      <c r="FB125" s="9">
        <v>0</v>
      </c>
      <c r="FC125" s="9">
        <v>0</v>
      </c>
      <c r="FD125" s="9">
        <v>0</v>
      </c>
      <c r="FE125" s="9">
        <v>0</v>
      </c>
      <c r="FF125" s="9">
        <v>0</v>
      </c>
      <c r="FG125" s="9">
        <v>0</v>
      </c>
      <c r="FH125" s="7" t="s">
        <v>540</v>
      </c>
      <c r="FI125" s="14">
        <v>0.82904917790976229</v>
      </c>
      <c r="FJ125" s="14">
        <v>0</v>
      </c>
      <c r="FK125" s="14">
        <v>0</v>
      </c>
      <c r="FL125" s="14">
        <v>7.4391149302631202E-3</v>
      </c>
      <c r="FM125" s="14">
        <v>0</v>
      </c>
      <c r="FN125" s="14">
        <v>0</v>
      </c>
      <c r="FO125" s="14">
        <v>0</v>
      </c>
      <c r="FP125" s="14">
        <v>0</v>
      </c>
      <c r="FQ125" s="14">
        <v>0</v>
      </c>
      <c r="FR125" s="14">
        <v>1.7</v>
      </c>
      <c r="FS125" s="14">
        <v>5.3363913771687071E-3</v>
      </c>
      <c r="FT125" s="14">
        <v>0.27216299891275603</v>
      </c>
      <c r="FU125" s="14">
        <v>98.570010053831183</v>
      </c>
      <c r="FV125" s="14">
        <v>0</v>
      </c>
      <c r="FW125" s="14" t="b">
        <v>0</v>
      </c>
      <c r="FX125" s="14" t="b">
        <v>1</v>
      </c>
      <c r="FY125" s="14" t="b">
        <v>0</v>
      </c>
      <c r="FZ125" s="14">
        <v>-4.222969172599341</v>
      </c>
      <c r="GA125" s="14">
        <v>-13.566624344624159</v>
      </c>
      <c r="GB125" s="14">
        <f>EY125*FL125</f>
        <v>1.0672369717579511E-3</v>
      </c>
      <c r="GC125" s="14">
        <v>0.46720278867231102</v>
      </c>
    </row>
    <row r="126" spans="1:185" x14ac:dyDescent="0.2">
      <c r="A126" s="1" t="s">
        <v>290</v>
      </c>
      <c r="B126" s="18">
        <v>1</v>
      </c>
      <c r="C126" s="18" t="s">
        <v>454</v>
      </c>
      <c r="D126" s="18">
        <v>3</v>
      </c>
      <c r="E126" s="18" t="s">
        <v>460</v>
      </c>
      <c r="F126" s="19">
        <v>26</v>
      </c>
      <c r="G126" s="19">
        <v>0.1</v>
      </c>
      <c r="H126" s="19">
        <v>1693.15</v>
      </c>
      <c r="I126" s="19">
        <v>1420</v>
      </c>
      <c r="J126" s="19">
        <v>0</v>
      </c>
      <c r="K126" s="19">
        <v>3</v>
      </c>
      <c r="L126" s="19">
        <v>0</v>
      </c>
      <c r="M126" s="19" t="s">
        <v>489</v>
      </c>
      <c r="N126" s="19">
        <v>-6.2</v>
      </c>
      <c r="O126" s="19">
        <v>0</v>
      </c>
      <c r="P126" s="19" t="s">
        <v>495</v>
      </c>
      <c r="Q126" s="19" t="s">
        <v>514</v>
      </c>
      <c r="R126" s="19" t="s">
        <v>494</v>
      </c>
      <c r="S126" s="19" t="s">
        <v>535</v>
      </c>
      <c r="T126" s="19" t="s">
        <v>74</v>
      </c>
      <c r="U126" s="5">
        <v>54.018214915169743</v>
      </c>
      <c r="V126" s="5">
        <v>0.20021927423903729</v>
      </c>
      <c r="W126" s="5">
        <v>5.4189135148157064</v>
      </c>
      <c r="X126" s="5">
        <v>0</v>
      </c>
      <c r="Y126" s="5">
        <v>0</v>
      </c>
      <c r="Z126" s="5">
        <v>0.5660584833019966</v>
      </c>
      <c r="AA126" s="5">
        <v>0.10329811787833559</v>
      </c>
      <c r="AB126" s="5">
        <v>0</v>
      </c>
      <c r="AC126" s="5">
        <v>0</v>
      </c>
      <c r="AD126" s="5">
        <v>0</v>
      </c>
      <c r="AE126" s="5">
        <v>25.968603332647611</v>
      </c>
      <c r="AF126" s="5">
        <v>7.4297867658066759</v>
      </c>
      <c r="AG126" s="5">
        <v>0</v>
      </c>
      <c r="AH126" s="5">
        <v>0</v>
      </c>
      <c r="AI126" s="5">
        <v>1.80617369952631</v>
      </c>
      <c r="AJ126" s="5">
        <v>5.636838430315385E-2</v>
      </c>
      <c r="AK126" s="5">
        <v>0</v>
      </c>
      <c r="AL126" s="5">
        <v>0</v>
      </c>
      <c r="AM126" s="5">
        <v>0</v>
      </c>
      <c r="AN126" s="5">
        <v>0</v>
      </c>
      <c r="AO126" s="5">
        <v>0</v>
      </c>
      <c r="AP126" s="5">
        <v>0</v>
      </c>
      <c r="AQ126" s="5">
        <v>0</v>
      </c>
      <c r="AR126" s="5">
        <v>0</v>
      </c>
      <c r="AS126" s="5">
        <v>0</v>
      </c>
      <c r="AT126" s="5">
        <v>0</v>
      </c>
      <c r="AU126" s="5">
        <v>0</v>
      </c>
      <c r="AV126" s="5">
        <v>0</v>
      </c>
      <c r="AW126" s="5">
        <v>0</v>
      </c>
      <c r="AX126" s="5">
        <v>5.23</v>
      </c>
      <c r="AY126" s="5">
        <v>2.6087204116638079</v>
      </c>
      <c r="AZ126" s="5">
        <v>98.188916076024768</v>
      </c>
      <c r="BA126" s="16">
        <v>2.7484365856010169E-2</v>
      </c>
      <c r="BB126" s="16">
        <v>6.8516510093910604E-2</v>
      </c>
      <c r="BC126" s="16">
        <v>0</v>
      </c>
      <c r="BD126" s="16">
        <v>0</v>
      </c>
      <c r="BE126" s="16">
        <v>0</v>
      </c>
      <c r="BF126" s="16">
        <v>0</v>
      </c>
      <c r="BG126" s="16">
        <v>0</v>
      </c>
      <c r="BH126" s="16">
        <v>0</v>
      </c>
      <c r="BI126" s="16">
        <v>0</v>
      </c>
      <c r="BJ126" s="16">
        <v>4.0745012480697526E-3</v>
      </c>
      <c r="BK126" s="16">
        <v>0</v>
      </c>
      <c r="BL126" s="16">
        <v>0</v>
      </c>
      <c r="BM126" s="16">
        <v>3.09462924861396E-4</v>
      </c>
      <c r="BN126" s="16">
        <v>0.33319931389072582</v>
      </c>
      <c r="BO126" s="16">
        <v>7.5304855145876903E-4</v>
      </c>
      <c r="BP126" s="16">
        <v>0</v>
      </c>
      <c r="BQ126" s="16">
        <v>1.5070297945262229E-2</v>
      </c>
      <c r="BR126" s="16">
        <v>0</v>
      </c>
      <c r="BS126" s="16">
        <v>0</v>
      </c>
      <c r="BT126" s="16">
        <v>0</v>
      </c>
      <c r="BU126" s="16">
        <v>0</v>
      </c>
      <c r="BV126" s="16">
        <v>0</v>
      </c>
      <c r="BW126" s="16">
        <v>0</v>
      </c>
      <c r="BX126" s="16">
        <v>8.4361020916952897E-2</v>
      </c>
      <c r="BY126" s="16">
        <v>0.46493503672012232</v>
      </c>
      <c r="BZ126" s="16">
        <v>0</v>
      </c>
      <c r="CA126" s="16">
        <v>0</v>
      </c>
      <c r="CB126" s="16">
        <v>0</v>
      </c>
      <c r="CC126" s="16">
        <v>1.2964418526261469E-3</v>
      </c>
      <c r="CD126" s="16">
        <v>0</v>
      </c>
      <c r="CE126" s="16">
        <v>0</v>
      </c>
      <c r="CF126" s="16">
        <v>0</v>
      </c>
      <c r="CG126" s="16">
        <v>0</v>
      </c>
      <c r="CH126" s="12">
        <v>8.39</v>
      </c>
      <c r="CI126" s="12">
        <v>0.03</v>
      </c>
      <c r="CJ126" s="12">
        <v>0</v>
      </c>
      <c r="CK126" s="12">
        <v>0.23</v>
      </c>
      <c r="CL126" s="12">
        <v>0</v>
      </c>
      <c r="CM126" s="12">
        <v>89.2</v>
      </c>
      <c r="CN126" s="12">
        <v>0.05</v>
      </c>
      <c r="CO126" s="12">
        <v>0</v>
      </c>
      <c r="CP126" s="12">
        <v>0</v>
      </c>
      <c r="CQ126" s="12">
        <v>0.69</v>
      </c>
      <c r="CR126" s="12">
        <v>0</v>
      </c>
      <c r="CS126" s="12">
        <v>0</v>
      </c>
      <c r="CT126" s="12">
        <v>0</v>
      </c>
      <c r="CU126" s="12">
        <v>0</v>
      </c>
      <c r="CV126" s="12">
        <v>0</v>
      </c>
      <c r="CW126" s="12">
        <v>0</v>
      </c>
      <c r="CX126" s="12">
        <v>0</v>
      </c>
      <c r="CY126" s="12">
        <v>0</v>
      </c>
      <c r="CZ126" s="12">
        <v>0</v>
      </c>
      <c r="DA126" s="12">
        <v>0</v>
      </c>
      <c r="DB126" s="12">
        <v>0</v>
      </c>
      <c r="DC126" s="12">
        <v>0</v>
      </c>
      <c r="DD126" s="12">
        <v>0</v>
      </c>
      <c r="DE126" s="12">
        <v>0</v>
      </c>
      <c r="DF126" s="12">
        <v>0</v>
      </c>
      <c r="DG126" s="12">
        <v>0</v>
      </c>
      <c r="DH126" s="12">
        <v>0</v>
      </c>
      <c r="DI126" s="12">
        <v>0</v>
      </c>
      <c r="DJ126" s="12">
        <v>0</v>
      </c>
      <c r="DK126" s="12">
        <v>0</v>
      </c>
      <c r="DL126" s="12">
        <v>0.14000000000000001</v>
      </c>
      <c r="DM126" s="12">
        <v>0</v>
      </c>
      <c r="DN126" s="12">
        <v>0</v>
      </c>
      <c r="DO126" s="12">
        <v>0</v>
      </c>
      <c r="DP126" s="12">
        <v>0</v>
      </c>
      <c r="DQ126" s="12">
        <v>0</v>
      </c>
      <c r="DR126" s="12">
        <v>0</v>
      </c>
      <c r="DS126" s="12">
        <v>0</v>
      </c>
      <c r="DT126" s="12">
        <v>0</v>
      </c>
      <c r="DU126" s="12">
        <v>0</v>
      </c>
      <c r="DV126" s="12">
        <v>0</v>
      </c>
      <c r="DW126" s="12">
        <v>0</v>
      </c>
      <c r="DX126" s="12">
        <v>0</v>
      </c>
      <c r="DY126" s="12">
        <v>0</v>
      </c>
      <c r="DZ126" s="12">
        <v>98.73</v>
      </c>
      <c r="EA126" s="9">
        <v>0</v>
      </c>
      <c r="EB126" s="9">
        <v>0</v>
      </c>
      <c r="EC126" s="9">
        <v>0</v>
      </c>
      <c r="ED126" s="9">
        <v>0</v>
      </c>
      <c r="EE126" s="9">
        <v>0</v>
      </c>
      <c r="EF126" s="9">
        <v>2.306144122511674E-3</v>
      </c>
      <c r="EG126" s="9">
        <v>0</v>
      </c>
      <c r="EH126" s="9">
        <v>0</v>
      </c>
      <c r="EI126" s="9">
        <v>0</v>
      </c>
      <c r="EJ126" s="9">
        <v>0.83274098233392968</v>
      </c>
      <c r="EK126" s="9">
        <v>0</v>
      </c>
      <c r="EL126" s="9">
        <v>0</v>
      </c>
      <c r="EM126" s="9">
        <v>0</v>
      </c>
      <c r="EN126" s="9">
        <v>0</v>
      </c>
      <c r="EO126" s="9">
        <v>4.7448904603903823E-4</v>
      </c>
      <c r="EP126" s="9">
        <v>0</v>
      </c>
      <c r="EQ126" s="9">
        <v>0</v>
      </c>
      <c r="ER126" s="9">
        <v>0</v>
      </c>
      <c r="ES126" s="9">
        <v>6.1289940815421797E-3</v>
      </c>
      <c r="ET126" s="9">
        <v>0</v>
      </c>
      <c r="EU126" s="9">
        <v>0</v>
      </c>
      <c r="EV126" s="9">
        <v>0</v>
      </c>
      <c r="EW126" s="9">
        <v>0</v>
      </c>
      <c r="EX126" s="9">
        <v>2.2766375623415459E-3</v>
      </c>
      <c r="EY126" s="9">
        <v>0.15574600373517669</v>
      </c>
      <c r="EZ126" s="9">
        <v>0</v>
      </c>
      <c r="FA126" s="9">
        <v>0</v>
      </c>
      <c r="FB126" s="9">
        <v>0</v>
      </c>
      <c r="FC126" s="9">
        <v>3.2674911845919789E-4</v>
      </c>
      <c r="FD126" s="9">
        <v>0</v>
      </c>
      <c r="FE126" s="9">
        <v>0</v>
      </c>
      <c r="FF126" s="9">
        <v>0</v>
      </c>
      <c r="FG126" s="9">
        <v>0</v>
      </c>
      <c r="FH126" s="7" t="s">
        <v>550</v>
      </c>
      <c r="FI126" s="14">
        <v>1.229559065942945</v>
      </c>
      <c r="FJ126" s="14">
        <v>0.97197291364480987</v>
      </c>
      <c r="FK126" s="14">
        <v>0</v>
      </c>
      <c r="FL126" s="14">
        <v>8.3757029249355158E-3</v>
      </c>
      <c r="FM126" s="14">
        <v>0.96318375427195835</v>
      </c>
      <c r="FN126" s="14">
        <v>1.170921470222593</v>
      </c>
      <c r="FO126" s="14">
        <v>0</v>
      </c>
      <c r="FP126" s="14">
        <v>0</v>
      </c>
      <c r="FQ126" s="14">
        <v>0</v>
      </c>
      <c r="FR126" s="14">
        <v>2.2968603332647608</v>
      </c>
      <c r="FS126" s="14">
        <v>9.358560294529179E-3</v>
      </c>
      <c r="FT126" s="14">
        <v>1.513578701676918</v>
      </c>
      <c r="FU126" s="14">
        <v>98.791930750273934</v>
      </c>
      <c r="FV126" s="14">
        <v>0.55958216211710199</v>
      </c>
      <c r="FW126" s="14" t="b">
        <v>1</v>
      </c>
      <c r="FX126" s="14" t="b">
        <v>0</v>
      </c>
      <c r="FY126" s="14" t="b">
        <v>0</v>
      </c>
      <c r="FZ126" s="14">
        <v>-4.0781005841566467</v>
      </c>
      <c r="GA126" s="14">
        <v>-14.13850570860906</v>
      </c>
      <c r="GB126" s="14">
        <f>EY126*FL126</f>
        <v>1.3044822590317373E-3</v>
      </c>
      <c r="GC126" s="14">
        <v>0.78032847720903387</v>
      </c>
    </row>
    <row r="127" spans="1:185" x14ac:dyDescent="0.2">
      <c r="A127" s="1" t="s">
        <v>187</v>
      </c>
      <c r="B127" s="18">
        <v>3</v>
      </c>
      <c r="C127" s="18" t="s">
        <v>452</v>
      </c>
      <c r="D127" s="18">
        <v>9</v>
      </c>
      <c r="E127" s="18" t="s">
        <v>465</v>
      </c>
      <c r="F127" s="19">
        <v>39</v>
      </c>
      <c r="G127" s="19">
        <v>5</v>
      </c>
      <c r="H127" s="19">
        <v>2273</v>
      </c>
      <c r="I127" s="19">
        <v>1999.85</v>
      </c>
      <c r="J127" s="19">
        <v>0</v>
      </c>
      <c r="K127" s="19">
        <v>6.6666666666666666E-2</v>
      </c>
      <c r="L127" s="19">
        <v>0</v>
      </c>
      <c r="M127" s="19" t="s">
        <v>489</v>
      </c>
      <c r="N127" s="19">
        <v>-5.4</v>
      </c>
      <c r="O127" s="19">
        <v>0</v>
      </c>
      <c r="P127" s="19" t="s">
        <v>492</v>
      </c>
      <c r="Q127" s="19" t="s">
        <v>505</v>
      </c>
      <c r="R127" s="19" t="s">
        <v>527</v>
      </c>
      <c r="S127" s="19" t="s">
        <v>532</v>
      </c>
      <c r="T127" s="19" t="s">
        <v>33</v>
      </c>
      <c r="U127" s="5">
        <v>38.35</v>
      </c>
      <c r="V127" s="5">
        <v>0.21</v>
      </c>
      <c r="W127" s="5">
        <v>7.21</v>
      </c>
      <c r="X127" s="5">
        <v>0</v>
      </c>
      <c r="Y127" s="5">
        <v>0</v>
      </c>
      <c r="Z127" s="5">
        <v>0.23</v>
      </c>
      <c r="AA127" s="5">
        <v>0.1</v>
      </c>
      <c r="AB127" s="5">
        <v>0</v>
      </c>
      <c r="AC127" s="5">
        <v>0</v>
      </c>
      <c r="AD127" s="5">
        <v>0</v>
      </c>
      <c r="AE127" s="5">
        <v>44.28</v>
      </c>
      <c r="AF127" s="5">
        <v>8.1999999999999993</v>
      </c>
      <c r="AG127" s="5">
        <v>0</v>
      </c>
      <c r="AH127" s="5">
        <v>0</v>
      </c>
      <c r="AI127" s="5">
        <v>0.04</v>
      </c>
      <c r="AJ127" s="5">
        <v>0</v>
      </c>
      <c r="AK127" s="5">
        <v>0</v>
      </c>
      <c r="AL127" s="5">
        <v>0</v>
      </c>
      <c r="AM127" s="5">
        <v>0</v>
      </c>
      <c r="AN127" s="5">
        <v>0</v>
      </c>
      <c r="AO127" s="5">
        <v>0</v>
      </c>
      <c r="AP127" s="5">
        <v>0</v>
      </c>
      <c r="AQ127" s="5">
        <v>0</v>
      </c>
      <c r="AR127" s="5">
        <v>0</v>
      </c>
      <c r="AS127" s="5">
        <v>0</v>
      </c>
      <c r="AT127" s="5">
        <v>0</v>
      </c>
      <c r="AU127" s="5">
        <v>0</v>
      </c>
      <c r="AV127" s="5">
        <v>0</v>
      </c>
      <c r="AW127" s="5">
        <v>0</v>
      </c>
      <c r="AX127" s="5">
        <v>0</v>
      </c>
      <c r="AY127" s="5">
        <v>0</v>
      </c>
      <c r="AZ127" s="5">
        <v>98.62</v>
      </c>
      <c r="BA127" s="16">
        <v>3.6046154556313229E-2</v>
      </c>
      <c r="BB127" s="16">
        <v>7.4538888292882743E-2</v>
      </c>
      <c r="BC127" s="16">
        <v>0</v>
      </c>
      <c r="BD127" s="16">
        <v>0</v>
      </c>
      <c r="BE127" s="16">
        <v>0</v>
      </c>
      <c r="BF127" s="16">
        <v>0</v>
      </c>
      <c r="BG127" s="16">
        <v>0</v>
      </c>
      <c r="BH127" s="16">
        <v>0</v>
      </c>
      <c r="BI127" s="16">
        <v>0</v>
      </c>
      <c r="BJ127" s="16">
        <v>1.631891056849456E-3</v>
      </c>
      <c r="BK127" s="16">
        <v>0</v>
      </c>
      <c r="BL127" s="16">
        <v>0</v>
      </c>
      <c r="BM127" s="16">
        <v>0</v>
      </c>
      <c r="BN127" s="16">
        <v>0.56003257963278896</v>
      </c>
      <c r="BO127" s="16">
        <v>7.1858929550504768E-4</v>
      </c>
      <c r="BP127" s="16">
        <v>0</v>
      </c>
      <c r="BQ127" s="16">
        <v>3.2898226810445499E-4</v>
      </c>
      <c r="BR127" s="16">
        <v>0</v>
      </c>
      <c r="BS127" s="16">
        <v>0</v>
      </c>
      <c r="BT127" s="16">
        <v>0</v>
      </c>
      <c r="BU127" s="16">
        <v>0</v>
      </c>
      <c r="BV127" s="16">
        <v>0</v>
      </c>
      <c r="BW127" s="16">
        <v>0</v>
      </c>
      <c r="BX127" s="16">
        <v>0</v>
      </c>
      <c r="BY127" s="16">
        <v>0.32536256980278799</v>
      </c>
      <c r="BZ127" s="16">
        <v>0</v>
      </c>
      <c r="CA127" s="16">
        <v>0</v>
      </c>
      <c r="CB127" s="16">
        <v>0</v>
      </c>
      <c r="CC127" s="16">
        <v>1.340345094768149E-3</v>
      </c>
      <c r="CD127" s="16">
        <v>0</v>
      </c>
      <c r="CE127" s="16">
        <v>0</v>
      </c>
      <c r="CF127" s="16">
        <v>0</v>
      </c>
      <c r="CG127" s="16">
        <v>0</v>
      </c>
      <c r="CH127" s="12">
        <v>5.45</v>
      </c>
      <c r="CI127" s="12">
        <v>0</v>
      </c>
      <c r="CJ127" s="12">
        <v>0</v>
      </c>
      <c r="CK127" s="12">
        <v>0.31</v>
      </c>
      <c r="CL127" s="12">
        <v>0</v>
      </c>
      <c r="CM127" s="12">
        <v>80.42</v>
      </c>
      <c r="CN127" s="12">
        <v>0.09</v>
      </c>
      <c r="CO127" s="12">
        <v>0</v>
      </c>
      <c r="CP127" s="12">
        <v>0</v>
      </c>
      <c r="CQ127" s="12">
        <v>4.9400000000000004</v>
      </c>
      <c r="CR127" s="12">
        <v>0</v>
      </c>
      <c r="CS127" s="12">
        <v>0</v>
      </c>
      <c r="CT127" s="12">
        <v>0</v>
      </c>
      <c r="CU127" s="12">
        <v>0</v>
      </c>
      <c r="CV127" s="12">
        <v>0</v>
      </c>
      <c r="CW127" s="12">
        <v>0.23</v>
      </c>
      <c r="CX127" s="12">
        <v>0</v>
      </c>
      <c r="CY127" s="12">
        <v>0</v>
      </c>
      <c r="CZ127" s="12">
        <v>0.17</v>
      </c>
      <c r="DA127" s="12">
        <v>0</v>
      </c>
      <c r="DB127" s="12">
        <v>0</v>
      </c>
      <c r="DC127" s="12">
        <v>0.11</v>
      </c>
      <c r="DD127" s="12">
        <v>0</v>
      </c>
      <c r="DE127" s="12">
        <v>0</v>
      </c>
      <c r="DF127" s="12">
        <v>0</v>
      </c>
      <c r="DG127" s="12">
        <v>0</v>
      </c>
      <c r="DH127" s="12">
        <v>0</v>
      </c>
      <c r="DI127" s="12">
        <v>0</v>
      </c>
      <c r="DJ127" s="12">
        <v>0</v>
      </c>
      <c r="DK127" s="12">
        <v>0</v>
      </c>
      <c r="DL127" s="12">
        <v>0</v>
      </c>
      <c r="DM127" s="12">
        <v>0</v>
      </c>
      <c r="DN127" s="12">
        <v>0</v>
      </c>
      <c r="DO127" s="12">
        <v>2.19</v>
      </c>
      <c r="DP127" s="12">
        <v>0.04</v>
      </c>
      <c r="DQ127" s="12">
        <v>0.56999999999999995</v>
      </c>
      <c r="DR127" s="12">
        <v>3.88</v>
      </c>
      <c r="DS127" s="12">
        <v>0</v>
      </c>
      <c r="DT127" s="12">
        <v>0</v>
      </c>
      <c r="DU127" s="12">
        <v>0</v>
      </c>
      <c r="DV127" s="12">
        <v>0</v>
      </c>
      <c r="DW127" s="12">
        <v>0</v>
      </c>
      <c r="DX127" s="12">
        <v>0</v>
      </c>
      <c r="DY127" s="12">
        <v>0</v>
      </c>
      <c r="DZ127" s="12">
        <v>98.4</v>
      </c>
      <c r="EA127" s="9">
        <v>0</v>
      </c>
      <c r="EB127" s="9">
        <v>0</v>
      </c>
      <c r="EC127" s="9">
        <v>0</v>
      </c>
      <c r="ED127" s="9">
        <v>0</v>
      </c>
      <c r="EE127" s="9">
        <v>0</v>
      </c>
      <c r="EF127" s="9">
        <v>3.4492242663036279E-3</v>
      </c>
      <c r="EG127" s="9">
        <v>0</v>
      </c>
      <c r="EH127" s="9">
        <v>0</v>
      </c>
      <c r="EI127" s="9">
        <v>0</v>
      </c>
      <c r="EJ127" s="9">
        <v>0.83312522263515842</v>
      </c>
      <c r="EK127" s="9">
        <v>0</v>
      </c>
      <c r="EL127" s="9">
        <v>0</v>
      </c>
      <c r="EM127" s="9">
        <v>0</v>
      </c>
      <c r="EN127" s="9">
        <v>0</v>
      </c>
      <c r="EO127" s="9">
        <v>9.477631653449772E-4</v>
      </c>
      <c r="EP127" s="9">
        <v>0</v>
      </c>
      <c r="EQ127" s="9">
        <v>0</v>
      </c>
      <c r="ER127" s="9">
        <v>0</v>
      </c>
      <c r="ES127" s="9">
        <v>4.8693185856549102E-2</v>
      </c>
      <c r="ET127" s="9">
        <v>0</v>
      </c>
      <c r="EU127" s="9">
        <v>0</v>
      </c>
      <c r="EV127" s="9">
        <v>4.7466769956463318E-4</v>
      </c>
      <c r="EW127" s="9">
        <v>0</v>
      </c>
      <c r="EX127" s="9">
        <v>0</v>
      </c>
      <c r="EY127" s="9">
        <v>0.1122671204131086</v>
      </c>
      <c r="EZ127" s="9">
        <v>0</v>
      </c>
      <c r="FA127" s="9">
        <v>1.0428159639706881E-3</v>
      </c>
      <c r="FB127" s="9">
        <v>0</v>
      </c>
      <c r="FC127" s="9">
        <v>0</v>
      </c>
      <c r="FD127" s="9">
        <v>0</v>
      </c>
      <c r="FE127" s="9">
        <v>0</v>
      </c>
      <c r="FF127" s="9">
        <v>0</v>
      </c>
      <c r="FG127" s="9">
        <v>0</v>
      </c>
      <c r="FH127" s="7" t="s">
        <v>542</v>
      </c>
      <c r="FI127" s="14">
        <v>1.072210736930691</v>
      </c>
      <c r="FJ127" s="14">
        <v>0.86428146071058676</v>
      </c>
      <c r="FK127" s="14">
        <v>0</v>
      </c>
      <c r="FL127" s="14">
        <v>1.599837012239997E-2</v>
      </c>
      <c r="FM127" s="14">
        <v>0.97229262365249047</v>
      </c>
      <c r="FN127" s="14">
        <v>1.07648027581504</v>
      </c>
      <c r="FO127" s="14">
        <v>0</v>
      </c>
      <c r="FP127" s="14">
        <v>0</v>
      </c>
      <c r="FQ127" s="14">
        <v>0</v>
      </c>
      <c r="FR127" s="14">
        <v>3</v>
      </c>
      <c r="FS127" s="14">
        <v>4.8956731705483677E-3</v>
      </c>
      <c r="FT127" s="14">
        <v>3.0151051958158179</v>
      </c>
      <c r="FU127" s="14">
        <v>99.709454462226219</v>
      </c>
      <c r="FV127" s="14">
        <v>9.1266952648305765E-3</v>
      </c>
      <c r="FW127" s="14" t="b">
        <v>1</v>
      </c>
      <c r="FX127" s="14" t="b">
        <v>0</v>
      </c>
      <c r="FY127" s="14" t="b">
        <v>0</v>
      </c>
      <c r="FZ127" s="14">
        <v>-4.5223560351273884</v>
      </c>
      <c r="GA127" s="14">
        <v>-9.176239215505742</v>
      </c>
      <c r="GB127" s="14">
        <f>EY127*FL127</f>
        <v>1.7960909449449565E-3</v>
      </c>
      <c r="GC127" s="14">
        <v>1.903881816739647E-17</v>
      </c>
    </row>
    <row r="128" spans="1:185" x14ac:dyDescent="0.2">
      <c r="A128" s="1" t="s">
        <v>215</v>
      </c>
      <c r="B128" s="18">
        <v>4</v>
      </c>
      <c r="C128" s="18" t="s">
        <v>453</v>
      </c>
      <c r="D128" s="18">
        <v>9</v>
      </c>
      <c r="E128" s="18" t="s">
        <v>465</v>
      </c>
      <c r="F128" s="19">
        <v>45</v>
      </c>
      <c r="G128" s="19">
        <v>8</v>
      </c>
      <c r="H128" s="19">
        <v>2273</v>
      </c>
      <c r="I128" s="19">
        <v>1999.85</v>
      </c>
      <c r="J128" s="19">
        <v>0</v>
      </c>
      <c r="K128" s="19">
        <v>8.3333333333333329E-2</v>
      </c>
      <c r="L128" s="19">
        <v>0</v>
      </c>
      <c r="M128" s="19">
        <v>0</v>
      </c>
      <c r="N128" s="19">
        <v>0</v>
      </c>
      <c r="O128" s="19">
        <v>0</v>
      </c>
      <c r="P128" s="19">
        <v>0</v>
      </c>
      <c r="Q128" s="19" t="s">
        <v>501</v>
      </c>
      <c r="R128" s="19" t="s">
        <v>527</v>
      </c>
      <c r="S128" s="19" t="s">
        <v>532</v>
      </c>
      <c r="T128" s="19" t="s">
        <v>33</v>
      </c>
      <c r="U128" s="5">
        <v>39.770242189029922</v>
      </c>
      <c r="V128" s="5">
        <v>2.0021927423903731</v>
      </c>
      <c r="W128" s="5">
        <v>11.45015792302133</v>
      </c>
      <c r="X128" s="5">
        <v>0.61385342362215622</v>
      </c>
      <c r="Y128" s="5">
        <v>1.132755454786373</v>
      </c>
      <c r="Z128" s="5">
        <v>2.585858071447757</v>
      </c>
      <c r="AA128" s="5">
        <v>2.3887689759365101</v>
      </c>
      <c r="AB128" s="5">
        <v>0</v>
      </c>
      <c r="AC128" s="5">
        <v>0</v>
      </c>
      <c r="AD128" s="5">
        <v>0</v>
      </c>
      <c r="AE128" s="5">
        <v>30.24695560584242</v>
      </c>
      <c r="AF128" s="5">
        <v>7.0659930635261237</v>
      </c>
      <c r="AG128" s="5">
        <v>0</v>
      </c>
      <c r="AH128" s="5">
        <v>0</v>
      </c>
      <c r="AI128" s="5">
        <v>0.53918754920681877</v>
      </c>
      <c r="AJ128" s="5">
        <v>8.4322336265259618E-2</v>
      </c>
      <c r="AK128" s="5">
        <v>0</v>
      </c>
      <c r="AL128" s="5">
        <v>0</v>
      </c>
      <c r="AM128" s="5">
        <v>0</v>
      </c>
      <c r="AN128" s="5">
        <v>0</v>
      </c>
      <c r="AO128" s="5">
        <v>0</v>
      </c>
      <c r="AP128" s="5">
        <v>0.64715640247828254</v>
      </c>
      <c r="AQ128" s="5">
        <v>0</v>
      </c>
      <c r="AR128" s="5">
        <v>0</v>
      </c>
      <c r="AS128" s="5">
        <v>0</v>
      </c>
      <c r="AT128" s="5">
        <v>0</v>
      </c>
      <c r="AU128" s="5">
        <v>0</v>
      </c>
      <c r="AV128" s="5">
        <v>0</v>
      </c>
      <c r="AW128" s="5">
        <v>0</v>
      </c>
      <c r="AX128" s="5">
        <v>0.04</v>
      </c>
      <c r="AY128" s="5">
        <v>1.9951972555746138E-2</v>
      </c>
      <c r="AZ128" s="5">
        <v>98.547491764997574</v>
      </c>
      <c r="BA128" s="16">
        <v>6.3470294995459892E-2</v>
      </c>
      <c r="BB128" s="16">
        <v>7.1216008702863487E-2</v>
      </c>
      <c r="BC128" s="16">
        <v>0</v>
      </c>
      <c r="BD128" s="16">
        <v>0</v>
      </c>
      <c r="BE128" s="16">
        <v>0</v>
      </c>
      <c r="BF128" s="16">
        <v>2.2826595779934181E-3</v>
      </c>
      <c r="BG128" s="16">
        <v>0</v>
      </c>
      <c r="BH128" s="16">
        <v>0</v>
      </c>
      <c r="BI128" s="16">
        <v>0</v>
      </c>
      <c r="BJ128" s="16">
        <v>2.0342455523022149E-2</v>
      </c>
      <c r="BK128" s="16">
        <v>0</v>
      </c>
      <c r="BL128" s="16">
        <v>0</v>
      </c>
      <c r="BM128" s="16">
        <v>5.059425542418241E-4</v>
      </c>
      <c r="BN128" s="16">
        <v>0.42415316668060132</v>
      </c>
      <c r="BO128" s="16">
        <v>1.9032255438831022E-2</v>
      </c>
      <c r="BP128" s="16">
        <v>0</v>
      </c>
      <c r="BQ128" s="16">
        <v>4.9168585956115372E-3</v>
      </c>
      <c r="BR128" s="16">
        <v>0</v>
      </c>
      <c r="BS128" s="16">
        <v>0</v>
      </c>
      <c r="BT128" s="16">
        <v>0</v>
      </c>
      <c r="BU128" s="16">
        <v>0</v>
      </c>
      <c r="BV128" s="16">
        <v>0</v>
      </c>
      <c r="BW128" s="16">
        <v>0</v>
      </c>
      <c r="BX128" s="16">
        <v>7.0515675134464923E-4</v>
      </c>
      <c r="BY128" s="16">
        <v>0.37410698879780158</v>
      </c>
      <c r="BZ128" s="16">
        <v>8.2772014777216896E-4</v>
      </c>
      <c r="CA128" s="16">
        <v>0</v>
      </c>
      <c r="CB128" s="16">
        <v>0</v>
      </c>
      <c r="CC128" s="16">
        <v>1.4168979821280269E-2</v>
      </c>
      <c r="CD128" s="16">
        <v>0</v>
      </c>
      <c r="CE128" s="16">
        <v>4.2715124131766698E-3</v>
      </c>
      <c r="CF128" s="16">
        <v>0</v>
      </c>
      <c r="CG128" s="16">
        <v>0</v>
      </c>
      <c r="CH128" s="12">
        <v>0.93</v>
      </c>
      <c r="CI128" s="12">
        <v>0.02</v>
      </c>
      <c r="CJ128" s="12">
        <v>0</v>
      </c>
      <c r="CK128" s="12">
        <v>0.83</v>
      </c>
      <c r="CL128" s="12">
        <v>0</v>
      </c>
      <c r="CM128" s="12">
        <v>82.63</v>
      </c>
      <c r="CN128" s="12">
        <v>0.56999999999999995</v>
      </c>
      <c r="CO128" s="12">
        <v>0</v>
      </c>
      <c r="CP128" s="12">
        <v>1.88</v>
      </c>
      <c r="CQ128" s="12">
        <v>1.96</v>
      </c>
      <c r="CR128" s="12">
        <v>0</v>
      </c>
      <c r="CS128" s="12">
        <v>0</v>
      </c>
      <c r="CT128" s="12">
        <v>0</v>
      </c>
      <c r="CU128" s="12">
        <v>1.35</v>
      </c>
      <c r="CV128" s="12">
        <v>0.03</v>
      </c>
      <c r="CW128" s="12">
        <v>0</v>
      </c>
      <c r="CX128" s="12">
        <v>0</v>
      </c>
      <c r="CY128" s="12">
        <v>0</v>
      </c>
      <c r="CZ128" s="12">
        <v>0</v>
      </c>
      <c r="DA128" s="12">
        <v>0</v>
      </c>
      <c r="DB128" s="12">
        <v>0</v>
      </c>
      <c r="DC128" s="12">
        <v>0</v>
      </c>
      <c r="DD128" s="12">
        <v>0.61</v>
      </c>
      <c r="DE128" s="12">
        <v>0</v>
      </c>
      <c r="DF128" s="12">
        <v>0</v>
      </c>
      <c r="DG128" s="12">
        <v>0</v>
      </c>
      <c r="DH128" s="12">
        <v>0</v>
      </c>
      <c r="DI128" s="12">
        <v>0</v>
      </c>
      <c r="DJ128" s="12">
        <v>0.13</v>
      </c>
      <c r="DK128" s="12">
        <v>0</v>
      </c>
      <c r="DL128" s="12">
        <v>4</v>
      </c>
      <c r="DM128" s="12">
        <v>0</v>
      </c>
      <c r="DN128" s="12">
        <v>0</v>
      </c>
      <c r="DO128" s="12">
        <v>0</v>
      </c>
      <c r="DP128" s="12">
        <v>0</v>
      </c>
      <c r="DQ128" s="12">
        <v>0</v>
      </c>
      <c r="DR128" s="12">
        <v>0</v>
      </c>
      <c r="DS128" s="12">
        <v>0</v>
      </c>
      <c r="DT128" s="12">
        <v>0</v>
      </c>
      <c r="DU128" s="12">
        <v>0</v>
      </c>
      <c r="DV128" s="12">
        <v>0</v>
      </c>
      <c r="DW128" s="12">
        <v>0</v>
      </c>
      <c r="DX128" s="12">
        <v>0</v>
      </c>
      <c r="DY128" s="12">
        <v>1.72</v>
      </c>
      <c r="DZ128" s="12">
        <v>96.659999999999968</v>
      </c>
      <c r="EA128" s="9">
        <v>0</v>
      </c>
      <c r="EB128" s="9">
        <v>0</v>
      </c>
      <c r="EC128" s="9">
        <v>0</v>
      </c>
      <c r="ED128" s="9">
        <v>0</v>
      </c>
      <c r="EE128" s="9">
        <v>1.7971152394564469E-2</v>
      </c>
      <c r="EF128" s="9">
        <v>8.9926021322724314E-3</v>
      </c>
      <c r="EG128" s="9">
        <v>0</v>
      </c>
      <c r="EH128" s="9">
        <v>0</v>
      </c>
      <c r="EI128" s="9">
        <v>0</v>
      </c>
      <c r="EJ128" s="9">
        <v>0.83354972851659237</v>
      </c>
      <c r="EK128" s="9">
        <v>0</v>
      </c>
      <c r="EL128" s="9">
        <v>0</v>
      </c>
      <c r="EM128" s="9">
        <v>0</v>
      </c>
      <c r="EN128" s="9">
        <v>0</v>
      </c>
      <c r="EO128" s="9">
        <v>5.8449354560249512E-3</v>
      </c>
      <c r="EP128" s="9">
        <v>1.009860824017709E-2</v>
      </c>
      <c r="EQ128" s="9">
        <v>0</v>
      </c>
      <c r="ER128" s="9">
        <v>0</v>
      </c>
      <c r="ES128" s="9">
        <v>1.8812428405683659E-2</v>
      </c>
      <c r="ET128" s="9">
        <v>4.577502296068247E-3</v>
      </c>
      <c r="EU128" s="9">
        <v>0</v>
      </c>
      <c r="EV128" s="9">
        <v>0</v>
      </c>
      <c r="EW128" s="9">
        <v>0</v>
      </c>
      <c r="EX128" s="9">
        <v>7.0286922822396347E-2</v>
      </c>
      <c r="EY128" s="9">
        <v>1.8654627323197479E-2</v>
      </c>
      <c r="EZ128" s="9">
        <v>9.3399771208401019E-5</v>
      </c>
      <c r="FA128" s="9">
        <v>0</v>
      </c>
      <c r="FB128" s="9">
        <v>0</v>
      </c>
      <c r="FC128" s="9">
        <v>2.3538123818977869E-4</v>
      </c>
      <c r="FD128" s="9">
        <v>0</v>
      </c>
      <c r="FE128" s="9">
        <v>6.7458419700464076E-3</v>
      </c>
      <c r="FF128" s="9">
        <v>4.136869433578297E-3</v>
      </c>
      <c r="FG128" s="9">
        <v>0</v>
      </c>
      <c r="FH128" s="7">
        <v>0</v>
      </c>
      <c r="FI128" s="14">
        <v>1.0227833668267461</v>
      </c>
      <c r="FJ128" s="14">
        <v>0.73674039935032476</v>
      </c>
      <c r="FK128" s="14">
        <v>0</v>
      </c>
      <c r="FL128" s="14">
        <v>8.7599347863148713E-3</v>
      </c>
      <c r="FM128" s="14">
        <v>0.88635654190247382</v>
      </c>
      <c r="FN128" s="14">
        <v>0.25991018214059752</v>
      </c>
      <c r="FO128" s="14">
        <v>0</v>
      </c>
      <c r="FP128" s="14">
        <v>0</v>
      </c>
      <c r="FQ128" s="14">
        <v>3.0059484980239491E-2</v>
      </c>
      <c r="FR128" s="14">
        <v>2.7246955605842418</v>
      </c>
      <c r="FS128" s="14">
        <v>5.5426998254960828E-2</v>
      </c>
      <c r="FT128" s="14">
        <v>1.825433910703999</v>
      </c>
      <c r="FU128" s="14">
        <v>95.423474494040519</v>
      </c>
      <c r="FV128" s="14">
        <v>8.5438410995903838E-2</v>
      </c>
      <c r="FW128" s="14" t="b">
        <v>0</v>
      </c>
      <c r="FX128" s="14" t="b">
        <v>1</v>
      </c>
      <c r="FY128" s="14" t="b">
        <v>0</v>
      </c>
      <c r="FZ128" s="14">
        <v>-2.3739876235275421</v>
      </c>
      <c r="GA128" s="14">
        <v>-6.3222487364179942</v>
      </c>
      <c r="GB128" s="14">
        <f>EY128*FL128</f>
        <v>1.6341331881421746E-4</v>
      </c>
      <c r="GC128" s="14">
        <v>0.1158924158449595</v>
      </c>
    </row>
    <row r="129" spans="1:185" x14ac:dyDescent="0.2">
      <c r="A129" s="1" t="s">
        <v>256</v>
      </c>
      <c r="B129" s="18">
        <v>1</v>
      </c>
      <c r="C129" s="18" t="s">
        <v>454</v>
      </c>
      <c r="D129" s="18">
        <v>1</v>
      </c>
      <c r="E129" s="18" t="s">
        <v>475</v>
      </c>
      <c r="F129" s="19">
        <v>26</v>
      </c>
      <c r="G129" s="19">
        <v>0.3</v>
      </c>
      <c r="H129" s="19">
        <v>1523.15</v>
      </c>
      <c r="I129" s="19">
        <v>1250</v>
      </c>
      <c r="J129" s="19">
        <v>0</v>
      </c>
      <c r="K129" s="19">
        <v>6</v>
      </c>
      <c r="L129" s="19">
        <v>0</v>
      </c>
      <c r="M129" s="19" t="s">
        <v>489</v>
      </c>
      <c r="N129" s="19">
        <v>-6.8</v>
      </c>
      <c r="O129" s="19">
        <v>0</v>
      </c>
      <c r="P129" s="19" t="s">
        <v>495</v>
      </c>
      <c r="Q129" s="19" t="s">
        <v>514</v>
      </c>
      <c r="R129" s="19" t="s">
        <v>494</v>
      </c>
      <c r="S129" s="19" t="s">
        <v>535</v>
      </c>
      <c r="T129" s="19" t="s">
        <v>74</v>
      </c>
      <c r="U129" s="5">
        <v>62.554162539388642</v>
      </c>
      <c r="V129" s="5">
        <v>0.30032891135855588</v>
      </c>
      <c r="W129" s="5">
        <v>10.29593567814984</v>
      </c>
      <c r="X129" s="5">
        <v>2.8846673115868301E-2</v>
      </c>
      <c r="Y129" s="5">
        <v>0</v>
      </c>
      <c r="Z129" s="5">
        <v>0.1801095174142717</v>
      </c>
      <c r="AA129" s="5">
        <v>0.15494717681750331</v>
      </c>
      <c r="AB129" s="5">
        <v>0</v>
      </c>
      <c r="AC129" s="5">
        <v>0</v>
      </c>
      <c r="AD129" s="5">
        <v>0</v>
      </c>
      <c r="AE129" s="5">
        <v>7.6612354659535082</v>
      </c>
      <c r="AF129" s="5">
        <v>5.7227547781825434</v>
      </c>
      <c r="AG129" s="5">
        <v>0</v>
      </c>
      <c r="AH129" s="5">
        <v>0</v>
      </c>
      <c r="AI129" s="5">
        <v>4.8249428874669968</v>
      </c>
      <c r="AJ129" s="5">
        <v>0.76801923613047118</v>
      </c>
      <c r="AK129" s="5">
        <v>0</v>
      </c>
      <c r="AL129" s="5">
        <v>0</v>
      </c>
      <c r="AM129" s="5">
        <v>0</v>
      </c>
      <c r="AN129" s="5">
        <v>0</v>
      </c>
      <c r="AO129" s="5">
        <v>0</v>
      </c>
      <c r="AP129" s="5">
        <v>0</v>
      </c>
      <c r="AQ129" s="5">
        <v>0</v>
      </c>
      <c r="AR129" s="5">
        <v>0</v>
      </c>
      <c r="AS129" s="5">
        <v>0</v>
      </c>
      <c r="AT129" s="5">
        <v>0</v>
      </c>
      <c r="AU129" s="5">
        <v>0</v>
      </c>
      <c r="AV129" s="5">
        <v>0</v>
      </c>
      <c r="AW129" s="5">
        <v>0</v>
      </c>
      <c r="AX129" s="5">
        <v>1.89</v>
      </c>
      <c r="AY129" s="5">
        <v>0.9427307032590051</v>
      </c>
      <c r="AZ129" s="5">
        <v>93.438552160719198</v>
      </c>
      <c r="BA129" s="16">
        <v>6.3595764212944689E-2</v>
      </c>
      <c r="BB129" s="16">
        <v>6.4270679193747252E-2</v>
      </c>
      <c r="BC129" s="16">
        <v>0</v>
      </c>
      <c r="BD129" s="16">
        <v>0</v>
      </c>
      <c r="BE129" s="16">
        <v>0</v>
      </c>
      <c r="BF129" s="16">
        <v>1.195296172078049E-4</v>
      </c>
      <c r="BG129" s="16">
        <v>0</v>
      </c>
      <c r="BH129" s="16">
        <v>0</v>
      </c>
      <c r="BI129" s="16">
        <v>0</v>
      </c>
      <c r="BJ129" s="16">
        <v>1.5788420437373111E-3</v>
      </c>
      <c r="BK129" s="16">
        <v>0</v>
      </c>
      <c r="BL129" s="16">
        <v>0</v>
      </c>
      <c r="BM129" s="16">
        <v>5.1349238256872386E-3</v>
      </c>
      <c r="BN129" s="16">
        <v>0.1197135156059686</v>
      </c>
      <c r="BO129" s="16">
        <v>1.375634645597087E-3</v>
      </c>
      <c r="BP129" s="16">
        <v>0</v>
      </c>
      <c r="BQ129" s="16">
        <v>4.9027908856307888E-2</v>
      </c>
      <c r="BR129" s="16">
        <v>0</v>
      </c>
      <c r="BS129" s="16">
        <v>0</v>
      </c>
      <c r="BT129" s="16">
        <v>0</v>
      </c>
      <c r="BU129" s="16">
        <v>0</v>
      </c>
      <c r="BV129" s="16">
        <v>0</v>
      </c>
      <c r="BW129" s="16">
        <v>0</v>
      </c>
      <c r="BX129" s="16">
        <v>3.7127081440562447E-2</v>
      </c>
      <c r="BY129" s="16">
        <v>0.65568783988759805</v>
      </c>
      <c r="BZ129" s="16">
        <v>0</v>
      </c>
      <c r="CA129" s="16">
        <v>0</v>
      </c>
      <c r="CB129" s="16">
        <v>0</v>
      </c>
      <c r="CC129" s="16">
        <v>2.3682806706417868E-3</v>
      </c>
      <c r="CD129" s="16">
        <v>0</v>
      </c>
      <c r="CE129" s="16">
        <v>0</v>
      </c>
      <c r="CF129" s="16">
        <v>0</v>
      </c>
      <c r="CG129" s="16">
        <v>0</v>
      </c>
      <c r="CH129" s="12">
        <v>5.52</v>
      </c>
      <c r="CI129" s="12">
        <v>0.02</v>
      </c>
      <c r="CJ129" s="12">
        <v>0</v>
      </c>
      <c r="CK129" s="12">
        <v>0.28000000000000003</v>
      </c>
      <c r="CL129" s="12">
        <v>0</v>
      </c>
      <c r="CM129" s="12">
        <v>86.71</v>
      </c>
      <c r="CN129" s="12">
        <v>0.02</v>
      </c>
      <c r="CO129" s="12">
        <v>0</v>
      </c>
      <c r="CP129" s="12">
        <v>0</v>
      </c>
      <c r="CQ129" s="12">
        <v>5.45</v>
      </c>
      <c r="CR129" s="12">
        <v>0</v>
      </c>
      <c r="CS129" s="12">
        <v>0</v>
      </c>
      <c r="CT129" s="12">
        <v>0</v>
      </c>
      <c r="CU129" s="12">
        <v>0</v>
      </c>
      <c r="CV129" s="12">
        <v>0</v>
      </c>
      <c r="CW129" s="12">
        <v>0</v>
      </c>
      <c r="CX129" s="12">
        <v>0</v>
      </c>
      <c r="CY129" s="12">
        <v>0</v>
      </c>
      <c r="CZ129" s="12">
        <v>0</v>
      </c>
      <c r="DA129" s="12">
        <v>0</v>
      </c>
      <c r="DB129" s="12">
        <v>0</v>
      </c>
      <c r="DC129" s="12">
        <v>0</v>
      </c>
      <c r="DD129" s="12">
        <v>0</v>
      </c>
      <c r="DE129" s="12">
        <v>0</v>
      </c>
      <c r="DF129" s="12">
        <v>0</v>
      </c>
      <c r="DG129" s="12">
        <v>0</v>
      </c>
      <c r="DH129" s="12">
        <v>0</v>
      </c>
      <c r="DI129" s="12">
        <v>0</v>
      </c>
      <c r="DJ129" s="12">
        <v>0</v>
      </c>
      <c r="DK129" s="12">
        <v>0</v>
      </c>
      <c r="DL129" s="12">
        <v>0.43</v>
      </c>
      <c r="DM129" s="12">
        <v>0</v>
      </c>
      <c r="DN129" s="12">
        <v>0</v>
      </c>
      <c r="DO129" s="12">
        <v>0</v>
      </c>
      <c r="DP129" s="12">
        <v>0</v>
      </c>
      <c r="DQ129" s="12">
        <v>0</v>
      </c>
      <c r="DR129" s="12">
        <v>0</v>
      </c>
      <c r="DS129" s="12">
        <v>0</v>
      </c>
      <c r="DT129" s="12">
        <v>0</v>
      </c>
      <c r="DU129" s="12">
        <v>0</v>
      </c>
      <c r="DV129" s="12">
        <v>0</v>
      </c>
      <c r="DW129" s="12">
        <v>0</v>
      </c>
      <c r="DX129" s="12">
        <v>0</v>
      </c>
      <c r="DY129" s="12">
        <v>0</v>
      </c>
      <c r="DZ129" s="12">
        <v>98.429999999999993</v>
      </c>
      <c r="EA129" s="9">
        <v>0</v>
      </c>
      <c r="EB129" s="9">
        <v>0</v>
      </c>
      <c r="EC129" s="9">
        <v>0</v>
      </c>
      <c r="ED129" s="9">
        <v>0</v>
      </c>
      <c r="EE129" s="9">
        <v>0</v>
      </c>
      <c r="EF129" s="9">
        <v>2.892572469818919E-3</v>
      </c>
      <c r="EG129" s="9">
        <v>0</v>
      </c>
      <c r="EH129" s="9">
        <v>0</v>
      </c>
      <c r="EI129" s="9">
        <v>0</v>
      </c>
      <c r="EJ129" s="9">
        <v>0.83403039550006852</v>
      </c>
      <c r="EK129" s="9">
        <v>0</v>
      </c>
      <c r="EL129" s="9">
        <v>0</v>
      </c>
      <c r="EM129" s="9">
        <v>0</v>
      </c>
      <c r="EN129" s="9">
        <v>0</v>
      </c>
      <c r="EO129" s="9">
        <v>1.955481854093566E-4</v>
      </c>
      <c r="EP129" s="9">
        <v>0</v>
      </c>
      <c r="EQ129" s="9">
        <v>0</v>
      </c>
      <c r="ER129" s="9">
        <v>0</v>
      </c>
      <c r="ES129" s="9">
        <v>4.9877447666227967E-2</v>
      </c>
      <c r="ET129" s="9">
        <v>0</v>
      </c>
      <c r="EU129" s="9">
        <v>0</v>
      </c>
      <c r="EV129" s="9">
        <v>0</v>
      </c>
      <c r="EW129" s="9">
        <v>0</v>
      </c>
      <c r="EX129" s="9">
        <v>7.2044681379911692E-3</v>
      </c>
      <c r="EY129" s="9">
        <v>0.1055751329429401</v>
      </c>
      <c r="EZ129" s="9">
        <v>0</v>
      </c>
      <c r="FA129" s="9">
        <v>0</v>
      </c>
      <c r="FB129" s="9">
        <v>0</v>
      </c>
      <c r="FC129" s="9">
        <v>2.244350975440156E-4</v>
      </c>
      <c r="FD129" s="9">
        <v>0</v>
      </c>
      <c r="FE129" s="9">
        <v>0</v>
      </c>
      <c r="FF129" s="9">
        <v>0</v>
      </c>
      <c r="FG129" s="9">
        <v>0</v>
      </c>
      <c r="FH129" s="7" t="s">
        <v>550</v>
      </c>
      <c r="FI129" s="14">
        <v>1.0942623352644549</v>
      </c>
      <c r="FJ129" s="14">
        <v>0.78536524237852734</v>
      </c>
      <c r="FK129" s="14">
        <v>0</v>
      </c>
      <c r="FL129" s="14">
        <v>2.0163657623047202E-3</v>
      </c>
      <c r="FM129" s="14">
        <v>0.923463236576897</v>
      </c>
      <c r="FN129" s="14">
        <v>0.90316802225358672</v>
      </c>
      <c r="FO129" s="14">
        <v>0</v>
      </c>
      <c r="FP129" s="14">
        <v>0</v>
      </c>
      <c r="FQ129" s="14">
        <v>0</v>
      </c>
      <c r="FR129" s="14">
        <v>1.7</v>
      </c>
      <c r="FS129" s="14">
        <v>2.684031474353428E-3</v>
      </c>
      <c r="FT129" s="14">
        <v>0.45165935587426631</v>
      </c>
      <c r="FU129" s="14">
        <v>98.698316963796671</v>
      </c>
      <c r="FV129" s="14">
        <v>0.85167358789235958</v>
      </c>
      <c r="FW129" s="14" t="b">
        <v>1</v>
      </c>
      <c r="FX129" s="14" t="b">
        <v>0</v>
      </c>
      <c r="FY129" s="14" t="b">
        <v>0</v>
      </c>
      <c r="FZ129" s="14">
        <v>-5.0630314501750506</v>
      </c>
      <c r="GA129" s="14">
        <v>-16.904430748170778</v>
      </c>
      <c r="GB129" s="14">
        <f>EY129*FL129</f>
        <v>2.128780834169136E-4</v>
      </c>
      <c r="GC129" s="14">
        <v>0.65630967399115747</v>
      </c>
    </row>
    <row r="130" spans="1:185" x14ac:dyDescent="0.2">
      <c r="A130" s="1" t="s">
        <v>966</v>
      </c>
      <c r="B130" s="18">
        <v>1</v>
      </c>
      <c r="C130" s="18" t="s">
        <v>454</v>
      </c>
      <c r="D130" s="18">
        <v>1</v>
      </c>
      <c r="E130" s="18" t="s">
        <v>475</v>
      </c>
      <c r="F130" s="19">
        <v>46</v>
      </c>
      <c r="G130" s="19">
        <v>1.0000000000000001E-5</v>
      </c>
      <c r="H130" s="19">
        <v>1473.15</v>
      </c>
      <c r="I130" s="19">
        <v>1200</v>
      </c>
      <c r="J130" s="19">
        <v>0</v>
      </c>
      <c r="K130" s="19">
        <v>24</v>
      </c>
      <c r="L130" s="19">
        <v>0</v>
      </c>
      <c r="M130" s="19" t="s">
        <v>489</v>
      </c>
      <c r="N130" s="19">
        <v>0</v>
      </c>
      <c r="O130" s="19">
        <v>0</v>
      </c>
      <c r="P130" s="19" t="s">
        <v>959</v>
      </c>
      <c r="Q130" s="19">
        <v>0</v>
      </c>
      <c r="R130" s="19" t="s">
        <v>960</v>
      </c>
      <c r="S130" s="19" t="s">
        <v>961</v>
      </c>
      <c r="T130" s="19" t="s">
        <v>536</v>
      </c>
      <c r="U130" s="5">
        <v>67.2</v>
      </c>
      <c r="V130" s="5">
        <v>0</v>
      </c>
      <c r="W130" s="5">
        <v>14</v>
      </c>
      <c r="X130" s="5">
        <v>0</v>
      </c>
      <c r="Y130" s="5">
        <v>0</v>
      </c>
      <c r="Z130" s="5">
        <v>0.55000000000000004</v>
      </c>
      <c r="AA130" s="5">
        <v>0</v>
      </c>
      <c r="AB130" s="5">
        <v>0</v>
      </c>
      <c r="AC130" s="5">
        <v>0</v>
      </c>
      <c r="AD130" s="5">
        <v>0</v>
      </c>
      <c r="AE130" s="5">
        <v>6.48</v>
      </c>
      <c r="AF130" s="5">
        <v>6.79</v>
      </c>
      <c r="AG130" s="5">
        <v>0</v>
      </c>
      <c r="AH130" s="5">
        <v>0</v>
      </c>
      <c r="AI130" s="5">
        <v>2.31</v>
      </c>
      <c r="AJ130" s="5">
        <v>0.46</v>
      </c>
      <c r="AK130" s="5">
        <v>0</v>
      </c>
      <c r="AL130" s="5">
        <v>0</v>
      </c>
      <c r="AM130" s="5">
        <v>0</v>
      </c>
      <c r="AN130" s="5">
        <v>0</v>
      </c>
      <c r="AO130" s="5">
        <v>0</v>
      </c>
      <c r="AP130" s="5">
        <v>0</v>
      </c>
      <c r="AQ130" s="5">
        <v>0</v>
      </c>
      <c r="AR130" s="5">
        <v>0</v>
      </c>
      <c r="AS130" s="5">
        <v>0</v>
      </c>
      <c r="AT130" s="5">
        <v>0</v>
      </c>
      <c r="AU130" s="5">
        <v>0</v>
      </c>
      <c r="AV130" s="5">
        <v>0</v>
      </c>
      <c r="AW130" s="5">
        <v>0</v>
      </c>
      <c r="AX130" s="5">
        <v>1.28</v>
      </c>
      <c r="AY130" s="5">
        <v>0.63846312178387654</v>
      </c>
      <c r="AZ130" s="5">
        <v>98.431536878216136</v>
      </c>
      <c r="BA130" s="16">
        <v>8.4375188244389096E-2</v>
      </c>
      <c r="BB130" s="16">
        <v>7.4404958089580239E-2</v>
      </c>
      <c r="BC130" s="16">
        <v>0</v>
      </c>
      <c r="BD130" s="16">
        <v>0</v>
      </c>
      <c r="BE130" s="16">
        <v>0</v>
      </c>
      <c r="BF130" s="16">
        <v>0</v>
      </c>
      <c r="BG130" s="16">
        <v>0</v>
      </c>
      <c r="BH130" s="16">
        <v>0</v>
      </c>
      <c r="BI130" s="16">
        <v>0</v>
      </c>
      <c r="BJ130" s="16">
        <v>4.7042355457241423E-3</v>
      </c>
      <c r="BK130" s="16">
        <v>0</v>
      </c>
      <c r="BL130" s="16">
        <v>0</v>
      </c>
      <c r="BM130" s="16">
        <v>3.0008486273943391E-3</v>
      </c>
      <c r="BN130" s="16">
        <v>9.8796993692689836E-2</v>
      </c>
      <c r="BO130" s="16">
        <v>0</v>
      </c>
      <c r="BP130" s="16">
        <v>0</v>
      </c>
      <c r="BQ130" s="16">
        <v>2.2902744189801399E-2</v>
      </c>
      <c r="BR130" s="16">
        <v>0</v>
      </c>
      <c r="BS130" s="16">
        <v>0</v>
      </c>
      <c r="BT130" s="16">
        <v>0</v>
      </c>
      <c r="BU130" s="16">
        <v>0</v>
      </c>
      <c r="BV130" s="16">
        <v>0</v>
      </c>
      <c r="BW130" s="16">
        <v>0</v>
      </c>
      <c r="BX130" s="16">
        <v>2.4533715541324039E-2</v>
      </c>
      <c r="BY130" s="16">
        <v>0.68728131606909693</v>
      </c>
      <c r="BZ130" s="16">
        <v>0</v>
      </c>
      <c r="CA130" s="16">
        <v>0</v>
      </c>
      <c r="CB130" s="16">
        <v>0</v>
      </c>
      <c r="CC130" s="16">
        <v>0</v>
      </c>
      <c r="CD130" s="16">
        <v>0</v>
      </c>
      <c r="CE130" s="16">
        <v>0</v>
      </c>
      <c r="CF130" s="16">
        <v>0</v>
      </c>
      <c r="CG130" s="16">
        <v>0</v>
      </c>
      <c r="CH130" s="12">
        <v>5.16</v>
      </c>
      <c r="CI130" s="12">
        <v>0</v>
      </c>
      <c r="CJ130" s="12">
        <v>0</v>
      </c>
      <c r="CK130" s="12">
        <v>7.0000000000000007E-2</v>
      </c>
      <c r="CL130" s="12">
        <v>0</v>
      </c>
      <c r="CM130" s="12">
        <v>87.6</v>
      </c>
      <c r="CN130" s="12">
        <v>0</v>
      </c>
      <c r="CO130" s="12">
        <v>0</v>
      </c>
      <c r="CP130" s="12">
        <v>0.35</v>
      </c>
      <c r="CQ130" s="12">
        <v>6.65</v>
      </c>
      <c r="CR130" s="12">
        <v>0</v>
      </c>
      <c r="CS130" s="12">
        <v>0</v>
      </c>
      <c r="CT130" s="12">
        <v>0</v>
      </c>
      <c r="CU130" s="12">
        <v>0</v>
      </c>
      <c r="CV130" s="12">
        <v>0</v>
      </c>
      <c r="CW130" s="12">
        <v>0</v>
      </c>
      <c r="CX130" s="12">
        <v>0</v>
      </c>
      <c r="CY130" s="12">
        <v>0</v>
      </c>
      <c r="CZ130" s="12">
        <v>0</v>
      </c>
      <c r="DA130" s="12">
        <v>0</v>
      </c>
      <c r="DB130" s="12">
        <v>0</v>
      </c>
      <c r="DC130" s="12">
        <v>0</v>
      </c>
      <c r="DD130" s="12">
        <v>0</v>
      </c>
      <c r="DE130" s="12">
        <v>0</v>
      </c>
      <c r="DF130" s="12">
        <v>0</v>
      </c>
      <c r="DG130" s="12">
        <v>0</v>
      </c>
      <c r="DH130" s="12">
        <v>0</v>
      </c>
      <c r="DI130" s="12">
        <v>0.19</v>
      </c>
      <c r="DJ130" s="12">
        <v>0</v>
      </c>
      <c r="DK130" s="12">
        <v>0</v>
      </c>
      <c r="DL130" s="12">
        <v>0</v>
      </c>
      <c r="DM130" s="12">
        <v>0</v>
      </c>
      <c r="DN130" s="12">
        <v>0</v>
      </c>
      <c r="DO130" s="12">
        <v>0</v>
      </c>
      <c r="DP130" s="12">
        <v>0</v>
      </c>
      <c r="DQ130" s="12">
        <v>0</v>
      </c>
      <c r="DR130" s="12">
        <v>0</v>
      </c>
      <c r="DS130" s="12">
        <v>0</v>
      </c>
      <c r="DT130" s="12">
        <v>0</v>
      </c>
      <c r="DU130" s="12">
        <v>0</v>
      </c>
      <c r="DV130" s="12">
        <v>0</v>
      </c>
      <c r="DW130" s="12">
        <v>0</v>
      </c>
      <c r="DX130" s="12">
        <v>0</v>
      </c>
      <c r="DY130" s="12">
        <v>0</v>
      </c>
      <c r="DZ130" s="12">
        <v>100.02</v>
      </c>
      <c r="EA130" s="9">
        <v>0</v>
      </c>
      <c r="EB130" s="9">
        <v>0</v>
      </c>
      <c r="EC130" s="9">
        <v>0</v>
      </c>
      <c r="ED130" s="9">
        <v>0</v>
      </c>
      <c r="EE130" s="9">
        <v>3.1605585628832929E-3</v>
      </c>
      <c r="EF130" s="9">
        <v>7.1644531391686062E-4</v>
      </c>
      <c r="EG130" s="9">
        <v>0</v>
      </c>
      <c r="EH130" s="9">
        <v>0</v>
      </c>
      <c r="EI130" s="9">
        <v>0</v>
      </c>
      <c r="EJ130" s="9">
        <v>0.83478682771882284</v>
      </c>
      <c r="EK130" s="9">
        <v>0</v>
      </c>
      <c r="EL130" s="9">
        <v>0</v>
      </c>
      <c r="EM130" s="9">
        <v>0</v>
      </c>
      <c r="EN130" s="9">
        <v>0</v>
      </c>
      <c r="EO130" s="9">
        <v>0</v>
      </c>
      <c r="EP130" s="9">
        <v>0</v>
      </c>
      <c r="EQ130" s="9">
        <v>0</v>
      </c>
      <c r="ER130" s="9">
        <v>0</v>
      </c>
      <c r="ES130" s="9">
        <v>6.0295951636137712E-2</v>
      </c>
      <c r="ET130" s="9">
        <v>0</v>
      </c>
      <c r="EU130" s="9">
        <v>3.2644905876777711E-3</v>
      </c>
      <c r="EV130" s="9">
        <v>0</v>
      </c>
      <c r="EW130" s="9">
        <v>0</v>
      </c>
      <c r="EX130" s="9">
        <v>0</v>
      </c>
      <c r="EY130" s="9">
        <v>9.7775726180561434E-2</v>
      </c>
      <c r="EZ130" s="9">
        <v>0</v>
      </c>
      <c r="FA130" s="9">
        <v>0</v>
      </c>
      <c r="FB130" s="9">
        <v>0</v>
      </c>
      <c r="FC130" s="9">
        <v>0</v>
      </c>
      <c r="FD130" s="9">
        <v>0</v>
      </c>
      <c r="FE130" s="9">
        <v>0</v>
      </c>
      <c r="FF130" s="9">
        <v>0</v>
      </c>
      <c r="FG130" s="9">
        <v>0</v>
      </c>
      <c r="FH130" s="7">
        <v>0</v>
      </c>
      <c r="FI130" s="14">
        <v>1.0793316534182329</v>
      </c>
      <c r="FJ130" s="14">
        <v>0.75879285270629937</v>
      </c>
      <c r="FK130" s="14">
        <v>0</v>
      </c>
      <c r="FL130" s="14">
        <v>1.301159971418026E-3</v>
      </c>
      <c r="FM130" s="14">
        <v>0</v>
      </c>
      <c r="FN130" s="14">
        <v>1.0839674033624549</v>
      </c>
      <c r="FO130" s="14">
        <v>0</v>
      </c>
      <c r="FP130" s="14">
        <v>0</v>
      </c>
      <c r="FQ130" s="14">
        <v>0</v>
      </c>
      <c r="FR130" s="14">
        <v>1.7</v>
      </c>
      <c r="FS130" s="14">
        <v>7.997200427731041E-3</v>
      </c>
      <c r="FT130" s="14">
        <v>0.27904245354263219</v>
      </c>
      <c r="FU130" s="14">
        <v>95.454898864159404</v>
      </c>
      <c r="FV130" s="14">
        <v>0.30700485955855999</v>
      </c>
      <c r="FW130" s="14" t="b">
        <v>0</v>
      </c>
      <c r="FX130" s="14" t="b">
        <v>1</v>
      </c>
      <c r="FY130" s="14" t="b">
        <v>0</v>
      </c>
      <c r="FZ130" s="14">
        <v>-4.1035850416426856</v>
      </c>
      <c r="GA130" s="14">
        <v>-16.68046586141325</v>
      </c>
      <c r="GB130" s="14">
        <v>1.2722186108247611E-4</v>
      </c>
      <c r="GC130" s="14">
        <v>0.51172440633185567</v>
      </c>
    </row>
    <row r="131" spans="1:185" x14ac:dyDescent="0.2">
      <c r="A131" s="1" t="s">
        <v>112</v>
      </c>
      <c r="B131" s="18">
        <v>2</v>
      </c>
      <c r="C131" s="18" t="s">
        <v>450</v>
      </c>
      <c r="D131" s="18">
        <v>8</v>
      </c>
      <c r="E131" s="18" t="s">
        <v>463</v>
      </c>
      <c r="F131" s="19">
        <v>6</v>
      </c>
      <c r="G131" s="19">
        <v>2.85</v>
      </c>
      <c r="H131" s="19">
        <v>2233</v>
      </c>
      <c r="I131" s="19">
        <v>1959.85</v>
      </c>
      <c r="J131" s="19">
        <v>0</v>
      </c>
      <c r="K131" s="19">
        <v>0.5</v>
      </c>
      <c r="L131" s="19">
        <v>0</v>
      </c>
      <c r="M131" s="19" t="s">
        <v>489</v>
      </c>
      <c r="N131" s="19">
        <v>-4.29</v>
      </c>
      <c r="O131" s="19">
        <v>0</v>
      </c>
      <c r="P131" s="19" t="s">
        <v>493</v>
      </c>
      <c r="Q131" s="19" t="s">
        <v>498</v>
      </c>
      <c r="R131" s="19" t="s">
        <v>529</v>
      </c>
      <c r="S131" s="19" t="s">
        <v>494</v>
      </c>
      <c r="T131" s="19" t="s">
        <v>33</v>
      </c>
      <c r="U131" s="5">
        <v>48.63</v>
      </c>
      <c r="V131" s="5">
        <v>0</v>
      </c>
      <c r="W131" s="5">
        <v>6.66</v>
      </c>
      <c r="X131" s="5">
        <v>0</v>
      </c>
      <c r="Y131" s="5">
        <v>0</v>
      </c>
      <c r="Z131" s="5">
        <v>0.53</v>
      </c>
      <c r="AA131" s="5">
        <v>0</v>
      </c>
      <c r="AB131" s="5">
        <v>0</v>
      </c>
      <c r="AC131" s="5">
        <v>0</v>
      </c>
      <c r="AD131" s="5">
        <v>0</v>
      </c>
      <c r="AE131" s="5">
        <v>35.76</v>
      </c>
      <c r="AF131" s="5">
        <v>7.57</v>
      </c>
      <c r="AG131" s="5">
        <v>0</v>
      </c>
      <c r="AH131" s="5">
        <v>0</v>
      </c>
      <c r="AI131" s="5">
        <v>0</v>
      </c>
      <c r="AJ131" s="5">
        <v>0</v>
      </c>
      <c r="AK131" s="5">
        <v>0</v>
      </c>
      <c r="AL131" s="5">
        <v>0</v>
      </c>
      <c r="AM131" s="5">
        <v>0</v>
      </c>
      <c r="AN131" s="5">
        <v>0</v>
      </c>
      <c r="AO131" s="5">
        <v>0</v>
      </c>
      <c r="AP131" s="5">
        <v>0</v>
      </c>
      <c r="AQ131" s="5">
        <v>0</v>
      </c>
      <c r="AR131" s="5">
        <v>0</v>
      </c>
      <c r="AS131" s="5">
        <v>0</v>
      </c>
      <c r="AT131" s="5">
        <v>0</v>
      </c>
      <c r="AU131" s="5">
        <v>0</v>
      </c>
      <c r="AV131" s="5">
        <v>0</v>
      </c>
      <c r="AW131" s="5">
        <v>0</v>
      </c>
      <c r="AX131" s="5">
        <v>0</v>
      </c>
      <c r="AY131" s="5">
        <v>0</v>
      </c>
      <c r="AZ131" s="5">
        <v>99.15</v>
      </c>
      <c r="BA131" s="16">
        <v>3.4300666828173808E-2</v>
      </c>
      <c r="BB131" s="16">
        <v>7.0887489580382976E-2</v>
      </c>
      <c r="BC131" s="16">
        <v>0</v>
      </c>
      <c r="BD131" s="16">
        <v>0</v>
      </c>
      <c r="BE131" s="16">
        <v>0</v>
      </c>
      <c r="BF131" s="16">
        <v>0</v>
      </c>
      <c r="BG131" s="16">
        <v>0</v>
      </c>
      <c r="BH131" s="16">
        <v>0</v>
      </c>
      <c r="BI131" s="16">
        <v>0</v>
      </c>
      <c r="BJ131" s="16">
        <v>3.8738593997466081E-3</v>
      </c>
      <c r="BK131" s="16">
        <v>0</v>
      </c>
      <c r="BL131" s="16">
        <v>0</v>
      </c>
      <c r="BM131" s="16">
        <v>0</v>
      </c>
      <c r="BN131" s="16">
        <v>0.46591624018883532</v>
      </c>
      <c r="BO131" s="16">
        <v>0</v>
      </c>
      <c r="BP131" s="16">
        <v>0</v>
      </c>
      <c r="BQ131" s="16">
        <v>0</v>
      </c>
      <c r="BR131" s="16">
        <v>0</v>
      </c>
      <c r="BS131" s="16">
        <v>0</v>
      </c>
      <c r="BT131" s="16">
        <v>0</v>
      </c>
      <c r="BU131" s="16">
        <v>0</v>
      </c>
      <c r="BV131" s="16">
        <v>0</v>
      </c>
      <c r="BW131" s="16">
        <v>0</v>
      </c>
      <c r="BX131" s="16">
        <v>0</v>
      </c>
      <c r="BY131" s="16">
        <v>0.42502174400286119</v>
      </c>
      <c r="BZ131" s="16">
        <v>0</v>
      </c>
      <c r="CA131" s="16">
        <v>0</v>
      </c>
      <c r="CB131" s="16">
        <v>0</v>
      </c>
      <c r="CC131" s="16">
        <v>0</v>
      </c>
      <c r="CD131" s="16">
        <v>0</v>
      </c>
      <c r="CE131" s="16">
        <v>0</v>
      </c>
      <c r="CF131" s="16">
        <v>0</v>
      </c>
      <c r="CG131" s="16">
        <v>0</v>
      </c>
      <c r="CH131" s="12">
        <v>5.2</v>
      </c>
      <c r="CI131" s="12">
        <v>0</v>
      </c>
      <c r="CJ131" s="12">
        <v>0</v>
      </c>
      <c r="CK131" s="12">
        <v>0</v>
      </c>
      <c r="CL131" s="12">
        <v>0</v>
      </c>
      <c r="CM131" s="12">
        <v>86.81</v>
      </c>
      <c r="CN131" s="12">
        <v>0</v>
      </c>
      <c r="CO131" s="12">
        <v>0</v>
      </c>
      <c r="CP131" s="12">
        <v>0</v>
      </c>
      <c r="CQ131" s="12">
        <v>5.92</v>
      </c>
      <c r="CR131" s="12">
        <v>0</v>
      </c>
      <c r="CS131" s="12">
        <v>0</v>
      </c>
      <c r="CT131" s="12">
        <v>0</v>
      </c>
      <c r="CU131" s="12">
        <v>0</v>
      </c>
      <c r="CV131" s="12">
        <v>0</v>
      </c>
      <c r="CW131" s="12">
        <v>2.54</v>
      </c>
      <c r="CX131" s="12">
        <v>0</v>
      </c>
      <c r="CY131" s="12">
        <v>0</v>
      </c>
      <c r="CZ131" s="12">
        <v>0</v>
      </c>
      <c r="DA131" s="12">
        <v>0</v>
      </c>
      <c r="DB131" s="12">
        <v>0</v>
      </c>
      <c r="DC131" s="12">
        <v>0</v>
      </c>
      <c r="DD131" s="12">
        <v>0</v>
      </c>
      <c r="DE131" s="12">
        <v>0</v>
      </c>
      <c r="DF131" s="12">
        <v>0</v>
      </c>
      <c r="DG131" s="12">
        <v>0</v>
      </c>
      <c r="DH131" s="12">
        <v>0</v>
      </c>
      <c r="DI131" s="12">
        <v>0</v>
      </c>
      <c r="DJ131" s="12">
        <v>0</v>
      </c>
      <c r="DK131" s="12">
        <v>0</v>
      </c>
      <c r="DL131" s="12">
        <v>0</v>
      </c>
      <c r="DM131" s="12">
        <v>0</v>
      </c>
      <c r="DN131" s="12">
        <v>0</v>
      </c>
      <c r="DO131" s="12">
        <v>0</v>
      </c>
      <c r="DP131" s="12">
        <v>0</v>
      </c>
      <c r="DQ131" s="12">
        <v>0</v>
      </c>
      <c r="DR131" s="12">
        <v>0</v>
      </c>
      <c r="DS131" s="12">
        <v>0</v>
      </c>
      <c r="DT131" s="12">
        <v>0</v>
      </c>
      <c r="DU131" s="12">
        <v>0</v>
      </c>
      <c r="DV131" s="12">
        <v>0</v>
      </c>
      <c r="DW131" s="12">
        <v>0</v>
      </c>
      <c r="DX131" s="12">
        <v>0</v>
      </c>
      <c r="DY131" s="12">
        <v>0</v>
      </c>
      <c r="DZ131" s="12">
        <v>100.47</v>
      </c>
      <c r="EA131" s="9">
        <v>0</v>
      </c>
      <c r="EB131" s="9">
        <v>0</v>
      </c>
      <c r="EC131" s="9">
        <v>0</v>
      </c>
      <c r="ED131" s="9">
        <v>0</v>
      </c>
      <c r="EE131" s="9">
        <v>0</v>
      </c>
      <c r="EF131" s="9">
        <v>0</v>
      </c>
      <c r="EG131" s="9">
        <v>0</v>
      </c>
      <c r="EH131" s="9">
        <v>0</v>
      </c>
      <c r="EI131" s="9">
        <v>0</v>
      </c>
      <c r="EJ131" s="9">
        <v>0.83556176183413156</v>
      </c>
      <c r="EK131" s="9">
        <v>0</v>
      </c>
      <c r="EL131" s="9">
        <v>0</v>
      </c>
      <c r="EM131" s="9">
        <v>0</v>
      </c>
      <c r="EN131" s="9">
        <v>0</v>
      </c>
      <c r="EO131" s="9">
        <v>0</v>
      </c>
      <c r="EP131" s="9">
        <v>0</v>
      </c>
      <c r="EQ131" s="9">
        <v>0</v>
      </c>
      <c r="ER131" s="9">
        <v>0</v>
      </c>
      <c r="ES131" s="9">
        <v>5.421575806497312E-2</v>
      </c>
      <c r="ET131" s="9">
        <v>0</v>
      </c>
      <c r="EU131" s="9">
        <v>0</v>
      </c>
      <c r="EV131" s="9">
        <v>0</v>
      </c>
      <c r="EW131" s="9">
        <v>0</v>
      </c>
      <c r="EX131" s="9">
        <v>0</v>
      </c>
      <c r="EY131" s="9">
        <v>9.9522668317075597E-2</v>
      </c>
      <c r="EZ131" s="9">
        <v>0</v>
      </c>
      <c r="FA131" s="9">
        <v>1.069981178381974E-2</v>
      </c>
      <c r="FB131" s="9">
        <v>0</v>
      </c>
      <c r="FC131" s="9">
        <v>0</v>
      </c>
      <c r="FD131" s="9">
        <v>0</v>
      </c>
      <c r="FE131" s="9">
        <v>0</v>
      </c>
      <c r="FF131" s="9">
        <v>0</v>
      </c>
      <c r="FG131" s="9">
        <v>0</v>
      </c>
      <c r="FH131" s="7" t="s">
        <v>539</v>
      </c>
      <c r="FI131" s="14">
        <v>0.94018086828883718</v>
      </c>
      <c r="FJ131" s="14">
        <v>0.74566864787371934</v>
      </c>
      <c r="FK131" s="14">
        <v>0</v>
      </c>
      <c r="FL131" s="14">
        <v>1.130834984478324E-2</v>
      </c>
      <c r="FM131" s="14">
        <v>0</v>
      </c>
      <c r="FN131" s="14">
        <v>0</v>
      </c>
      <c r="FO131" s="14">
        <v>0</v>
      </c>
      <c r="FP131" s="14">
        <v>0</v>
      </c>
      <c r="FQ131" s="14">
        <v>0</v>
      </c>
      <c r="FR131" s="14">
        <v>3</v>
      </c>
      <c r="FS131" s="14">
        <v>1.162157819923982E-2</v>
      </c>
      <c r="FT131" s="14">
        <v>2.0516744263338</v>
      </c>
      <c r="FU131" s="14">
        <v>99.17540633505493</v>
      </c>
      <c r="FV131" s="14">
        <v>0</v>
      </c>
      <c r="FW131" s="14" t="b">
        <v>1</v>
      </c>
      <c r="FX131" s="14" t="b">
        <v>0</v>
      </c>
      <c r="FY131" s="14" t="b">
        <v>0</v>
      </c>
      <c r="FZ131" s="14">
        <v>-3.6598497152454161</v>
      </c>
      <c r="GA131" s="14">
        <v>-9.0345587330942632</v>
      </c>
      <c r="GB131" s="14">
        <f>EY131*FL131</f>
        <v>1.1254371508158157E-3</v>
      </c>
      <c r="GC131" s="14">
        <v>0.1167974489072682</v>
      </c>
    </row>
    <row r="132" spans="1:185" x14ac:dyDescent="0.2">
      <c r="A132" s="1" t="s">
        <v>337</v>
      </c>
      <c r="B132" s="18">
        <v>8</v>
      </c>
      <c r="C132" s="18" t="s">
        <v>451</v>
      </c>
      <c r="D132" s="18">
        <v>13</v>
      </c>
      <c r="E132" s="18" t="s">
        <v>473</v>
      </c>
      <c r="F132" s="19">
        <v>13</v>
      </c>
      <c r="G132" s="19">
        <v>25</v>
      </c>
      <c r="H132" s="19">
        <v>2770</v>
      </c>
      <c r="I132" s="19">
        <v>2496.85</v>
      </c>
      <c r="J132" s="19">
        <v>0</v>
      </c>
      <c r="K132" s="19">
        <v>0.16666666666666671</v>
      </c>
      <c r="L132" s="19">
        <v>0</v>
      </c>
      <c r="M132" s="19" t="s">
        <v>489</v>
      </c>
      <c r="N132" s="19">
        <v>-2.7</v>
      </c>
      <c r="O132" s="19">
        <v>0</v>
      </c>
      <c r="P132" s="19">
        <v>0</v>
      </c>
      <c r="Q132" s="19">
        <v>0</v>
      </c>
      <c r="R132" s="19" t="s">
        <v>527</v>
      </c>
      <c r="S132" s="19" t="s">
        <v>532</v>
      </c>
      <c r="T132" s="19" t="s">
        <v>33</v>
      </c>
      <c r="U132" s="5">
        <v>58.7</v>
      </c>
      <c r="V132" s="5">
        <v>0</v>
      </c>
      <c r="W132" s="5">
        <v>0</v>
      </c>
      <c r="X132" s="5">
        <v>0</v>
      </c>
      <c r="Y132" s="5">
        <v>0.34</v>
      </c>
      <c r="Z132" s="5">
        <v>5.4</v>
      </c>
      <c r="AA132" s="5">
        <v>0</v>
      </c>
      <c r="AB132" s="5">
        <v>5.7000000000000002E-2</v>
      </c>
      <c r="AC132" s="5">
        <v>0</v>
      </c>
      <c r="AD132" s="5">
        <v>1.7999999999999999E-2</v>
      </c>
      <c r="AE132" s="5">
        <v>38.1</v>
      </c>
      <c r="AF132" s="5">
        <v>0</v>
      </c>
      <c r="AG132" s="5">
        <v>0</v>
      </c>
      <c r="AH132" s="5">
        <v>0</v>
      </c>
      <c r="AI132" s="5">
        <v>0</v>
      </c>
      <c r="AJ132" s="5">
        <v>0</v>
      </c>
      <c r="AK132" s="5">
        <v>0</v>
      </c>
      <c r="AL132" s="5">
        <v>0</v>
      </c>
      <c r="AM132" s="5">
        <v>0</v>
      </c>
      <c r="AN132" s="5">
        <v>0</v>
      </c>
      <c r="AO132" s="5">
        <v>0</v>
      </c>
      <c r="AP132" s="5">
        <v>0</v>
      </c>
      <c r="AQ132" s="5">
        <v>0</v>
      </c>
      <c r="AR132" s="5">
        <v>0</v>
      </c>
      <c r="AS132" s="5">
        <v>0</v>
      </c>
      <c r="AT132" s="5">
        <v>0</v>
      </c>
      <c r="AU132" s="5">
        <v>0</v>
      </c>
      <c r="AV132" s="5">
        <v>0</v>
      </c>
      <c r="AW132" s="5">
        <v>0</v>
      </c>
      <c r="AX132" s="5">
        <v>0</v>
      </c>
      <c r="AY132" s="5">
        <v>0</v>
      </c>
      <c r="AZ132" s="5">
        <v>102.61499999999999</v>
      </c>
      <c r="BA132" s="16">
        <v>0</v>
      </c>
      <c r="BB132" s="16">
        <v>0</v>
      </c>
      <c r="BC132" s="16">
        <v>0</v>
      </c>
      <c r="BD132" s="16">
        <v>0</v>
      </c>
      <c r="BE132" s="16">
        <v>3.8020500022052618E-4</v>
      </c>
      <c r="BF132" s="16">
        <v>0</v>
      </c>
      <c r="BG132" s="16">
        <v>0</v>
      </c>
      <c r="BH132" s="16">
        <v>0</v>
      </c>
      <c r="BI132" s="16">
        <v>0</v>
      </c>
      <c r="BJ132" s="16">
        <v>3.7567705690787732E-2</v>
      </c>
      <c r="BK132" s="16">
        <v>0</v>
      </c>
      <c r="BL132" s="16">
        <v>0</v>
      </c>
      <c r="BM132" s="16">
        <v>0</v>
      </c>
      <c r="BN132" s="16">
        <v>0.47248523644112672</v>
      </c>
      <c r="BO132" s="16">
        <v>0</v>
      </c>
      <c r="BP132" s="16">
        <v>0</v>
      </c>
      <c r="BQ132" s="16">
        <v>0</v>
      </c>
      <c r="BR132" s="16">
        <v>0</v>
      </c>
      <c r="BS132" s="16">
        <v>1.204501951849163E-4</v>
      </c>
      <c r="BT132" s="16">
        <v>0</v>
      </c>
      <c r="BU132" s="16">
        <v>0</v>
      </c>
      <c r="BV132" s="16">
        <v>0</v>
      </c>
      <c r="BW132" s="16">
        <v>0</v>
      </c>
      <c r="BX132" s="16">
        <v>0</v>
      </c>
      <c r="BY132" s="16">
        <v>0.48831257605064088</v>
      </c>
      <c r="BZ132" s="16">
        <v>0</v>
      </c>
      <c r="CA132" s="16">
        <v>0</v>
      </c>
      <c r="CB132" s="16">
        <v>0</v>
      </c>
      <c r="CC132" s="16">
        <v>0</v>
      </c>
      <c r="CD132" s="16">
        <v>0</v>
      </c>
      <c r="CE132" s="16">
        <v>1.133826622039167E-3</v>
      </c>
      <c r="CF132" s="16">
        <v>0</v>
      </c>
      <c r="CG132" s="16">
        <v>0</v>
      </c>
      <c r="CH132" s="12">
        <v>0.3</v>
      </c>
      <c r="CI132" s="12">
        <v>0</v>
      </c>
      <c r="CJ132" s="12">
        <v>0</v>
      </c>
      <c r="CK132" s="12">
        <v>0</v>
      </c>
      <c r="CL132" s="12">
        <v>0</v>
      </c>
      <c r="CM132" s="12">
        <v>90.1</v>
      </c>
      <c r="CN132" s="12">
        <v>0</v>
      </c>
      <c r="CO132" s="12">
        <v>0</v>
      </c>
      <c r="CP132" s="12">
        <v>5.2</v>
      </c>
      <c r="CQ132" s="12">
        <v>3.89</v>
      </c>
      <c r="CR132" s="12">
        <v>0</v>
      </c>
      <c r="CS132" s="12">
        <v>0</v>
      </c>
      <c r="CT132" s="12">
        <v>0</v>
      </c>
      <c r="CU132" s="12">
        <v>0</v>
      </c>
      <c r="CV132" s="12">
        <v>0</v>
      </c>
      <c r="CW132" s="12">
        <v>0</v>
      </c>
      <c r="CX132" s="12">
        <v>0</v>
      </c>
      <c r="CY132" s="12">
        <v>0</v>
      </c>
      <c r="CZ132" s="12">
        <v>0</v>
      </c>
      <c r="DA132" s="12">
        <v>0</v>
      </c>
      <c r="DB132" s="12">
        <v>0</v>
      </c>
      <c r="DC132" s="12">
        <v>0</v>
      </c>
      <c r="DD132" s="12">
        <v>0.04</v>
      </c>
      <c r="DE132" s="12">
        <v>0</v>
      </c>
      <c r="DF132" s="12">
        <v>0</v>
      </c>
      <c r="DG132" s="12">
        <v>0</v>
      </c>
      <c r="DH132" s="12">
        <v>0</v>
      </c>
      <c r="DI132" s="12">
        <v>0</v>
      </c>
      <c r="DJ132" s="12">
        <v>2.4</v>
      </c>
      <c r="DK132" s="12">
        <v>0</v>
      </c>
      <c r="DL132" s="12">
        <v>0</v>
      </c>
      <c r="DM132" s="12">
        <v>0</v>
      </c>
      <c r="DN132" s="12">
        <v>0</v>
      </c>
      <c r="DO132" s="12">
        <v>0</v>
      </c>
      <c r="DP132" s="12">
        <v>0</v>
      </c>
      <c r="DQ132" s="12">
        <v>0</v>
      </c>
      <c r="DR132" s="12">
        <v>0</v>
      </c>
      <c r="DS132" s="12">
        <v>0</v>
      </c>
      <c r="DT132" s="12">
        <v>0</v>
      </c>
      <c r="DU132" s="12">
        <v>0</v>
      </c>
      <c r="DV132" s="12">
        <v>0</v>
      </c>
      <c r="DW132" s="12">
        <v>0</v>
      </c>
      <c r="DX132" s="12">
        <v>0</v>
      </c>
      <c r="DY132" s="12">
        <v>0</v>
      </c>
      <c r="DZ132" s="12">
        <v>101.93</v>
      </c>
      <c r="EA132" s="9">
        <v>0</v>
      </c>
      <c r="EB132" s="9">
        <v>0</v>
      </c>
      <c r="EC132" s="9">
        <v>0</v>
      </c>
      <c r="ED132" s="9">
        <v>0</v>
      </c>
      <c r="EE132" s="9">
        <v>4.5732502348066119E-2</v>
      </c>
      <c r="EF132" s="9">
        <v>0</v>
      </c>
      <c r="EG132" s="9">
        <v>0</v>
      </c>
      <c r="EH132" s="9">
        <v>0</v>
      </c>
      <c r="EI132" s="9">
        <v>0</v>
      </c>
      <c r="EJ132" s="9">
        <v>0.83622297709960136</v>
      </c>
      <c r="EK132" s="9">
        <v>0</v>
      </c>
      <c r="EL132" s="9">
        <v>0</v>
      </c>
      <c r="EM132" s="9">
        <v>0</v>
      </c>
      <c r="EN132" s="9">
        <v>0</v>
      </c>
      <c r="EO132" s="9">
        <v>0</v>
      </c>
      <c r="EP132" s="9">
        <v>0</v>
      </c>
      <c r="EQ132" s="9">
        <v>0</v>
      </c>
      <c r="ER132" s="9">
        <v>0</v>
      </c>
      <c r="ES132" s="9">
        <v>3.4351201669339512E-2</v>
      </c>
      <c r="ET132" s="9">
        <v>7.7749929552828848E-2</v>
      </c>
      <c r="EU132" s="9">
        <v>0</v>
      </c>
      <c r="EV132" s="9">
        <v>0</v>
      </c>
      <c r="EW132" s="9">
        <v>0</v>
      </c>
      <c r="EX132" s="9">
        <v>0</v>
      </c>
      <c r="EY132" s="9">
        <v>5.5364123327207981E-3</v>
      </c>
      <c r="EZ132" s="9">
        <v>0</v>
      </c>
      <c r="FA132" s="9">
        <v>0</v>
      </c>
      <c r="FB132" s="9">
        <v>0</v>
      </c>
      <c r="FC132" s="9">
        <v>0</v>
      </c>
      <c r="FD132" s="9">
        <v>0</v>
      </c>
      <c r="FE132" s="9">
        <v>4.0697699744337749E-4</v>
      </c>
      <c r="FF132" s="9">
        <v>0</v>
      </c>
      <c r="FG132" s="9">
        <v>0</v>
      </c>
      <c r="FH132" s="7">
        <v>0</v>
      </c>
      <c r="FI132" s="14">
        <v>1.0221382909542891</v>
      </c>
      <c r="FJ132" s="14">
        <v>0.84058117880457306</v>
      </c>
      <c r="FK132" s="14">
        <v>0</v>
      </c>
      <c r="FL132" s="14">
        <v>8.3091846161523139E-3</v>
      </c>
      <c r="FM132" s="14">
        <v>0</v>
      </c>
      <c r="FN132" s="14">
        <v>0</v>
      </c>
      <c r="FO132" s="14">
        <v>0</v>
      </c>
      <c r="FP132" s="14">
        <v>0</v>
      </c>
      <c r="FQ132" s="14">
        <v>0</v>
      </c>
      <c r="FR132" s="14">
        <v>3</v>
      </c>
      <c r="FS132" s="14">
        <v>0.1127031170723632</v>
      </c>
      <c r="FT132" s="14" t="s">
        <v>587</v>
      </c>
      <c r="FU132" s="14" t="s">
        <v>587</v>
      </c>
      <c r="FV132" s="14" t="s">
        <v>587</v>
      </c>
      <c r="FW132" s="14" t="s">
        <v>587</v>
      </c>
      <c r="FX132" s="14" t="s">
        <v>587</v>
      </c>
      <c r="FY132" s="14" t="s">
        <v>587</v>
      </c>
      <c r="FZ132" s="14">
        <v>-1.759791653801847</v>
      </c>
      <c r="GA132" s="14">
        <v>-0.66962178918090687</v>
      </c>
      <c r="GB132" s="14">
        <f>EY132*FL132</f>
        <v>4.60030721837196E-5</v>
      </c>
      <c r="GC132" s="14">
        <v>0.6723283743534858</v>
      </c>
    </row>
    <row r="133" spans="1:185" x14ac:dyDescent="0.2">
      <c r="A133" s="1" t="s">
        <v>221</v>
      </c>
      <c r="B133" s="18">
        <v>2</v>
      </c>
      <c r="C133" s="18" t="s">
        <v>450</v>
      </c>
      <c r="D133" s="18">
        <v>3</v>
      </c>
      <c r="E133" s="18" t="s">
        <v>460</v>
      </c>
      <c r="F133" s="19">
        <v>17</v>
      </c>
      <c r="G133" s="19">
        <v>1.5</v>
      </c>
      <c r="H133" s="19">
        <v>1673</v>
      </c>
      <c r="I133" s="19">
        <v>1399.85</v>
      </c>
      <c r="J133" s="19">
        <v>0</v>
      </c>
      <c r="K133" s="19">
        <v>2</v>
      </c>
      <c r="L133" s="19">
        <v>0</v>
      </c>
      <c r="M133" s="19" t="s">
        <v>489</v>
      </c>
      <c r="N133" s="19">
        <v>-3.7</v>
      </c>
      <c r="O133" s="19">
        <v>0</v>
      </c>
      <c r="P133" s="19" t="s">
        <v>490</v>
      </c>
      <c r="Q133" s="19" t="s">
        <v>501</v>
      </c>
      <c r="R133" s="19" t="s">
        <v>529</v>
      </c>
      <c r="S133" s="19" t="s">
        <v>494</v>
      </c>
      <c r="T133" s="19" t="s">
        <v>74</v>
      </c>
      <c r="U133" s="5">
        <v>70.400000000000006</v>
      </c>
      <c r="V133" s="5">
        <v>0</v>
      </c>
      <c r="W133" s="5">
        <v>16.5</v>
      </c>
      <c r="X133" s="5">
        <v>0</v>
      </c>
      <c r="Y133" s="5">
        <v>0</v>
      </c>
      <c r="Z133" s="5">
        <v>2.6</v>
      </c>
      <c r="AA133" s="5">
        <v>0</v>
      </c>
      <c r="AB133" s="5">
        <v>0</v>
      </c>
      <c r="AC133" s="5">
        <v>0</v>
      </c>
      <c r="AD133" s="5">
        <v>0</v>
      </c>
      <c r="AE133" s="5">
        <v>0</v>
      </c>
      <c r="AF133" s="5">
        <v>0</v>
      </c>
      <c r="AG133" s="5">
        <v>0</v>
      </c>
      <c r="AH133" s="5">
        <v>0</v>
      </c>
      <c r="AI133" s="5">
        <v>8.6999999999999993</v>
      </c>
      <c r="AJ133" s="5">
        <v>0</v>
      </c>
      <c r="AK133" s="5">
        <v>0</v>
      </c>
      <c r="AL133" s="5">
        <v>0</v>
      </c>
      <c r="AM133" s="5">
        <v>0</v>
      </c>
      <c r="AN133" s="5">
        <v>0</v>
      </c>
      <c r="AO133" s="5">
        <v>0</v>
      </c>
      <c r="AP133" s="5">
        <v>0</v>
      </c>
      <c r="AQ133" s="5">
        <v>0</v>
      </c>
      <c r="AR133" s="5">
        <v>0</v>
      </c>
      <c r="AS133" s="5">
        <v>0</v>
      </c>
      <c r="AT133" s="5">
        <v>0</v>
      </c>
      <c r="AU133" s="5">
        <v>0</v>
      </c>
      <c r="AV133" s="5">
        <v>0</v>
      </c>
      <c r="AW133" s="5">
        <v>0</v>
      </c>
      <c r="AX133" s="5">
        <v>0</v>
      </c>
      <c r="AY133" s="5">
        <v>0</v>
      </c>
      <c r="AZ133" s="5">
        <v>98.2</v>
      </c>
      <c r="BA133" s="16">
        <v>0.1071637089287162</v>
      </c>
      <c r="BB133" s="16">
        <v>0</v>
      </c>
      <c r="BC133" s="16">
        <v>0</v>
      </c>
      <c r="BD133" s="16">
        <v>0</v>
      </c>
      <c r="BE133" s="16">
        <v>0</v>
      </c>
      <c r="BF133" s="16">
        <v>0</v>
      </c>
      <c r="BG133" s="16">
        <v>0</v>
      </c>
      <c r="BH133" s="16">
        <v>0</v>
      </c>
      <c r="BI133" s="16">
        <v>0</v>
      </c>
      <c r="BJ133" s="16">
        <v>2.3964964524433821E-2</v>
      </c>
      <c r="BK133" s="16">
        <v>0</v>
      </c>
      <c r="BL133" s="16">
        <v>0</v>
      </c>
      <c r="BM133" s="16">
        <v>0</v>
      </c>
      <c r="BN133" s="16">
        <v>0</v>
      </c>
      <c r="BO133" s="16">
        <v>0</v>
      </c>
      <c r="BP133" s="16">
        <v>0</v>
      </c>
      <c r="BQ133" s="16">
        <v>9.2954810067357993E-2</v>
      </c>
      <c r="BR133" s="16">
        <v>0</v>
      </c>
      <c r="BS133" s="16">
        <v>0</v>
      </c>
      <c r="BT133" s="16">
        <v>0</v>
      </c>
      <c r="BU133" s="16">
        <v>0</v>
      </c>
      <c r="BV133" s="16">
        <v>0</v>
      </c>
      <c r="BW133" s="16">
        <v>0</v>
      </c>
      <c r="BX133" s="16">
        <v>0</v>
      </c>
      <c r="BY133" s="16">
        <v>0.775916516479492</v>
      </c>
      <c r="BZ133" s="16">
        <v>0</v>
      </c>
      <c r="CA133" s="16">
        <v>0</v>
      </c>
      <c r="CB133" s="16">
        <v>0</v>
      </c>
      <c r="CC133" s="16">
        <v>0</v>
      </c>
      <c r="CD133" s="16">
        <v>0</v>
      </c>
      <c r="CE133" s="16">
        <v>0</v>
      </c>
      <c r="CF133" s="16">
        <v>0</v>
      </c>
      <c r="CG133" s="16">
        <v>0</v>
      </c>
      <c r="CH133" s="12">
        <v>0.1</v>
      </c>
      <c r="CI133" s="12">
        <v>0</v>
      </c>
      <c r="CJ133" s="12">
        <v>0</v>
      </c>
      <c r="CK133" s="12">
        <v>0</v>
      </c>
      <c r="CL133" s="12">
        <v>0</v>
      </c>
      <c r="CM133" s="12">
        <v>96.2</v>
      </c>
      <c r="CN133" s="12">
        <v>0</v>
      </c>
      <c r="CO133" s="12">
        <v>0</v>
      </c>
      <c r="CP133" s="12">
        <v>0</v>
      </c>
      <c r="CQ133" s="12">
        <v>0</v>
      </c>
      <c r="CR133" s="12">
        <v>0</v>
      </c>
      <c r="CS133" s="12">
        <v>0</v>
      </c>
      <c r="CT133" s="12">
        <v>0</v>
      </c>
      <c r="CU133" s="12">
        <v>0</v>
      </c>
      <c r="CV133" s="12">
        <v>0</v>
      </c>
      <c r="CW133" s="12">
        <v>0</v>
      </c>
      <c r="CX133" s="12">
        <v>0</v>
      </c>
      <c r="CY133" s="12">
        <v>0</v>
      </c>
      <c r="CZ133" s="12">
        <v>0</v>
      </c>
      <c r="DA133" s="12">
        <v>0</v>
      </c>
      <c r="DB133" s="12">
        <v>0</v>
      </c>
      <c r="DC133" s="12">
        <v>0</v>
      </c>
      <c r="DD133" s="12">
        <v>0</v>
      </c>
      <c r="DE133" s="12">
        <v>0</v>
      </c>
      <c r="DF133" s="12">
        <v>0</v>
      </c>
      <c r="DG133" s="12">
        <v>0</v>
      </c>
      <c r="DH133" s="12">
        <v>0</v>
      </c>
      <c r="DI133" s="12">
        <v>0</v>
      </c>
      <c r="DJ133" s="12">
        <v>0</v>
      </c>
      <c r="DK133" s="12">
        <v>4</v>
      </c>
      <c r="DL133" s="12">
        <v>0</v>
      </c>
      <c r="DM133" s="12">
        <v>0</v>
      </c>
      <c r="DN133" s="12">
        <v>0</v>
      </c>
      <c r="DO133" s="12">
        <v>0</v>
      </c>
      <c r="DP133" s="12">
        <v>0</v>
      </c>
      <c r="DQ133" s="12">
        <v>0</v>
      </c>
      <c r="DR133" s="12">
        <v>0</v>
      </c>
      <c r="DS133" s="12">
        <v>0</v>
      </c>
      <c r="DT133" s="12">
        <v>0</v>
      </c>
      <c r="DU133" s="12">
        <v>0</v>
      </c>
      <c r="DV133" s="12">
        <v>0</v>
      </c>
      <c r="DW133" s="12">
        <v>0</v>
      </c>
      <c r="DX133" s="12">
        <v>0</v>
      </c>
      <c r="DY133" s="12">
        <v>0</v>
      </c>
      <c r="DZ133" s="12">
        <v>100.3</v>
      </c>
      <c r="EA133" s="9">
        <v>0</v>
      </c>
      <c r="EB133" s="9">
        <v>0</v>
      </c>
      <c r="EC133" s="9">
        <v>0</v>
      </c>
      <c r="ED133" s="9">
        <v>0.16172582835747609</v>
      </c>
      <c r="EE133" s="9">
        <v>0</v>
      </c>
      <c r="EF133" s="9">
        <v>0</v>
      </c>
      <c r="EG133" s="9">
        <v>0</v>
      </c>
      <c r="EH133" s="9">
        <v>0</v>
      </c>
      <c r="EI133" s="9">
        <v>0</v>
      </c>
      <c r="EJ133" s="9">
        <v>0.83654505563362092</v>
      </c>
      <c r="EK133" s="9">
        <v>0</v>
      </c>
      <c r="EL133" s="9">
        <v>0</v>
      </c>
      <c r="EM133" s="9">
        <v>0</v>
      </c>
      <c r="EN133" s="9">
        <v>0</v>
      </c>
      <c r="EO133" s="9">
        <v>0</v>
      </c>
      <c r="EP133" s="9">
        <v>0</v>
      </c>
      <c r="EQ133" s="9">
        <v>0</v>
      </c>
      <c r="ER133" s="9">
        <v>0</v>
      </c>
      <c r="ES133" s="9">
        <v>0</v>
      </c>
      <c r="ET133" s="9">
        <v>0</v>
      </c>
      <c r="EU133" s="9">
        <v>0</v>
      </c>
      <c r="EV133" s="9">
        <v>0</v>
      </c>
      <c r="EW133" s="9">
        <v>0</v>
      </c>
      <c r="EX133" s="9">
        <v>0</v>
      </c>
      <c r="EY133" s="9">
        <v>1.729116008903013E-3</v>
      </c>
      <c r="EZ133" s="9">
        <v>0</v>
      </c>
      <c r="FA133" s="9">
        <v>0</v>
      </c>
      <c r="FB133" s="9">
        <v>0</v>
      </c>
      <c r="FC133" s="9">
        <v>0</v>
      </c>
      <c r="FD133" s="9">
        <v>0</v>
      </c>
      <c r="FE133" s="9">
        <v>0</v>
      </c>
      <c r="FF133" s="9">
        <v>0</v>
      </c>
      <c r="FG133" s="9">
        <v>0</v>
      </c>
      <c r="FH133" s="7" t="s">
        <v>546</v>
      </c>
      <c r="FI133" s="14">
        <v>0.80693448718923011</v>
      </c>
      <c r="FJ133" s="14">
        <v>0</v>
      </c>
      <c r="FK133" s="14">
        <v>0</v>
      </c>
      <c r="FL133" s="14">
        <v>3.3126615358243659E-3</v>
      </c>
      <c r="FM133" s="14">
        <v>0</v>
      </c>
      <c r="FN133" s="14">
        <v>0</v>
      </c>
      <c r="FO133" s="14">
        <v>0</v>
      </c>
      <c r="FP133" s="14">
        <v>0</v>
      </c>
      <c r="FQ133" s="14">
        <v>0</v>
      </c>
      <c r="FR133" s="14">
        <v>1.7</v>
      </c>
      <c r="FS133" s="14">
        <v>4.0740439691537497E-2</v>
      </c>
      <c r="FT133" s="14">
        <v>1.9704368438486469E-2</v>
      </c>
      <c r="FU133" s="14">
        <v>0</v>
      </c>
      <c r="FV133" s="14">
        <v>0.86740941496519319</v>
      </c>
      <c r="FW133" s="14" t="b">
        <v>0</v>
      </c>
      <c r="FX133" s="14" t="b">
        <v>1</v>
      </c>
      <c r="FY133" s="14" t="b">
        <v>0</v>
      </c>
      <c r="FZ133" s="14">
        <v>-2.4386038036534332</v>
      </c>
      <c r="GA133" s="14">
        <v>-12.24158000044064</v>
      </c>
      <c r="GB133" s="14">
        <f>EY133*FL133</f>
        <v>5.7279760936711529E-6</v>
      </c>
      <c r="GC133" s="14">
        <v>0.66348058672634813</v>
      </c>
    </row>
    <row r="134" spans="1:185" x14ac:dyDescent="0.2">
      <c r="A134" s="1" t="s">
        <v>364</v>
      </c>
      <c r="B134" s="18">
        <v>5</v>
      </c>
      <c r="C134" s="18" t="s">
        <v>456</v>
      </c>
      <c r="D134" s="18">
        <v>10</v>
      </c>
      <c r="E134" s="18" t="s">
        <v>466</v>
      </c>
      <c r="F134" s="19">
        <v>23</v>
      </c>
      <c r="G134" s="19">
        <v>9</v>
      </c>
      <c r="H134" s="19">
        <v>2373</v>
      </c>
      <c r="I134" s="19">
        <v>2099.85</v>
      </c>
      <c r="J134" s="19">
        <v>0</v>
      </c>
      <c r="K134" s="19">
        <v>1.666666666666667E-2</v>
      </c>
      <c r="L134" s="19">
        <v>0</v>
      </c>
      <c r="M134" s="19" t="s">
        <v>489</v>
      </c>
      <c r="N134" s="19">
        <v>-3.49</v>
      </c>
      <c r="O134" s="19">
        <v>0</v>
      </c>
      <c r="P134" s="19">
        <v>0</v>
      </c>
      <c r="Q134" s="19">
        <v>0</v>
      </c>
      <c r="R134" s="19" t="s">
        <v>527</v>
      </c>
      <c r="S134" s="19" t="s">
        <v>532</v>
      </c>
      <c r="T134" s="19" t="s">
        <v>33</v>
      </c>
      <c r="U134" s="5">
        <v>42.711637010676149</v>
      </c>
      <c r="V134" s="5">
        <v>0.17973415132924339</v>
      </c>
      <c r="W134" s="5">
        <v>4.608888888888889</v>
      </c>
      <c r="X134" s="5">
        <v>0.40923076923076929</v>
      </c>
      <c r="Y134" s="5">
        <v>0</v>
      </c>
      <c r="Z134" s="5">
        <v>1.672426141450313</v>
      </c>
      <c r="AA134" s="5">
        <v>2.1176119402985081</v>
      </c>
      <c r="AB134" s="5">
        <v>0</v>
      </c>
      <c r="AC134" s="5">
        <v>0</v>
      </c>
      <c r="AD134" s="5">
        <v>0</v>
      </c>
      <c r="AE134" s="5">
        <v>39.901975308641973</v>
      </c>
      <c r="AF134" s="5">
        <v>3.8617964071856279</v>
      </c>
      <c r="AG134" s="5">
        <v>0</v>
      </c>
      <c r="AH134" s="5">
        <v>0</v>
      </c>
      <c r="AI134" s="5">
        <v>0</v>
      </c>
      <c r="AJ134" s="5">
        <v>0</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95.463300617701464</v>
      </c>
      <c r="BA134" s="16">
        <v>2.413336697654641E-2</v>
      </c>
      <c r="BB134" s="16">
        <v>3.6766851061454171E-2</v>
      </c>
      <c r="BC134" s="16">
        <v>0</v>
      </c>
      <c r="BD134" s="16">
        <v>0</v>
      </c>
      <c r="BE134" s="16">
        <v>0</v>
      </c>
      <c r="BF134" s="16">
        <v>1.437498447459622E-3</v>
      </c>
      <c r="BG134" s="16">
        <v>0</v>
      </c>
      <c r="BH134" s="16">
        <v>0</v>
      </c>
      <c r="BI134" s="16">
        <v>0</v>
      </c>
      <c r="BJ134" s="16">
        <v>1.2428201231757559E-2</v>
      </c>
      <c r="BK134" s="16">
        <v>0</v>
      </c>
      <c r="BL134" s="16">
        <v>0</v>
      </c>
      <c r="BM134" s="16">
        <v>0</v>
      </c>
      <c r="BN134" s="16">
        <v>0.52856460656836568</v>
      </c>
      <c r="BO134" s="16">
        <v>1.5937680757673059E-2</v>
      </c>
      <c r="BP134" s="16">
        <v>0</v>
      </c>
      <c r="BQ134" s="16">
        <v>0</v>
      </c>
      <c r="BR134" s="16">
        <v>0</v>
      </c>
      <c r="BS134" s="16">
        <v>0</v>
      </c>
      <c r="BT134" s="16">
        <v>0</v>
      </c>
      <c r="BU134" s="16">
        <v>0</v>
      </c>
      <c r="BV134" s="16">
        <v>0</v>
      </c>
      <c r="BW134" s="16">
        <v>0</v>
      </c>
      <c r="BX134" s="16">
        <v>0</v>
      </c>
      <c r="BY134" s="16">
        <v>0.37953028895989249</v>
      </c>
      <c r="BZ134" s="16">
        <v>0</v>
      </c>
      <c r="CA134" s="16">
        <v>0</v>
      </c>
      <c r="CB134" s="16">
        <v>0</v>
      </c>
      <c r="CC134" s="16">
        <v>1.2015059968509261E-3</v>
      </c>
      <c r="CD134" s="16">
        <v>0</v>
      </c>
      <c r="CE134" s="16">
        <v>0</v>
      </c>
      <c r="CF134" s="16">
        <v>0</v>
      </c>
      <c r="CG134" s="16">
        <v>0</v>
      </c>
      <c r="CH134" s="12">
        <v>1</v>
      </c>
      <c r="CI134" s="12">
        <v>0</v>
      </c>
      <c r="CJ134" s="12">
        <v>0</v>
      </c>
      <c r="CK134" s="12">
        <v>1.34</v>
      </c>
      <c r="CL134" s="12">
        <v>0</v>
      </c>
      <c r="CM134" s="12">
        <v>72.31</v>
      </c>
      <c r="CN134" s="12">
        <v>1.51</v>
      </c>
      <c r="CO134" s="12">
        <v>0</v>
      </c>
      <c r="CP134" s="12">
        <v>1.05</v>
      </c>
      <c r="CQ134" s="12">
        <v>2.0499999999999998</v>
      </c>
      <c r="CR134" s="12">
        <v>1.59</v>
      </c>
      <c r="CS134" s="12">
        <v>2.36</v>
      </c>
      <c r="CT134" s="12">
        <v>0</v>
      </c>
      <c r="CU134" s="12">
        <v>0</v>
      </c>
      <c r="CV134" s="12">
        <v>0.23</v>
      </c>
      <c r="CW134" s="12">
        <v>0</v>
      </c>
      <c r="CX134" s="12">
        <v>0</v>
      </c>
      <c r="CY134" s="12">
        <v>0</v>
      </c>
      <c r="CZ134" s="12">
        <v>0</v>
      </c>
      <c r="DA134" s="12">
        <v>0</v>
      </c>
      <c r="DB134" s="12">
        <v>0</v>
      </c>
      <c r="DC134" s="12">
        <v>0</v>
      </c>
      <c r="DD134" s="12">
        <v>0.87</v>
      </c>
      <c r="DE134" s="12">
        <v>0</v>
      </c>
      <c r="DF134" s="12">
        <v>0</v>
      </c>
      <c r="DG134" s="12">
        <v>0</v>
      </c>
      <c r="DH134" s="12">
        <v>0</v>
      </c>
      <c r="DI134" s="12">
        <v>0</v>
      </c>
      <c r="DJ134" s="12">
        <v>0</v>
      </c>
      <c r="DK134" s="12">
        <v>0</v>
      </c>
      <c r="DL134" s="12">
        <v>0</v>
      </c>
      <c r="DM134" s="12">
        <v>0</v>
      </c>
      <c r="DN134" s="12">
        <v>0</v>
      </c>
      <c r="DO134" s="12">
        <v>0</v>
      </c>
      <c r="DP134" s="12">
        <v>0</v>
      </c>
      <c r="DQ134" s="12">
        <v>2.17</v>
      </c>
      <c r="DR134" s="12">
        <v>0</v>
      </c>
      <c r="DS134" s="12">
        <v>2.68</v>
      </c>
      <c r="DT134" s="12">
        <v>0</v>
      </c>
      <c r="DU134" s="12">
        <v>0</v>
      </c>
      <c r="DV134" s="12">
        <v>0</v>
      </c>
      <c r="DW134" s="12">
        <v>0</v>
      </c>
      <c r="DX134" s="12">
        <v>0</v>
      </c>
      <c r="DY134" s="12">
        <v>0</v>
      </c>
      <c r="DZ134" s="12">
        <v>89.160000000000025</v>
      </c>
      <c r="EA134" s="9">
        <v>0</v>
      </c>
      <c r="EB134" s="9">
        <v>0</v>
      </c>
      <c r="EC134" s="9">
        <v>0</v>
      </c>
      <c r="ED134" s="9">
        <v>0</v>
      </c>
      <c r="EE134" s="9">
        <v>1.1547224985763899E-2</v>
      </c>
      <c r="EF134" s="9">
        <v>1.6702532897510891E-2</v>
      </c>
      <c r="EG134" s="9">
        <v>0</v>
      </c>
      <c r="EH134" s="9">
        <v>0</v>
      </c>
      <c r="EI134" s="9">
        <v>0</v>
      </c>
      <c r="EJ134" s="9">
        <v>0.8391940075874823</v>
      </c>
      <c r="EK134" s="9">
        <v>2.491191058308638E-2</v>
      </c>
      <c r="EL134" s="9">
        <v>0</v>
      </c>
      <c r="EM134" s="9">
        <v>0</v>
      </c>
      <c r="EN134" s="9">
        <v>0</v>
      </c>
      <c r="EO134" s="9">
        <v>1.7813615016840971E-2</v>
      </c>
      <c r="EP134" s="9">
        <v>0</v>
      </c>
      <c r="EQ134" s="9">
        <v>0</v>
      </c>
      <c r="ER134" s="9">
        <v>1.6463221408868831E-2</v>
      </c>
      <c r="ES134" s="9">
        <v>2.2636688817412671E-2</v>
      </c>
      <c r="ET134" s="9">
        <v>0</v>
      </c>
      <c r="EU134" s="9">
        <v>0</v>
      </c>
      <c r="EV134" s="9">
        <v>0</v>
      </c>
      <c r="EW134" s="9">
        <v>0</v>
      </c>
      <c r="EX134" s="9">
        <v>0</v>
      </c>
      <c r="EY134" s="9">
        <v>2.3076709317723269E-2</v>
      </c>
      <c r="EZ134" s="9">
        <v>8.2380162549182325E-4</v>
      </c>
      <c r="FA134" s="9">
        <v>0</v>
      </c>
      <c r="FB134" s="9">
        <v>0</v>
      </c>
      <c r="FC134" s="9">
        <v>0</v>
      </c>
      <c r="FD134" s="9">
        <v>0</v>
      </c>
      <c r="FE134" s="9">
        <v>1.106867998849238E-2</v>
      </c>
      <c r="FF134" s="9">
        <v>0</v>
      </c>
      <c r="FG134" s="9">
        <v>1.5761607771326559E-2</v>
      </c>
      <c r="FH134" s="7">
        <v>0</v>
      </c>
      <c r="FI134" s="14">
        <v>1.002264699268695</v>
      </c>
      <c r="FJ134" s="14">
        <v>0.72131498223403778</v>
      </c>
      <c r="FK134" s="14">
        <v>0</v>
      </c>
      <c r="FL134" s="14">
        <v>6.5395931790574726E-3</v>
      </c>
      <c r="FM134" s="14">
        <v>1.225970031794307</v>
      </c>
      <c r="FN134" s="14">
        <v>1.015826406585717</v>
      </c>
      <c r="FO134" s="14">
        <v>2.724437919328063</v>
      </c>
      <c r="FP134" s="14">
        <v>2.7492428035094512</v>
      </c>
      <c r="FQ134" s="14">
        <v>0.13800580425364559</v>
      </c>
      <c r="FR134" s="14">
        <v>3</v>
      </c>
      <c r="FS134" s="14">
        <v>3.7284603695272672E-2</v>
      </c>
      <c r="FT134" s="14">
        <v>2.6309854170226998</v>
      </c>
      <c r="FU134" s="14">
        <v>97.702704906134471</v>
      </c>
      <c r="FV134" s="14">
        <v>0</v>
      </c>
      <c r="FW134" s="14" t="b">
        <v>0</v>
      </c>
      <c r="FX134" s="14" t="b">
        <v>1</v>
      </c>
      <c r="FY134" s="14" t="b">
        <v>0</v>
      </c>
      <c r="FZ134" s="14">
        <v>-2.7066305542775622</v>
      </c>
      <c r="GA134" s="14">
        <v>-5.9889410888751167</v>
      </c>
      <c r="GB134" s="14">
        <f>EY134*FL134</f>
        <v>1.5091229084927512E-4</v>
      </c>
      <c r="GC134" s="14">
        <v>7.9359732858446663E-2</v>
      </c>
    </row>
    <row r="135" spans="1:185" x14ac:dyDescent="0.2">
      <c r="A135" s="1" t="s">
        <v>408</v>
      </c>
      <c r="B135" s="18">
        <v>2</v>
      </c>
      <c r="C135" s="18" t="s">
        <v>450</v>
      </c>
      <c r="D135" s="18">
        <v>5</v>
      </c>
      <c r="E135" s="18" t="s">
        <v>468</v>
      </c>
      <c r="F135" s="19">
        <v>42</v>
      </c>
      <c r="G135" s="19">
        <v>1.5</v>
      </c>
      <c r="H135" s="19">
        <v>1923</v>
      </c>
      <c r="I135" s="19">
        <v>1649.85</v>
      </c>
      <c r="J135" s="19">
        <v>0</v>
      </c>
      <c r="K135" s="19">
        <v>0.66666666666666663</v>
      </c>
      <c r="L135" s="19">
        <v>0</v>
      </c>
      <c r="M135" s="19">
        <v>0</v>
      </c>
      <c r="N135" s="19">
        <v>0</v>
      </c>
      <c r="O135" s="19">
        <v>0</v>
      </c>
      <c r="P135" s="19">
        <v>0</v>
      </c>
      <c r="Q135" s="19">
        <v>0</v>
      </c>
      <c r="R135" s="19" t="s">
        <v>529</v>
      </c>
      <c r="S135" s="19" t="s">
        <v>534</v>
      </c>
      <c r="T135" s="19" t="s">
        <v>33</v>
      </c>
      <c r="U135" s="5">
        <v>39.03</v>
      </c>
      <c r="V135" s="5">
        <v>0</v>
      </c>
      <c r="W135" s="5">
        <v>15.55</v>
      </c>
      <c r="X135" s="5">
        <v>0</v>
      </c>
      <c r="Y135" s="5">
        <v>0</v>
      </c>
      <c r="Z135" s="5">
        <v>0.26</v>
      </c>
      <c r="AA135" s="5">
        <v>0</v>
      </c>
      <c r="AB135" s="5">
        <v>0</v>
      </c>
      <c r="AC135" s="5">
        <v>0</v>
      </c>
      <c r="AD135" s="5">
        <v>0</v>
      </c>
      <c r="AE135" s="5">
        <v>24.97</v>
      </c>
      <c r="AF135" s="5">
        <v>20.14</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99.95</v>
      </c>
      <c r="BA135" s="16">
        <v>8.5467851327671013E-2</v>
      </c>
      <c r="BB135" s="16">
        <v>0.20126916356593619</v>
      </c>
      <c r="BC135" s="16">
        <v>0</v>
      </c>
      <c r="BD135" s="16">
        <v>0</v>
      </c>
      <c r="BE135" s="16">
        <v>0</v>
      </c>
      <c r="BF135" s="16">
        <v>0</v>
      </c>
      <c r="BG135" s="16">
        <v>0</v>
      </c>
      <c r="BH135" s="16">
        <v>0</v>
      </c>
      <c r="BI135" s="16">
        <v>0</v>
      </c>
      <c r="BJ135" s="16">
        <v>2.028081442108501E-3</v>
      </c>
      <c r="BK135" s="16">
        <v>0</v>
      </c>
      <c r="BL135" s="16">
        <v>0</v>
      </c>
      <c r="BM135" s="16">
        <v>0</v>
      </c>
      <c r="BN135" s="16">
        <v>0.34719458210649767</v>
      </c>
      <c r="BO135" s="16">
        <v>0</v>
      </c>
      <c r="BP135" s="16">
        <v>0</v>
      </c>
      <c r="BQ135" s="16">
        <v>0</v>
      </c>
      <c r="BR135" s="16">
        <v>0</v>
      </c>
      <c r="BS135" s="16">
        <v>0</v>
      </c>
      <c r="BT135" s="16">
        <v>0</v>
      </c>
      <c r="BU135" s="16">
        <v>0</v>
      </c>
      <c r="BV135" s="16">
        <v>0</v>
      </c>
      <c r="BW135" s="16">
        <v>0</v>
      </c>
      <c r="BX135" s="16">
        <v>0</v>
      </c>
      <c r="BY135" s="16">
        <v>0.36404032155778671</v>
      </c>
      <c r="BZ135" s="16">
        <v>0</v>
      </c>
      <c r="CA135" s="16">
        <v>0</v>
      </c>
      <c r="CB135" s="16">
        <v>0</v>
      </c>
      <c r="CC135" s="16">
        <v>0</v>
      </c>
      <c r="CD135" s="16">
        <v>0</v>
      </c>
      <c r="CE135" s="16">
        <v>0</v>
      </c>
      <c r="CF135" s="16">
        <v>0</v>
      </c>
      <c r="CG135" s="16">
        <v>0</v>
      </c>
      <c r="CH135" s="12">
        <v>1.62</v>
      </c>
      <c r="CI135" s="12">
        <v>0</v>
      </c>
      <c r="CJ135" s="12">
        <v>0</v>
      </c>
      <c r="CK135" s="12">
        <v>0</v>
      </c>
      <c r="CL135" s="12">
        <v>0</v>
      </c>
      <c r="CM135" s="12">
        <v>85.02</v>
      </c>
      <c r="CN135" s="12">
        <v>0</v>
      </c>
      <c r="CO135" s="12">
        <v>0</v>
      </c>
      <c r="CP135" s="12">
        <v>0</v>
      </c>
      <c r="CQ135" s="12">
        <v>13.6</v>
      </c>
      <c r="CR135" s="12">
        <v>0</v>
      </c>
      <c r="CS135" s="12">
        <v>0</v>
      </c>
      <c r="CT135" s="12">
        <v>0</v>
      </c>
      <c r="CU135" s="12">
        <v>0</v>
      </c>
      <c r="CV135" s="12">
        <v>0</v>
      </c>
      <c r="CW135" s="12">
        <v>0</v>
      </c>
      <c r="CX135" s="12">
        <v>0</v>
      </c>
      <c r="CY135" s="12">
        <v>0</v>
      </c>
      <c r="CZ135" s="12">
        <v>0</v>
      </c>
      <c r="DA135" s="12">
        <v>0</v>
      </c>
      <c r="DB135" s="12">
        <v>0</v>
      </c>
      <c r="DC135" s="12">
        <v>0</v>
      </c>
      <c r="DD135" s="12">
        <v>0</v>
      </c>
      <c r="DE135" s="12">
        <v>0</v>
      </c>
      <c r="DF135" s="12">
        <v>0</v>
      </c>
      <c r="DG135" s="12">
        <v>0</v>
      </c>
      <c r="DH135" s="12">
        <v>0</v>
      </c>
      <c r="DI135" s="12">
        <v>0</v>
      </c>
      <c r="DJ135" s="12">
        <v>0</v>
      </c>
      <c r="DK135" s="12">
        <v>0</v>
      </c>
      <c r="DL135" s="12">
        <v>0</v>
      </c>
      <c r="DM135" s="12">
        <v>0</v>
      </c>
      <c r="DN135" s="12">
        <v>0</v>
      </c>
      <c r="DO135" s="12">
        <v>0</v>
      </c>
      <c r="DP135" s="12">
        <v>0</v>
      </c>
      <c r="DQ135" s="12">
        <v>0</v>
      </c>
      <c r="DR135" s="12">
        <v>0</v>
      </c>
      <c r="DS135" s="12">
        <v>0</v>
      </c>
      <c r="DT135" s="12">
        <v>0</v>
      </c>
      <c r="DU135" s="12">
        <v>0</v>
      </c>
      <c r="DV135" s="12">
        <v>0</v>
      </c>
      <c r="DW135" s="12">
        <v>0</v>
      </c>
      <c r="DX135" s="12">
        <v>0</v>
      </c>
      <c r="DY135" s="12">
        <v>0</v>
      </c>
      <c r="DZ135" s="12">
        <v>100.24</v>
      </c>
      <c r="EA135" s="9">
        <v>0</v>
      </c>
      <c r="EB135" s="9">
        <v>0</v>
      </c>
      <c r="EC135" s="9">
        <v>0</v>
      </c>
      <c r="ED135" s="9">
        <v>0</v>
      </c>
      <c r="EE135" s="9">
        <v>0</v>
      </c>
      <c r="EF135" s="9">
        <v>0</v>
      </c>
      <c r="EG135" s="9">
        <v>0</v>
      </c>
      <c r="EH135" s="9">
        <v>0</v>
      </c>
      <c r="EI135" s="9">
        <v>0</v>
      </c>
      <c r="EJ135" s="9">
        <v>0.84027431690784082</v>
      </c>
      <c r="EK135" s="9">
        <v>0</v>
      </c>
      <c r="EL135" s="9">
        <v>0</v>
      </c>
      <c r="EM135" s="9">
        <v>0</v>
      </c>
      <c r="EN135" s="9">
        <v>0</v>
      </c>
      <c r="EO135" s="9">
        <v>0</v>
      </c>
      <c r="EP135" s="9">
        <v>0</v>
      </c>
      <c r="EQ135" s="9">
        <v>0</v>
      </c>
      <c r="ER135" s="9">
        <v>0</v>
      </c>
      <c r="ES135" s="9">
        <v>0.12788921581101401</v>
      </c>
      <c r="ET135" s="9">
        <v>0</v>
      </c>
      <c r="EU135" s="9">
        <v>0</v>
      </c>
      <c r="EV135" s="9">
        <v>0</v>
      </c>
      <c r="EW135" s="9">
        <v>0</v>
      </c>
      <c r="EX135" s="9">
        <v>0</v>
      </c>
      <c r="EY135" s="9">
        <v>3.1836467281145239E-2</v>
      </c>
      <c r="EZ135" s="9">
        <v>0</v>
      </c>
      <c r="FA135" s="9">
        <v>0</v>
      </c>
      <c r="FB135" s="9">
        <v>0</v>
      </c>
      <c r="FC135" s="9">
        <v>0</v>
      </c>
      <c r="FD135" s="9">
        <v>0</v>
      </c>
      <c r="FE135" s="9">
        <v>0</v>
      </c>
      <c r="FF135" s="9">
        <v>0</v>
      </c>
      <c r="FG135" s="9">
        <v>0</v>
      </c>
      <c r="FH135" s="7">
        <v>0</v>
      </c>
      <c r="FI135" s="14">
        <v>0.98730739743653229</v>
      </c>
      <c r="FJ135" s="14">
        <v>0.69872828723257041</v>
      </c>
      <c r="FK135" s="14">
        <v>0</v>
      </c>
      <c r="FL135" s="14">
        <v>2.6489595692625002E-3</v>
      </c>
      <c r="FM135" s="14">
        <v>0</v>
      </c>
      <c r="FN135" s="14">
        <v>0</v>
      </c>
      <c r="FO135" s="14">
        <v>0</v>
      </c>
      <c r="FP135" s="14">
        <v>0</v>
      </c>
      <c r="FQ135" s="14">
        <v>0</v>
      </c>
      <c r="FR135" s="14">
        <v>2.1970000000000001</v>
      </c>
      <c r="FS135" s="14">
        <v>4.455694928312378E-3</v>
      </c>
      <c r="FT135" s="14">
        <v>1.738485295563865</v>
      </c>
      <c r="FU135" s="14">
        <v>99.419258354684004</v>
      </c>
      <c r="FV135" s="14">
        <v>0</v>
      </c>
      <c r="FW135" s="14" t="b">
        <v>1</v>
      </c>
      <c r="FX135" s="14" t="b">
        <v>0</v>
      </c>
      <c r="FY135" s="14" t="b">
        <v>0</v>
      </c>
      <c r="FZ135" s="14">
        <v>-4.5399160649657091</v>
      </c>
      <c r="GA135" s="14">
        <v>-12.21784223616956</v>
      </c>
      <c r="GB135" s="14">
        <f>EY135*FL135</f>
        <v>8.4333514655902172E-5</v>
      </c>
      <c r="GC135" s="14">
        <v>1.410074060092924E-16</v>
      </c>
    </row>
    <row r="136" spans="1:185" x14ac:dyDescent="0.2">
      <c r="A136" s="1" t="s">
        <v>330</v>
      </c>
      <c r="B136" s="18">
        <v>2</v>
      </c>
      <c r="C136" s="18" t="s">
        <v>450</v>
      </c>
      <c r="D136" s="18">
        <v>7</v>
      </c>
      <c r="E136" s="18" t="s">
        <v>467</v>
      </c>
      <c r="F136" s="19">
        <v>8</v>
      </c>
      <c r="G136" s="19">
        <v>2</v>
      </c>
      <c r="H136" s="19">
        <v>2073</v>
      </c>
      <c r="I136" s="19">
        <v>1799.85</v>
      </c>
      <c r="J136" s="19">
        <v>0</v>
      </c>
      <c r="K136" s="19">
        <v>1.666666666666667E-2</v>
      </c>
      <c r="L136" s="19">
        <v>0</v>
      </c>
      <c r="M136" s="19" t="s">
        <v>489</v>
      </c>
      <c r="N136" s="19">
        <v>-4.9000000000000004</v>
      </c>
      <c r="O136" s="19">
        <v>0</v>
      </c>
      <c r="P136" s="19">
        <v>0</v>
      </c>
      <c r="Q136" s="19">
        <v>0</v>
      </c>
      <c r="R136" s="19" t="s">
        <v>529</v>
      </c>
      <c r="S136" s="19" t="s">
        <v>534</v>
      </c>
      <c r="T136" s="19" t="s">
        <v>33</v>
      </c>
      <c r="U136" s="5">
        <v>44.03</v>
      </c>
      <c r="V136" s="5">
        <v>1.34</v>
      </c>
      <c r="W136" s="5">
        <v>13.17</v>
      </c>
      <c r="X136" s="5">
        <v>0</v>
      </c>
      <c r="Y136" s="5">
        <v>0</v>
      </c>
      <c r="Z136" s="5">
        <v>0.38</v>
      </c>
      <c r="AA136" s="5">
        <v>0</v>
      </c>
      <c r="AB136" s="5">
        <v>0</v>
      </c>
      <c r="AC136" s="5">
        <v>0</v>
      </c>
      <c r="AD136" s="5">
        <v>0</v>
      </c>
      <c r="AE136" s="5">
        <v>32.33</v>
      </c>
      <c r="AF136" s="5">
        <v>7.69</v>
      </c>
      <c r="AG136" s="5">
        <v>0</v>
      </c>
      <c r="AH136" s="5">
        <v>0</v>
      </c>
      <c r="AI136" s="5">
        <v>2.2000000000000002</v>
      </c>
      <c r="AJ136" s="5">
        <v>0.53</v>
      </c>
      <c r="AK136" s="5">
        <v>0</v>
      </c>
      <c r="AL136" s="5">
        <v>0</v>
      </c>
      <c r="AM136" s="5">
        <v>0</v>
      </c>
      <c r="AN136" s="5">
        <v>0</v>
      </c>
      <c r="AO136" s="5">
        <v>0</v>
      </c>
      <c r="AP136" s="5">
        <v>0</v>
      </c>
      <c r="AQ136" s="5">
        <v>0</v>
      </c>
      <c r="AR136" s="5">
        <v>0</v>
      </c>
      <c r="AS136" s="5">
        <v>0</v>
      </c>
      <c r="AT136" s="5">
        <v>0</v>
      </c>
      <c r="AU136" s="5">
        <v>0</v>
      </c>
      <c r="AV136" s="5">
        <v>0</v>
      </c>
      <c r="AW136" s="5">
        <v>0</v>
      </c>
      <c r="AX136" s="5">
        <v>0</v>
      </c>
      <c r="AY136" s="5">
        <v>0</v>
      </c>
      <c r="AZ136" s="5">
        <v>101.67</v>
      </c>
      <c r="BA136" s="16">
        <v>6.9278978726693113E-2</v>
      </c>
      <c r="BB136" s="16">
        <v>7.3550804055570254E-2</v>
      </c>
      <c r="BC136" s="16">
        <v>0</v>
      </c>
      <c r="BD136" s="16">
        <v>0</v>
      </c>
      <c r="BE136" s="16">
        <v>0</v>
      </c>
      <c r="BF136" s="16">
        <v>0</v>
      </c>
      <c r="BG136" s="16">
        <v>0</v>
      </c>
      <c r="BH136" s="16">
        <v>0</v>
      </c>
      <c r="BI136" s="16">
        <v>0</v>
      </c>
      <c r="BJ136" s="16">
        <v>2.836866828766911E-3</v>
      </c>
      <c r="BK136" s="16">
        <v>0</v>
      </c>
      <c r="BL136" s="16">
        <v>0</v>
      </c>
      <c r="BM136" s="16">
        <v>3.0178045537366379E-3</v>
      </c>
      <c r="BN136" s="16">
        <v>0.4302326952148483</v>
      </c>
      <c r="BO136" s="16">
        <v>0</v>
      </c>
      <c r="BP136" s="16">
        <v>0</v>
      </c>
      <c r="BQ136" s="16">
        <v>1.903825791954426E-2</v>
      </c>
      <c r="BR136" s="16">
        <v>0</v>
      </c>
      <c r="BS136" s="16">
        <v>0</v>
      </c>
      <c r="BT136" s="16">
        <v>0</v>
      </c>
      <c r="BU136" s="16">
        <v>0</v>
      </c>
      <c r="BV136" s="16">
        <v>0</v>
      </c>
      <c r="BW136" s="16">
        <v>0</v>
      </c>
      <c r="BX136" s="16">
        <v>0</v>
      </c>
      <c r="BY136" s="16">
        <v>0.39304559462192618</v>
      </c>
      <c r="BZ136" s="16">
        <v>0</v>
      </c>
      <c r="CA136" s="16">
        <v>0</v>
      </c>
      <c r="CB136" s="16">
        <v>0</v>
      </c>
      <c r="CC136" s="16">
        <v>8.9989980789142894E-3</v>
      </c>
      <c r="CD136" s="16">
        <v>0</v>
      </c>
      <c r="CE136" s="16">
        <v>0</v>
      </c>
      <c r="CF136" s="16">
        <v>0</v>
      </c>
      <c r="CG136" s="16">
        <v>0</v>
      </c>
      <c r="CH136" s="12">
        <v>4.76</v>
      </c>
      <c r="CI136" s="12">
        <v>0</v>
      </c>
      <c r="CJ136" s="12">
        <v>0</v>
      </c>
      <c r="CK136" s="12">
        <v>0</v>
      </c>
      <c r="CL136" s="12">
        <v>0</v>
      </c>
      <c r="CM136" s="12">
        <v>84.41</v>
      </c>
      <c r="CN136" s="12">
        <v>0</v>
      </c>
      <c r="CO136" s="12">
        <v>0</v>
      </c>
      <c r="CP136" s="12">
        <v>0</v>
      </c>
      <c r="CQ136" s="12">
        <v>0</v>
      </c>
      <c r="CR136" s="12">
        <v>0</v>
      </c>
      <c r="CS136" s="12">
        <v>0</v>
      </c>
      <c r="CT136" s="12">
        <v>0</v>
      </c>
      <c r="CU136" s="12">
        <v>0</v>
      </c>
      <c r="CV136" s="12">
        <v>0</v>
      </c>
      <c r="CW136" s="12">
        <v>0</v>
      </c>
      <c r="CX136" s="12">
        <v>0</v>
      </c>
      <c r="CY136" s="12">
        <v>0</v>
      </c>
      <c r="CZ136" s="12">
        <v>0</v>
      </c>
      <c r="DA136" s="12">
        <v>0</v>
      </c>
      <c r="DB136" s="12">
        <v>0</v>
      </c>
      <c r="DC136" s="12">
        <v>0</v>
      </c>
      <c r="DD136" s="12">
        <v>0</v>
      </c>
      <c r="DE136" s="12">
        <v>0</v>
      </c>
      <c r="DF136" s="12">
        <v>0</v>
      </c>
      <c r="DG136" s="12">
        <v>0</v>
      </c>
      <c r="DH136" s="12">
        <v>0</v>
      </c>
      <c r="DI136" s="12">
        <v>0</v>
      </c>
      <c r="DJ136" s="12">
        <v>0</v>
      </c>
      <c r="DK136" s="12">
        <v>0</v>
      </c>
      <c r="DL136" s="12">
        <v>0</v>
      </c>
      <c r="DM136" s="12">
        <v>0</v>
      </c>
      <c r="DN136" s="12">
        <v>0</v>
      </c>
      <c r="DO136" s="12">
        <v>0</v>
      </c>
      <c r="DP136" s="12">
        <v>0</v>
      </c>
      <c r="DQ136" s="12">
        <v>0</v>
      </c>
      <c r="DR136" s="12">
        <v>0</v>
      </c>
      <c r="DS136" s="12">
        <v>7.99</v>
      </c>
      <c r="DT136" s="12">
        <v>0</v>
      </c>
      <c r="DU136" s="12">
        <v>0</v>
      </c>
      <c r="DV136" s="12">
        <v>0</v>
      </c>
      <c r="DW136" s="12">
        <v>0</v>
      </c>
      <c r="DX136" s="12">
        <v>0</v>
      </c>
      <c r="DY136" s="12">
        <v>0</v>
      </c>
      <c r="DZ136" s="12">
        <v>97.16</v>
      </c>
      <c r="EA136" s="9">
        <v>0</v>
      </c>
      <c r="EB136" s="9">
        <v>0</v>
      </c>
      <c r="EC136" s="9">
        <v>0</v>
      </c>
      <c r="ED136" s="9">
        <v>0</v>
      </c>
      <c r="EE136" s="9">
        <v>0</v>
      </c>
      <c r="EF136" s="9">
        <v>0</v>
      </c>
      <c r="EG136" s="9">
        <v>0</v>
      </c>
      <c r="EH136" s="9">
        <v>0</v>
      </c>
      <c r="EI136" s="9">
        <v>0</v>
      </c>
      <c r="EJ136" s="9">
        <v>0.84178887427511395</v>
      </c>
      <c r="EK136" s="9">
        <v>6.3821100751265722E-2</v>
      </c>
      <c r="EL136" s="9">
        <v>0</v>
      </c>
      <c r="EM136" s="9">
        <v>0</v>
      </c>
      <c r="EN136" s="9">
        <v>0</v>
      </c>
      <c r="EO136" s="9">
        <v>0</v>
      </c>
      <c r="EP136" s="9">
        <v>0</v>
      </c>
      <c r="EQ136" s="9">
        <v>0</v>
      </c>
      <c r="ER136" s="9">
        <v>0</v>
      </c>
      <c r="ES136" s="9">
        <v>0</v>
      </c>
      <c r="ET136" s="9">
        <v>0</v>
      </c>
      <c r="EU136" s="9">
        <v>0</v>
      </c>
      <c r="EV136" s="9">
        <v>0</v>
      </c>
      <c r="EW136" s="9">
        <v>0</v>
      </c>
      <c r="EX136" s="9">
        <v>0</v>
      </c>
      <c r="EY136" s="9">
        <v>9.439002497362034E-2</v>
      </c>
      <c r="EZ136" s="9">
        <v>0</v>
      </c>
      <c r="FA136" s="9">
        <v>0</v>
      </c>
      <c r="FB136" s="9">
        <v>0</v>
      </c>
      <c r="FC136" s="9">
        <v>0</v>
      </c>
      <c r="FD136" s="9">
        <v>0</v>
      </c>
      <c r="FE136" s="9">
        <v>0</v>
      </c>
      <c r="FF136" s="9">
        <v>0</v>
      </c>
      <c r="FG136" s="9">
        <v>0</v>
      </c>
      <c r="FH136" s="7">
        <v>0</v>
      </c>
      <c r="FI136" s="14">
        <v>0.94797618043326692</v>
      </c>
      <c r="FJ136" s="14">
        <v>0</v>
      </c>
      <c r="FK136" s="14">
        <v>0</v>
      </c>
      <c r="FL136" s="14">
        <v>7.1256523657565098E-3</v>
      </c>
      <c r="FM136" s="14">
        <v>0</v>
      </c>
      <c r="FN136" s="14">
        <v>0</v>
      </c>
      <c r="FO136" s="14">
        <v>2.5768664250837618</v>
      </c>
      <c r="FP136" s="14">
        <v>0</v>
      </c>
      <c r="FQ136" s="14">
        <v>0</v>
      </c>
      <c r="FR136" s="14">
        <v>2.9329999999999998</v>
      </c>
      <c r="FS136" s="14">
        <v>8.3205304087733481E-3</v>
      </c>
      <c r="FT136" s="14">
        <v>1.699575592881363</v>
      </c>
      <c r="FU136" s="14">
        <v>99.344939686968544</v>
      </c>
      <c r="FV136" s="14">
        <v>0.3183658719954936</v>
      </c>
      <c r="FW136" s="14" t="b">
        <v>0</v>
      </c>
      <c r="FX136" s="14" t="b">
        <v>1</v>
      </c>
      <c r="FY136" s="14" t="b">
        <v>0</v>
      </c>
      <c r="FZ136" s="14">
        <v>-3.9636991888125568</v>
      </c>
      <c r="GA136" s="14">
        <v>-10.481187925136719</v>
      </c>
      <c r="GB136" s="14">
        <f>EY136*FL136</f>
        <v>6.725905047570938E-4</v>
      </c>
      <c r="GC136" s="14">
        <v>0.1188925554757226</v>
      </c>
    </row>
    <row r="137" spans="1:185" x14ac:dyDescent="0.2">
      <c r="A137" s="1" t="s">
        <v>965</v>
      </c>
      <c r="B137" s="18">
        <v>1</v>
      </c>
      <c r="C137" s="18" t="s">
        <v>454</v>
      </c>
      <c r="D137" s="18">
        <v>2</v>
      </c>
      <c r="E137" s="18" t="s">
        <v>476</v>
      </c>
      <c r="F137" s="19">
        <v>46</v>
      </c>
      <c r="G137" s="19">
        <v>1.0000000000000001E-5</v>
      </c>
      <c r="H137" s="19">
        <v>1573.15</v>
      </c>
      <c r="I137" s="19">
        <v>1300</v>
      </c>
      <c r="J137" s="19">
        <v>0</v>
      </c>
      <c r="K137" s="19">
        <v>24</v>
      </c>
      <c r="L137" s="19">
        <v>0</v>
      </c>
      <c r="M137" s="19" t="s">
        <v>489</v>
      </c>
      <c r="N137" s="19">
        <v>0</v>
      </c>
      <c r="O137" s="19">
        <v>0</v>
      </c>
      <c r="P137" s="19" t="s">
        <v>959</v>
      </c>
      <c r="Q137" s="19">
        <v>0</v>
      </c>
      <c r="R137" s="19" t="s">
        <v>960</v>
      </c>
      <c r="S137" s="19" t="s">
        <v>961</v>
      </c>
      <c r="T137" s="19" t="s">
        <v>536</v>
      </c>
      <c r="U137" s="5">
        <v>59.3</v>
      </c>
      <c r="V137" s="5">
        <v>0</v>
      </c>
      <c r="W137" s="5">
        <v>13.9</v>
      </c>
      <c r="X137" s="5">
        <v>0.09</v>
      </c>
      <c r="Y137" s="5">
        <v>0</v>
      </c>
      <c r="Z137" s="5">
        <v>0.5</v>
      </c>
      <c r="AA137" s="5">
        <v>7.0000000000000007E-2</v>
      </c>
      <c r="AB137" s="5">
        <v>0</v>
      </c>
      <c r="AC137" s="5">
        <v>0</v>
      </c>
      <c r="AD137" s="5">
        <v>0</v>
      </c>
      <c r="AE137" s="5">
        <v>14.3</v>
      </c>
      <c r="AF137" s="5">
        <v>9.73</v>
      </c>
      <c r="AG137" s="5">
        <v>0</v>
      </c>
      <c r="AH137" s="5">
        <v>0</v>
      </c>
      <c r="AI137" s="5">
        <v>0.23</v>
      </c>
      <c r="AJ137" s="5">
        <v>0.08</v>
      </c>
      <c r="AK137" s="5">
        <v>0</v>
      </c>
      <c r="AL137" s="5">
        <v>0</v>
      </c>
      <c r="AM137" s="5">
        <v>0</v>
      </c>
      <c r="AN137" s="5">
        <v>0</v>
      </c>
      <c r="AO137" s="5">
        <v>0</v>
      </c>
      <c r="AP137" s="5">
        <v>0</v>
      </c>
      <c r="AQ137" s="5">
        <v>0</v>
      </c>
      <c r="AR137" s="5">
        <v>0</v>
      </c>
      <c r="AS137" s="5">
        <v>0</v>
      </c>
      <c r="AT137" s="5">
        <v>0</v>
      </c>
      <c r="AU137" s="5">
        <v>0</v>
      </c>
      <c r="AV137" s="5">
        <v>0</v>
      </c>
      <c r="AW137" s="5">
        <v>0</v>
      </c>
      <c r="AX137" s="5">
        <v>2.12</v>
      </c>
      <c r="AY137" s="5">
        <v>1.057454545454545</v>
      </c>
      <c r="AZ137" s="5">
        <v>99.26254545454546</v>
      </c>
      <c r="BA137" s="16">
        <v>7.8764195237506496E-2</v>
      </c>
      <c r="BB137" s="16">
        <v>0.1002472027369766</v>
      </c>
      <c r="BC137" s="16">
        <v>0</v>
      </c>
      <c r="BD137" s="16">
        <v>0</v>
      </c>
      <c r="BE137" s="16">
        <v>0</v>
      </c>
      <c r="BF137" s="16">
        <v>3.421164641882486E-4</v>
      </c>
      <c r="BG137" s="16">
        <v>0</v>
      </c>
      <c r="BH137" s="16">
        <v>0</v>
      </c>
      <c r="BI137" s="16">
        <v>0</v>
      </c>
      <c r="BJ137" s="16">
        <v>4.0209039105407818E-3</v>
      </c>
      <c r="BK137" s="16">
        <v>0</v>
      </c>
      <c r="BL137" s="16">
        <v>0</v>
      </c>
      <c r="BM137" s="16">
        <v>4.9068588434940386E-4</v>
      </c>
      <c r="BN137" s="16">
        <v>0.20498971982181199</v>
      </c>
      <c r="BO137" s="16">
        <v>5.7012376885685943E-4</v>
      </c>
      <c r="BP137" s="16">
        <v>0</v>
      </c>
      <c r="BQ137" s="16">
        <v>2.1440292162398849E-3</v>
      </c>
      <c r="BR137" s="16">
        <v>0</v>
      </c>
      <c r="BS137" s="16">
        <v>0</v>
      </c>
      <c r="BT137" s="16">
        <v>0</v>
      </c>
      <c r="BU137" s="16">
        <v>0</v>
      </c>
      <c r="BV137" s="16">
        <v>0</v>
      </c>
      <c r="BW137" s="16">
        <v>0</v>
      </c>
      <c r="BX137" s="16">
        <v>3.8204677452504728E-2</v>
      </c>
      <c r="BY137" s="16">
        <v>0.570226345507025</v>
      </c>
      <c r="BZ137" s="16">
        <v>0</v>
      </c>
      <c r="CA137" s="16">
        <v>0</v>
      </c>
      <c r="CB137" s="16">
        <v>0</v>
      </c>
      <c r="CC137" s="16">
        <v>0</v>
      </c>
      <c r="CD137" s="16">
        <v>0</v>
      </c>
      <c r="CE137" s="16">
        <v>0</v>
      </c>
      <c r="CF137" s="16">
        <v>0</v>
      </c>
      <c r="CG137" s="16">
        <v>0</v>
      </c>
      <c r="CH137" s="12">
        <v>4.6900000000000004</v>
      </c>
      <c r="CI137" s="12">
        <v>0</v>
      </c>
      <c r="CJ137" s="12">
        <v>0</v>
      </c>
      <c r="CK137" s="12">
        <v>0.19</v>
      </c>
      <c r="CL137" s="12">
        <v>0</v>
      </c>
      <c r="CM137" s="12">
        <v>87</v>
      </c>
      <c r="CN137" s="12">
        <v>0</v>
      </c>
      <c r="CO137" s="12">
        <v>0</v>
      </c>
      <c r="CP137" s="12">
        <v>0.37</v>
      </c>
      <c r="CQ137" s="12">
        <v>6.51</v>
      </c>
      <c r="CR137" s="12">
        <v>0</v>
      </c>
      <c r="CS137" s="12">
        <v>0</v>
      </c>
      <c r="CT137" s="12">
        <v>0</v>
      </c>
      <c r="CU137" s="12">
        <v>0</v>
      </c>
      <c r="CV137" s="12">
        <v>0</v>
      </c>
      <c r="CW137" s="12">
        <v>0</v>
      </c>
      <c r="CX137" s="12">
        <v>0</v>
      </c>
      <c r="CY137" s="12">
        <v>0</v>
      </c>
      <c r="CZ137" s="12">
        <v>0</v>
      </c>
      <c r="DA137" s="12">
        <v>0</v>
      </c>
      <c r="DB137" s="12">
        <v>0</v>
      </c>
      <c r="DC137" s="12">
        <v>0</v>
      </c>
      <c r="DD137" s="12">
        <v>0</v>
      </c>
      <c r="DE137" s="12">
        <v>0</v>
      </c>
      <c r="DF137" s="12">
        <v>0</v>
      </c>
      <c r="DG137" s="12">
        <v>0</v>
      </c>
      <c r="DH137" s="12">
        <v>0</v>
      </c>
      <c r="DI137" s="12">
        <v>0.12</v>
      </c>
      <c r="DJ137" s="12">
        <v>0</v>
      </c>
      <c r="DK137" s="12">
        <v>0</v>
      </c>
      <c r="DL137" s="12">
        <v>0</v>
      </c>
      <c r="DM137" s="12">
        <v>0</v>
      </c>
      <c r="DN137" s="12">
        <v>0</v>
      </c>
      <c r="DO137" s="12">
        <v>0</v>
      </c>
      <c r="DP137" s="12">
        <v>0</v>
      </c>
      <c r="DQ137" s="12">
        <v>0</v>
      </c>
      <c r="DR137" s="12">
        <v>0</v>
      </c>
      <c r="DS137" s="12">
        <v>0</v>
      </c>
      <c r="DT137" s="12">
        <v>0</v>
      </c>
      <c r="DU137" s="12">
        <v>0</v>
      </c>
      <c r="DV137" s="12">
        <v>0</v>
      </c>
      <c r="DW137" s="12">
        <v>0</v>
      </c>
      <c r="DX137" s="12">
        <v>0</v>
      </c>
      <c r="DY137" s="12">
        <v>0</v>
      </c>
      <c r="DZ137" s="12">
        <v>98.88000000000001</v>
      </c>
      <c r="EA137" s="9">
        <v>0</v>
      </c>
      <c r="EB137" s="9">
        <v>0</v>
      </c>
      <c r="EC137" s="9">
        <v>0</v>
      </c>
      <c r="ED137" s="9">
        <v>0</v>
      </c>
      <c r="EE137" s="9">
        <v>3.394409835661515E-3</v>
      </c>
      <c r="EF137" s="9">
        <v>1.9756288654343541E-3</v>
      </c>
      <c r="EG137" s="9">
        <v>0</v>
      </c>
      <c r="EH137" s="9">
        <v>0</v>
      </c>
      <c r="EI137" s="9">
        <v>0</v>
      </c>
      <c r="EJ137" s="9">
        <v>0.84228194168548998</v>
      </c>
      <c r="EK137" s="9">
        <v>0</v>
      </c>
      <c r="EL137" s="9">
        <v>0</v>
      </c>
      <c r="EM137" s="9">
        <v>0</v>
      </c>
      <c r="EN137" s="9">
        <v>0</v>
      </c>
      <c r="EO137" s="9">
        <v>0</v>
      </c>
      <c r="EP137" s="9">
        <v>0</v>
      </c>
      <c r="EQ137" s="9">
        <v>0</v>
      </c>
      <c r="ER137" s="9">
        <v>0</v>
      </c>
      <c r="ES137" s="9">
        <v>5.9967266496705807E-2</v>
      </c>
      <c r="ET137" s="9">
        <v>0</v>
      </c>
      <c r="EU137" s="9">
        <v>2.0946420676274508E-3</v>
      </c>
      <c r="EV137" s="9">
        <v>0</v>
      </c>
      <c r="EW137" s="9">
        <v>0</v>
      </c>
      <c r="EX137" s="9">
        <v>0</v>
      </c>
      <c r="EY137" s="9">
        <v>9.0286111049080811E-2</v>
      </c>
      <c r="EZ137" s="9">
        <v>0</v>
      </c>
      <c r="FA137" s="9">
        <v>0</v>
      </c>
      <c r="FB137" s="9">
        <v>0</v>
      </c>
      <c r="FC137" s="9">
        <v>0</v>
      </c>
      <c r="FD137" s="9">
        <v>0</v>
      </c>
      <c r="FE137" s="9">
        <v>0</v>
      </c>
      <c r="FF137" s="9">
        <v>0</v>
      </c>
      <c r="FG137" s="9">
        <v>0</v>
      </c>
      <c r="FH137" s="7">
        <v>0</v>
      </c>
      <c r="FI137" s="14">
        <v>1.061376574527549</v>
      </c>
      <c r="FJ137" s="14">
        <v>0.75346899663575595</v>
      </c>
      <c r="FK137" s="14">
        <v>0</v>
      </c>
      <c r="FL137" s="14">
        <v>1.7332594208819289E-3</v>
      </c>
      <c r="FM137" s="14">
        <v>0</v>
      </c>
      <c r="FN137" s="14">
        <v>1.065299578829106</v>
      </c>
      <c r="FO137" s="14">
        <v>0</v>
      </c>
      <c r="FP137" s="14">
        <v>0</v>
      </c>
      <c r="FQ137" s="14">
        <v>0</v>
      </c>
      <c r="FR137" s="14">
        <v>1.7</v>
      </c>
      <c r="FS137" s="14">
        <v>6.835536647919329E-3</v>
      </c>
      <c r="FT137" s="14">
        <v>0.64070255325887049</v>
      </c>
      <c r="FU137" s="14">
        <v>98.076220318977789</v>
      </c>
      <c r="FV137" s="14">
        <v>3.3450669973133583E-2</v>
      </c>
      <c r="FW137" s="14" t="b">
        <v>0</v>
      </c>
      <c r="FX137" s="14" t="b">
        <v>1</v>
      </c>
      <c r="FY137" s="14" t="b">
        <v>0</v>
      </c>
      <c r="FZ137" s="14">
        <v>-4.2331087434370369</v>
      </c>
      <c r="GA137" s="14">
        <v>-15.59472459597024</v>
      </c>
      <c r="GB137" s="14">
        <v>1.5648925255061131E-4</v>
      </c>
      <c r="GC137" s="14">
        <v>0.43775000304764827</v>
      </c>
    </row>
    <row r="138" spans="1:185" x14ac:dyDescent="0.2">
      <c r="A138" s="1" t="s">
        <v>254</v>
      </c>
      <c r="B138" s="18">
        <v>1</v>
      </c>
      <c r="C138" s="18" t="s">
        <v>454</v>
      </c>
      <c r="D138" s="18">
        <v>1</v>
      </c>
      <c r="E138" s="18" t="s">
        <v>475</v>
      </c>
      <c r="F138" s="19">
        <v>26</v>
      </c>
      <c r="G138" s="19">
        <v>0.1</v>
      </c>
      <c r="H138" s="19">
        <v>1523.15</v>
      </c>
      <c r="I138" s="19">
        <v>1250</v>
      </c>
      <c r="J138" s="19">
        <v>0</v>
      </c>
      <c r="K138" s="19">
        <v>5</v>
      </c>
      <c r="L138" s="19">
        <v>0</v>
      </c>
      <c r="M138" s="19" t="s">
        <v>489</v>
      </c>
      <c r="N138" s="19">
        <v>-8.1</v>
      </c>
      <c r="O138" s="19">
        <v>0</v>
      </c>
      <c r="P138" s="19" t="s">
        <v>495</v>
      </c>
      <c r="Q138" s="19" t="s">
        <v>514</v>
      </c>
      <c r="R138" s="19" t="s">
        <v>494</v>
      </c>
      <c r="S138" s="19" t="s">
        <v>535</v>
      </c>
      <c r="T138" s="19" t="s">
        <v>74</v>
      </c>
      <c r="U138" s="5">
        <v>60.115320361040403</v>
      </c>
      <c r="V138" s="5">
        <v>6.6739758079679107E-2</v>
      </c>
      <c r="W138" s="5">
        <v>11.046246780201249</v>
      </c>
      <c r="X138" s="5">
        <v>2.8846673115868301E-2</v>
      </c>
      <c r="Y138" s="5">
        <v>0</v>
      </c>
      <c r="Z138" s="5">
        <v>0.14151462082549909</v>
      </c>
      <c r="AA138" s="5">
        <v>6.4561323673959725E-2</v>
      </c>
      <c r="AB138" s="5">
        <v>0</v>
      </c>
      <c r="AC138" s="5">
        <v>0</v>
      </c>
      <c r="AD138" s="5">
        <v>0</v>
      </c>
      <c r="AE138" s="5">
        <v>8.2416320921621065</v>
      </c>
      <c r="AF138" s="5">
        <v>6.2964294625480308</v>
      </c>
      <c r="AG138" s="5">
        <v>0</v>
      </c>
      <c r="AH138" s="5">
        <v>0</v>
      </c>
      <c r="AI138" s="5">
        <v>4.638389735403246</v>
      </c>
      <c r="AJ138" s="5">
        <v>7.0460480378942314E-2</v>
      </c>
      <c r="AK138" s="5">
        <v>0</v>
      </c>
      <c r="AL138" s="5">
        <v>0</v>
      </c>
      <c r="AM138" s="5">
        <v>0</v>
      </c>
      <c r="AN138" s="5">
        <v>0</v>
      </c>
      <c r="AO138" s="5">
        <v>0</v>
      </c>
      <c r="AP138" s="5">
        <v>0</v>
      </c>
      <c r="AQ138" s="5">
        <v>0</v>
      </c>
      <c r="AR138" s="5">
        <v>0</v>
      </c>
      <c r="AS138" s="5">
        <v>0</v>
      </c>
      <c r="AT138" s="5">
        <v>0</v>
      </c>
      <c r="AU138" s="5">
        <v>0</v>
      </c>
      <c r="AV138" s="5">
        <v>0</v>
      </c>
      <c r="AW138" s="5">
        <v>0</v>
      </c>
      <c r="AX138" s="5">
        <v>3.78</v>
      </c>
      <c r="AY138" s="5">
        <v>1.88546140651801</v>
      </c>
      <c r="AZ138" s="5">
        <v>92.604679880910979</v>
      </c>
      <c r="BA138" s="16">
        <v>6.6750573885125175E-2</v>
      </c>
      <c r="BB138" s="16">
        <v>6.9179909240849963E-2</v>
      </c>
      <c r="BC138" s="16">
        <v>0</v>
      </c>
      <c r="BD138" s="16">
        <v>0</v>
      </c>
      <c r="BE138" s="16">
        <v>0</v>
      </c>
      <c r="BF138" s="16">
        <v>1.169373967541499E-4</v>
      </c>
      <c r="BG138" s="16">
        <v>0</v>
      </c>
      <c r="BH138" s="16">
        <v>0</v>
      </c>
      <c r="BI138" s="16">
        <v>0</v>
      </c>
      <c r="BJ138" s="16">
        <v>1.21361580904035E-3</v>
      </c>
      <c r="BK138" s="16">
        <v>0</v>
      </c>
      <c r="BL138" s="16">
        <v>0</v>
      </c>
      <c r="BM138" s="16">
        <v>4.6087738726497828E-4</v>
      </c>
      <c r="BN138" s="16">
        <v>0.12598983023174851</v>
      </c>
      <c r="BO138" s="16">
        <v>5.6075061178239454E-4</v>
      </c>
      <c r="BP138" s="16">
        <v>0</v>
      </c>
      <c r="BQ138" s="16">
        <v>4.611012745990594E-2</v>
      </c>
      <c r="BR138" s="16">
        <v>0</v>
      </c>
      <c r="BS138" s="16">
        <v>0</v>
      </c>
      <c r="BT138" s="16">
        <v>0</v>
      </c>
      <c r="BU138" s="16">
        <v>0</v>
      </c>
      <c r="BV138" s="16">
        <v>0</v>
      </c>
      <c r="BW138" s="16">
        <v>0</v>
      </c>
      <c r="BX138" s="16">
        <v>7.2643824253043707E-2</v>
      </c>
      <c r="BY138" s="16">
        <v>0.61645868258417236</v>
      </c>
      <c r="BZ138" s="16">
        <v>0</v>
      </c>
      <c r="CA138" s="16">
        <v>0</v>
      </c>
      <c r="CB138" s="16">
        <v>0</v>
      </c>
      <c r="CC138" s="16">
        <v>5.1487114031245683E-4</v>
      </c>
      <c r="CD138" s="16">
        <v>0</v>
      </c>
      <c r="CE138" s="16">
        <v>0</v>
      </c>
      <c r="CF138" s="16">
        <v>0</v>
      </c>
      <c r="CG138" s="16">
        <v>0</v>
      </c>
      <c r="CH138" s="12">
        <v>6.89</v>
      </c>
      <c r="CI138" s="12">
        <v>0.89</v>
      </c>
      <c r="CJ138" s="12">
        <v>0</v>
      </c>
      <c r="CK138" s="12">
        <v>0.9</v>
      </c>
      <c r="CL138" s="12">
        <v>0</v>
      </c>
      <c r="CM138" s="12">
        <v>88.9</v>
      </c>
      <c r="CN138" s="12">
        <v>0.52</v>
      </c>
      <c r="CO138" s="12">
        <v>0</v>
      </c>
      <c r="CP138" s="12">
        <v>0</v>
      </c>
      <c r="CQ138" s="12">
        <v>0.42</v>
      </c>
      <c r="CR138" s="12">
        <v>0</v>
      </c>
      <c r="CS138" s="12">
        <v>0</v>
      </c>
      <c r="CT138" s="12">
        <v>0</v>
      </c>
      <c r="CU138" s="12">
        <v>0</v>
      </c>
      <c r="CV138" s="12">
        <v>0</v>
      </c>
      <c r="CW138" s="12">
        <v>0</v>
      </c>
      <c r="CX138" s="12">
        <v>0</v>
      </c>
      <c r="CY138" s="12">
        <v>0</v>
      </c>
      <c r="CZ138" s="12">
        <v>0</v>
      </c>
      <c r="DA138" s="12">
        <v>0</v>
      </c>
      <c r="DB138" s="12">
        <v>0</v>
      </c>
      <c r="DC138" s="12">
        <v>0</v>
      </c>
      <c r="DD138" s="12">
        <v>0</v>
      </c>
      <c r="DE138" s="12">
        <v>0</v>
      </c>
      <c r="DF138" s="12">
        <v>0</v>
      </c>
      <c r="DG138" s="12">
        <v>0</v>
      </c>
      <c r="DH138" s="12">
        <v>0</v>
      </c>
      <c r="DI138" s="12">
        <v>0</v>
      </c>
      <c r="DJ138" s="12">
        <v>0</v>
      </c>
      <c r="DK138" s="12">
        <v>0</v>
      </c>
      <c r="DL138" s="12">
        <v>0</v>
      </c>
      <c r="DM138" s="12">
        <v>0</v>
      </c>
      <c r="DN138" s="12">
        <v>0</v>
      </c>
      <c r="DO138" s="12">
        <v>0</v>
      </c>
      <c r="DP138" s="12">
        <v>0</v>
      </c>
      <c r="DQ138" s="12">
        <v>0</v>
      </c>
      <c r="DR138" s="12">
        <v>0</v>
      </c>
      <c r="DS138" s="12">
        <v>0</v>
      </c>
      <c r="DT138" s="12">
        <v>0</v>
      </c>
      <c r="DU138" s="12">
        <v>0</v>
      </c>
      <c r="DV138" s="12">
        <v>0</v>
      </c>
      <c r="DW138" s="12">
        <v>0</v>
      </c>
      <c r="DX138" s="12">
        <v>0</v>
      </c>
      <c r="DY138" s="12">
        <v>0</v>
      </c>
      <c r="DZ138" s="12">
        <v>98.52000000000001</v>
      </c>
      <c r="EA138" s="9">
        <v>0</v>
      </c>
      <c r="EB138" s="9">
        <v>0</v>
      </c>
      <c r="EC138" s="9">
        <v>0</v>
      </c>
      <c r="ED138" s="9">
        <v>0</v>
      </c>
      <c r="EE138" s="9">
        <v>0</v>
      </c>
      <c r="EF138" s="9">
        <v>9.159378166690756E-3</v>
      </c>
      <c r="EG138" s="9">
        <v>0</v>
      </c>
      <c r="EH138" s="9">
        <v>0</v>
      </c>
      <c r="EI138" s="9">
        <v>0</v>
      </c>
      <c r="EJ138" s="9">
        <v>0.84238711793503551</v>
      </c>
      <c r="EK138" s="9">
        <v>0</v>
      </c>
      <c r="EL138" s="9">
        <v>0</v>
      </c>
      <c r="EM138" s="9">
        <v>0</v>
      </c>
      <c r="EN138" s="9">
        <v>0</v>
      </c>
      <c r="EO138" s="9">
        <v>5.0086928712398688E-3</v>
      </c>
      <c r="EP138" s="9">
        <v>0</v>
      </c>
      <c r="EQ138" s="9">
        <v>0</v>
      </c>
      <c r="ER138" s="9">
        <v>0</v>
      </c>
      <c r="ES138" s="9">
        <v>3.78664222513546E-3</v>
      </c>
      <c r="ET138" s="9">
        <v>0</v>
      </c>
      <c r="EU138" s="9">
        <v>0</v>
      </c>
      <c r="EV138" s="9">
        <v>0</v>
      </c>
      <c r="EW138" s="9">
        <v>0</v>
      </c>
      <c r="EX138" s="9">
        <v>0</v>
      </c>
      <c r="EY138" s="9">
        <v>0.12981923477978541</v>
      </c>
      <c r="EZ138" s="9">
        <v>0</v>
      </c>
      <c r="FA138" s="9">
        <v>0</v>
      </c>
      <c r="FB138" s="9">
        <v>0</v>
      </c>
      <c r="FC138" s="9">
        <v>9.8389340221129284E-3</v>
      </c>
      <c r="FD138" s="9">
        <v>0</v>
      </c>
      <c r="FE138" s="9">
        <v>0</v>
      </c>
      <c r="FF138" s="9">
        <v>0</v>
      </c>
      <c r="FG138" s="9">
        <v>0</v>
      </c>
      <c r="FH138" s="7" t="s">
        <v>550</v>
      </c>
      <c r="FI138" s="14">
        <v>1.1679673883152659</v>
      </c>
      <c r="FJ138" s="14">
        <v>0.85101240171249304</v>
      </c>
      <c r="FK138" s="14">
        <v>0</v>
      </c>
      <c r="FL138" s="14">
        <v>2.718946035195314E-3</v>
      </c>
      <c r="FM138" s="14">
        <v>1.0330659353980529</v>
      </c>
      <c r="FN138" s="14">
        <v>1.1814389633683069</v>
      </c>
      <c r="FO138" s="14">
        <v>0</v>
      </c>
      <c r="FP138" s="14">
        <v>0</v>
      </c>
      <c r="FQ138" s="14">
        <v>0</v>
      </c>
      <c r="FR138" s="14">
        <v>1.7</v>
      </c>
      <c r="FS138" s="14">
        <v>2.063146875368595E-3</v>
      </c>
      <c r="FT138" s="14">
        <v>0.47061564244308529</v>
      </c>
      <c r="FU138" s="14">
        <v>99.045925368522475</v>
      </c>
      <c r="FV138" s="14">
        <v>0.69768695812739501</v>
      </c>
      <c r="FW138" s="14" t="b">
        <v>1</v>
      </c>
      <c r="FX138" s="14" t="b">
        <v>0</v>
      </c>
      <c r="FY138" s="14" t="b">
        <v>0</v>
      </c>
      <c r="FZ138" s="14">
        <v>-5.3568245741064304</v>
      </c>
      <c r="GA138" s="14">
        <v>-17.270146365963171</v>
      </c>
      <c r="GB138" s="14">
        <f>EY138*FL138</f>
        <v>3.5297149369658713E-4</v>
      </c>
      <c r="GC138" s="14">
        <v>0.68398836148330189</v>
      </c>
    </row>
    <row r="139" spans="1:185" x14ac:dyDescent="0.2">
      <c r="A139" s="1" t="s">
        <v>151</v>
      </c>
      <c r="B139" s="18">
        <v>1</v>
      </c>
      <c r="C139" s="18" t="s">
        <v>454</v>
      </c>
      <c r="D139" s="18">
        <v>7</v>
      </c>
      <c r="E139" s="18" t="s">
        <v>467</v>
      </c>
      <c r="F139" s="19">
        <v>36</v>
      </c>
      <c r="G139" s="19">
        <v>1</v>
      </c>
      <c r="H139" s="19">
        <v>2073</v>
      </c>
      <c r="I139" s="19">
        <v>1799.85</v>
      </c>
      <c r="J139" s="19">
        <v>0</v>
      </c>
      <c r="K139" s="19">
        <v>1</v>
      </c>
      <c r="L139" s="19">
        <v>0</v>
      </c>
      <c r="M139" s="19">
        <v>0</v>
      </c>
      <c r="N139" s="19">
        <v>0</v>
      </c>
      <c r="O139" s="19">
        <v>0</v>
      </c>
      <c r="P139" s="19">
        <v>0</v>
      </c>
      <c r="Q139" s="19" t="s">
        <v>504</v>
      </c>
      <c r="R139" s="19" t="s">
        <v>529</v>
      </c>
      <c r="S139" s="19" t="s">
        <v>494</v>
      </c>
      <c r="T139" s="19" t="s">
        <v>33</v>
      </c>
      <c r="U139" s="5">
        <v>41.845397375870107</v>
      </c>
      <c r="V139" s="5">
        <v>0</v>
      </c>
      <c r="W139" s="5">
        <v>0.2078411504178789</v>
      </c>
      <c r="X139" s="5">
        <v>0</v>
      </c>
      <c r="Y139" s="5">
        <v>0</v>
      </c>
      <c r="Z139" s="5">
        <v>0.15437958635509</v>
      </c>
      <c r="AA139" s="5">
        <v>0.04</v>
      </c>
      <c r="AB139" s="5">
        <v>0</v>
      </c>
      <c r="AC139" s="5">
        <v>0</v>
      </c>
      <c r="AD139" s="5">
        <v>0</v>
      </c>
      <c r="AE139" s="5">
        <v>56.580379674964</v>
      </c>
      <c r="AF139" s="5">
        <v>0.2938333749189081</v>
      </c>
      <c r="AG139" s="5">
        <v>0</v>
      </c>
      <c r="AH139" s="5">
        <v>0</v>
      </c>
      <c r="AI139" s="5">
        <v>0</v>
      </c>
      <c r="AJ139" s="5">
        <v>0</v>
      </c>
      <c r="AK139" s="5">
        <v>0</v>
      </c>
      <c r="AL139" s="5">
        <v>0</v>
      </c>
      <c r="AM139" s="5">
        <v>0</v>
      </c>
      <c r="AN139" s="5">
        <v>0</v>
      </c>
      <c r="AO139" s="5">
        <v>0</v>
      </c>
      <c r="AP139" s="5">
        <v>0</v>
      </c>
      <c r="AQ139" s="5">
        <v>0</v>
      </c>
      <c r="AR139" s="5">
        <v>0</v>
      </c>
      <c r="AS139" s="5">
        <v>0</v>
      </c>
      <c r="AT139" s="5">
        <v>0</v>
      </c>
      <c r="AU139" s="5">
        <v>0</v>
      </c>
      <c r="AV139" s="5">
        <v>0</v>
      </c>
      <c r="AW139" s="5">
        <v>0</v>
      </c>
      <c r="AX139" s="5">
        <v>0</v>
      </c>
      <c r="AY139" s="5">
        <v>0</v>
      </c>
      <c r="AZ139" s="5">
        <v>99.121831162525979</v>
      </c>
      <c r="BA139" s="16">
        <v>9.659597020950227E-4</v>
      </c>
      <c r="BB139" s="16">
        <v>2.482984324054941E-3</v>
      </c>
      <c r="BC139" s="16">
        <v>0</v>
      </c>
      <c r="BD139" s="16">
        <v>0</v>
      </c>
      <c r="BE139" s="16">
        <v>0</v>
      </c>
      <c r="BF139" s="16">
        <v>0</v>
      </c>
      <c r="BG139" s="16">
        <v>0</v>
      </c>
      <c r="BH139" s="16">
        <v>0</v>
      </c>
      <c r="BI139" s="16">
        <v>0</v>
      </c>
      <c r="BJ139" s="16">
        <v>1.0182560399046451E-3</v>
      </c>
      <c r="BK139" s="16">
        <v>0</v>
      </c>
      <c r="BL139" s="16">
        <v>0</v>
      </c>
      <c r="BM139" s="16">
        <v>0</v>
      </c>
      <c r="BN139" s="16">
        <v>0.66523537168766811</v>
      </c>
      <c r="BO139" s="16">
        <v>2.6720496910065199E-4</v>
      </c>
      <c r="BP139" s="16">
        <v>0</v>
      </c>
      <c r="BQ139" s="16">
        <v>0</v>
      </c>
      <c r="BR139" s="16">
        <v>0</v>
      </c>
      <c r="BS139" s="16">
        <v>0</v>
      </c>
      <c r="BT139" s="16">
        <v>0</v>
      </c>
      <c r="BU139" s="16">
        <v>0</v>
      </c>
      <c r="BV139" s="16">
        <v>0</v>
      </c>
      <c r="BW139" s="16">
        <v>0</v>
      </c>
      <c r="BX139" s="16">
        <v>0</v>
      </c>
      <c r="BY139" s="16">
        <v>0.33003022327717668</v>
      </c>
      <c r="BZ139" s="16">
        <v>0</v>
      </c>
      <c r="CA139" s="16">
        <v>0</v>
      </c>
      <c r="CB139" s="16">
        <v>0</v>
      </c>
      <c r="CC139" s="16">
        <v>0</v>
      </c>
      <c r="CD139" s="16">
        <v>0</v>
      </c>
      <c r="CE139" s="16">
        <v>0</v>
      </c>
      <c r="CF139" s="16">
        <v>0</v>
      </c>
      <c r="CG139" s="16">
        <v>0</v>
      </c>
      <c r="CH139" s="12">
        <v>8.11</v>
      </c>
      <c r="CI139" s="12">
        <v>0</v>
      </c>
      <c r="CJ139" s="12">
        <v>0</v>
      </c>
      <c r="CK139" s="12">
        <v>0</v>
      </c>
      <c r="CL139" s="12">
        <v>0.03</v>
      </c>
      <c r="CM139" s="12">
        <v>93.04</v>
      </c>
      <c r="CN139" s="12">
        <v>0.12</v>
      </c>
      <c r="CO139" s="12">
        <v>0</v>
      </c>
      <c r="CP139" s="12">
        <v>0</v>
      </c>
      <c r="CQ139" s="12">
        <v>0</v>
      </c>
      <c r="CR139" s="12">
        <v>0</v>
      </c>
      <c r="CS139" s="12">
        <v>0</v>
      </c>
      <c r="CT139" s="12">
        <v>0</v>
      </c>
      <c r="CU139" s="12">
        <v>0.01</v>
      </c>
      <c r="CV139" s="12">
        <v>0</v>
      </c>
      <c r="CW139" s="12">
        <v>0</v>
      </c>
      <c r="CX139" s="12">
        <v>0</v>
      </c>
      <c r="CY139" s="12">
        <v>0</v>
      </c>
      <c r="CZ139" s="12">
        <v>0</v>
      </c>
      <c r="DA139" s="12">
        <v>0</v>
      </c>
      <c r="DB139" s="12">
        <v>0</v>
      </c>
      <c r="DC139" s="12">
        <v>0</v>
      </c>
      <c r="DD139" s="12">
        <v>0</v>
      </c>
      <c r="DE139" s="12">
        <v>0</v>
      </c>
      <c r="DF139" s="12">
        <v>0</v>
      </c>
      <c r="DG139" s="12">
        <v>0</v>
      </c>
      <c r="DH139" s="12">
        <v>0</v>
      </c>
      <c r="DI139" s="12">
        <v>0</v>
      </c>
      <c r="DJ139" s="12">
        <v>0.32</v>
      </c>
      <c r="DK139" s="12">
        <v>0</v>
      </c>
      <c r="DL139" s="12">
        <v>0</v>
      </c>
      <c r="DM139" s="12">
        <v>0</v>
      </c>
      <c r="DN139" s="12">
        <v>0</v>
      </c>
      <c r="DO139" s="12">
        <v>0</v>
      </c>
      <c r="DP139" s="12">
        <v>0</v>
      </c>
      <c r="DQ139" s="12">
        <v>0</v>
      </c>
      <c r="DR139" s="12">
        <v>0</v>
      </c>
      <c r="DS139" s="12">
        <v>0</v>
      </c>
      <c r="DT139" s="12">
        <v>0</v>
      </c>
      <c r="DU139" s="12">
        <v>0</v>
      </c>
      <c r="DV139" s="12">
        <v>0</v>
      </c>
      <c r="DW139" s="12">
        <v>0</v>
      </c>
      <c r="DX139" s="12">
        <v>0</v>
      </c>
      <c r="DY139" s="12">
        <v>0</v>
      </c>
      <c r="DZ139" s="12">
        <v>101.63</v>
      </c>
      <c r="EA139" s="9">
        <v>0</v>
      </c>
      <c r="EB139" s="9">
        <v>0</v>
      </c>
      <c r="EC139" s="9">
        <v>0</v>
      </c>
      <c r="ED139" s="9">
        <v>0</v>
      </c>
      <c r="EE139" s="9">
        <v>0</v>
      </c>
      <c r="EF139" s="9">
        <v>0</v>
      </c>
      <c r="EG139" s="9">
        <v>0</v>
      </c>
      <c r="EH139" s="9">
        <v>0</v>
      </c>
      <c r="EI139" s="9">
        <v>0</v>
      </c>
      <c r="EJ139" s="9">
        <v>0.84262282762181551</v>
      </c>
      <c r="EK139" s="9">
        <v>0</v>
      </c>
      <c r="EL139" s="9">
        <v>0</v>
      </c>
      <c r="EM139" s="9">
        <v>0</v>
      </c>
      <c r="EN139" s="9">
        <v>0</v>
      </c>
      <c r="EO139" s="9">
        <v>1.1047292861957919E-3</v>
      </c>
      <c r="EP139" s="9">
        <v>0</v>
      </c>
      <c r="EQ139" s="9">
        <v>0</v>
      </c>
      <c r="ER139" s="9">
        <v>0</v>
      </c>
      <c r="ES139" s="9">
        <v>0</v>
      </c>
      <c r="ET139" s="9">
        <v>1.011590993322299E-2</v>
      </c>
      <c r="EU139" s="9">
        <v>0</v>
      </c>
      <c r="EV139" s="9">
        <v>0</v>
      </c>
      <c r="EW139" s="9">
        <v>8.148413611345572E-5</v>
      </c>
      <c r="EX139" s="9">
        <v>0</v>
      </c>
      <c r="EY139" s="9">
        <v>0.1460475379323323</v>
      </c>
      <c r="EZ139" s="9">
        <v>0</v>
      </c>
      <c r="FA139" s="9">
        <v>0</v>
      </c>
      <c r="FB139" s="9">
        <v>0</v>
      </c>
      <c r="FC139" s="9">
        <v>0</v>
      </c>
      <c r="FD139" s="9">
        <v>0</v>
      </c>
      <c r="FE139" s="9">
        <v>0</v>
      </c>
      <c r="FF139" s="9">
        <v>2.751109031998522E-5</v>
      </c>
      <c r="FG139" s="9">
        <v>0</v>
      </c>
      <c r="FH139" s="7" t="s">
        <v>543</v>
      </c>
      <c r="FI139" s="14">
        <v>1.175053758590227</v>
      </c>
      <c r="FJ139" s="14">
        <v>0</v>
      </c>
      <c r="FK139" s="14">
        <v>0</v>
      </c>
      <c r="FL139" s="14">
        <v>1.5759783393513371E-2</v>
      </c>
      <c r="FM139" s="14">
        <v>0.97197409491116149</v>
      </c>
      <c r="FN139" s="14">
        <v>0</v>
      </c>
      <c r="FO139" s="14">
        <v>0</v>
      </c>
      <c r="FP139" s="14">
        <v>0</v>
      </c>
      <c r="FQ139" s="14">
        <v>0</v>
      </c>
      <c r="FR139" s="14">
        <v>3</v>
      </c>
      <c r="FS139" s="14">
        <v>3.0547681197139361E-3</v>
      </c>
      <c r="FT139" s="14">
        <v>4.0247833799521429</v>
      </c>
      <c r="FU139" s="14">
        <v>99.847166904985158</v>
      </c>
      <c r="FV139" s="14">
        <v>0</v>
      </c>
      <c r="FW139" s="14" t="b">
        <v>1</v>
      </c>
      <c r="FX139" s="14" t="b">
        <v>0</v>
      </c>
      <c r="FY139" s="14" t="b">
        <v>0</v>
      </c>
      <c r="FZ139" s="14">
        <v>-5.0214254138486476</v>
      </c>
      <c r="GA139" s="14">
        <v>-11.802052547181979</v>
      </c>
      <c r="GB139" s="14">
        <f>EY139*FL139</f>
        <v>2.3016775629694846E-3</v>
      </c>
      <c r="GC139" s="14">
        <v>1.6126298974975649E-16</v>
      </c>
    </row>
    <row r="140" spans="1:185" x14ac:dyDescent="0.2">
      <c r="A140" s="1" t="s">
        <v>98</v>
      </c>
      <c r="B140" s="18">
        <v>2</v>
      </c>
      <c r="C140" s="18" t="s">
        <v>450</v>
      </c>
      <c r="D140" s="18">
        <v>3</v>
      </c>
      <c r="E140" s="18" t="s">
        <v>460</v>
      </c>
      <c r="F140" s="19">
        <v>1</v>
      </c>
      <c r="G140" s="19">
        <v>2.5</v>
      </c>
      <c r="H140" s="19">
        <v>1723.15</v>
      </c>
      <c r="I140" s="19">
        <v>1450</v>
      </c>
      <c r="J140" s="19">
        <v>0</v>
      </c>
      <c r="K140" s="19">
        <v>4</v>
      </c>
      <c r="L140" s="19">
        <v>0</v>
      </c>
      <c r="M140" s="19" t="s">
        <v>489</v>
      </c>
      <c r="N140" s="19">
        <v>-5.66</v>
      </c>
      <c r="O140" s="19">
        <v>0</v>
      </c>
      <c r="P140" s="19" t="s">
        <v>490</v>
      </c>
      <c r="Q140" s="19" t="s">
        <v>496</v>
      </c>
      <c r="R140" s="19" t="s">
        <v>527</v>
      </c>
      <c r="S140" s="19" t="s">
        <v>532</v>
      </c>
      <c r="T140" s="19" t="s">
        <v>536</v>
      </c>
      <c r="U140" s="5">
        <v>66.007300000000001</v>
      </c>
      <c r="V140" s="5">
        <v>0.14092216666666671</v>
      </c>
      <c r="W140" s="5">
        <v>14.07906666666667</v>
      </c>
      <c r="X140" s="5">
        <v>4.6430166666666668E-2</v>
      </c>
      <c r="Y140" s="5">
        <v>0</v>
      </c>
      <c r="Z140" s="5">
        <v>0.1705673333333334</v>
      </c>
      <c r="AA140" s="5">
        <v>0.20768116666666669</v>
      </c>
      <c r="AB140" s="5">
        <v>0</v>
      </c>
      <c r="AC140" s="5">
        <v>0</v>
      </c>
      <c r="AD140" s="5">
        <v>0</v>
      </c>
      <c r="AE140" s="5">
        <v>5.8658133333333327</v>
      </c>
      <c r="AF140" s="5">
        <v>4.0666233333333333</v>
      </c>
      <c r="AG140" s="5">
        <v>0</v>
      </c>
      <c r="AH140" s="5">
        <v>0</v>
      </c>
      <c r="AI140" s="5">
        <v>7.556115000000001</v>
      </c>
      <c r="AJ140" s="5">
        <v>0.50717433333333328</v>
      </c>
      <c r="AK140" s="5">
        <v>0</v>
      </c>
      <c r="AL140" s="5">
        <v>0</v>
      </c>
      <c r="AM140" s="5">
        <v>0</v>
      </c>
      <c r="AN140" s="5">
        <v>0</v>
      </c>
      <c r="AO140" s="5">
        <v>0</v>
      </c>
      <c r="AP140" s="5">
        <v>0</v>
      </c>
      <c r="AQ140" s="5">
        <v>0</v>
      </c>
      <c r="AR140" s="5">
        <v>0</v>
      </c>
      <c r="AS140" s="5">
        <v>0</v>
      </c>
      <c r="AT140" s="5">
        <v>0</v>
      </c>
      <c r="AU140" s="5">
        <v>0</v>
      </c>
      <c r="AV140" s="5">
        <v>0</v>
      </c>
      <c r="AW140" s="5">
        <v>1.8307433333333329</v>
      </c>
      <c r="AX140" s="5">
        <v>1.9764349999999999</v>
      </c>
      <c r="AY140" s="5">
        <v>1.3987983168773179</v>
      </c>
      <c r="AZ140" s="5">
        <v>101.056073516456</v>
      </c>
      <c r="BA140" s="16">
        <v>8.1096865073161037E-2</v>
      </c>
      <c r="BB140" s="16">
        <v>4.2590185539525399E-2</v>
      </c>
      <c r="BC140" s="16">
        <v>3.0329941830961809E-2</v>
      </c>
      <c r="BD140" s="16">
        <v>0</v>
      </c>
      <c r="BE140" s="16">
        <v>0</v>
      </c>
      <c r="BF140" s="16">
        <v>1.794105051985941E-4</v>
      </c>
      <c r="BG140" s="16">
        <v>0</v>
      </c>
      <c r="BH140" s="16">
        <v>0</v>
      </c>
      <c r="BI140" s="16">
        <v>0</v>
      </c>
      <c r="BJ140" s="16">
        <v>1.394330447788597E-3</v>
      </c>
      <c r="BK140" s="16">
        <v>0</v>
      </c>
      <c r="BL140" s="16">
        <v>0</v>
      </c>
      <c r="BM140" s="16">
        <v>3.1621830453591689E-3</v>
      </c>
      <c r="BN140" s="16">
        <v>8.5475262619198744E-2</v>
      </c>
      <c r="BO140" s="16">
        <v>1.719429538278654E-3</v>
      </c>
      <c r="BP140" s="16">
        <v>0</v>
      </c>
      <c r="BQ140" s="16">
        <v>7.1600751928185255E-2</v>
      </c>
      <c r="BR140" s="16">
        <v>0</v>
      </c>
      <c r="BS140" s="16">
        <v>0</v>
      </c>
      <c r="BT140" s="16">
        <v>0</v>
      </c>
      <c r="BU140" s="16">
        <v>0</v>
      </c>
      <c r="BV140" s="16">
        <v>0</v>
      </c>
      <c r="BW140" s="16">
        <v>0</v>
      </c>
      <c r="BX140" s="16">
        <v>3.6205902171923779E-2</v>
      </c>
      <c r="BY140" s="16">
        <v>0.64520944285245974</v>
      </c>
      <c r="BZ140" s="16">
        <v>0</v>
      </c>
      <c r="CA140" s="16">
        <v>0</v>
      </c>
      <c r="CB140" s="16">
        <v>0</v>
      </c>
      <c r="CC140" s="16">
        <v>1.0362944479592321E-3</v>
      </c>
      <c r="CD140" s="16">
        <v>0</v>
      </c>
      <c r="CE140" s="16">
        <v>0</v>
      </c>
      <c r="CF140" s="16">
        <v>0</v>
      </c>
      <c r="CG140" s="16">
        <v>0</v>
      </c>
      <c r="CH140" s="12">
        <v>6.8510400000000002</v>
      </c>
      <c r="CI140" s="12">
        <v>9.8378999999999994E-2</v>
      </c>
      <c r="CJ140" s="12">
        <v>8.3089999999999997E-2</v>
      </c>
      <c r="CK140" s="12">
        <v>0.47622300000000001</v>
      </c>
      <c r="CL140" s="12">
        <v>0</v>
      </c>
      <c r="CM140" s="12">
        <v>88.444500000000005</v>
      </c>
      <c r="CN140" s="12">
        <v>6.6517000000000007E-2</v>
      </c>
      <c r="CO140" s="12">
        <v>3.545E-3</v>
      </c>
      <c r="CP140" s="12">
        <v>0</v>
      </c>
      <c r="CQ140" s="12">
        <v>0</v>
      </c>
      <c r="CR140" s="12">
        <v>0</v>
      </c>
      <c r="CS140" s="12">
        <v>0</v>
      </c>
      <c r="CT140" s="12">
        <v>0</v>
      </c>
      <c r="CU140" s="12">
        <v>0</v>
      </c>
      <c r="CV140" s="12">
        <v>0</v>
      </c>
      <c r="CW140" s="12">
        <v>0</v>
      </c>
      <c r="CX140" s="12">
        <v>0</v>
      </c>
      <c r="CY140" s="12">
        <v>0</v>
      </c>
      <c r="CZ140" s="12">
        <v>0</v>
      </c>
      <c r="DA140" s="12">
        <v>0</v>
      </c>
      <c r="DB140" s="12">
        <v>0</v>
      </c>
      <c r="DC140" s="12">
        <v>0</v>
      </c>
      <c r="DD140" s="12">
        <v>0</v>
      </c>
      <c r="DE140" s="12">
        <v>4.9713E-2</v>
      </c>
      <c r="DF140" s="12">
        <v>0</v>
      </c>
      <c r="DG140" s="12">
        <v>0</v>
      </c>
      <c r="DH140" s="12">
        <v>3.1481000000000002E-2</v>
      </c>
      <c r="DI140" s="12">
        <v>0</v>
      </c>
      <c r="DJ140" s="12">
        <v>0</v>
      </c>
      <c r="DK140" s="12">
        <v>0</v>
      </c>
      <c r="DL140" s="12">
        <v>1.06342</v>
      </c>
      <c r="DM140" s="12">
        <v>0</v>
      </c>
      <c r="DN140" s="12">
        <v>0</v>
      </c>
      <c r="DO140" s="12">
        <v>0</v>
      </c>
      <c r="DP140" s="12">
        <v>0</v>
      </c>
      <c r="DQ140" s="12">
        <v>0</v>
      </c>
      <c r="DR140" s="12">
        <v>0</v>
      </c>
      <c r="DS140" s="12">
        <v>0</v>
      </c>
      <c r="DT140" s="12">
        <v>0</v>
      </c>
      <c r="DU140" s="12">
        <v>0</v>
      </c>
      <c r="DV140" s="12">
        <v>0</v>
      </c>
      <c r="DW140" s="12">
        <v>0</v>
      </c>
      <c r="DX140" s="12">
        <v>0</v>
      </c>
      <c r="DY140" s="12">
        <v>0</v>
      </c>
      <c r="DZ140" s="12">
        <v>97.167907999999997</v>
      </c>
      <c r="EA140" s="9">
        <v>1.63929919307751E-3</v>
      </c>
      <c r="EB140" s="9">
        <v>6.6029819023756368E-4</v>
      </c>
      <c r="EC140" s="9">
        <v>0</v>
      </c>
      <c r="ED140" s="9">
        <v>0</v>
      </c>
      <c r="EE140" s="9">
        <v>0</v>
      </c>
      <c r="EF140" s="9">
        <v>4.8754619579429092E-3</v>
      </c>
      <c r="EG140" s="9">
        <v>0</v>
      </c>
      <c r="EH140" s="9">
        <v>0</v>
      </c>
      <c r="EI140" s="9">
        <v>0</v>
      </c>
      <c r="EJ140" s="9">
        <v>0.84306820655801751</v>
      </c>
      <c r="EK140" s="9">
        <v>0</v>
      </c>
      <c r="EL140" s="9">
        <v>0</v>
      </c>
      <c r="EM140" s="9">
        <v>4.286144619859777E-4</v>
      </c>
      <c r="EN140" s="9">
        <v>7.7642013586928809E-5</v>
      </c>
      <c r="EO140" s="9">
        <v>6.4451886965512185E-4</v>
      </c>
      <c r="EP140" s="9">
        <v>0</v>
      </c>
      <c r="EQ140" s="9">
        <v>0</v>
      </c>
      <c r="ER140" s="9">
        <v>0</v>
      </c>
      <c r="ES140" s="9">
        <v>0</v>
      </c>
      <c r="ET140" s="9">
        <v>0</v>
      </c>
      <c r="EU140" s="9">
        <v>0</v>
      </c>
      <c r="EV140" s="9">
        <v>0</v>
      </c>
      <c r="EW140" s="9">
        <v>0</v>
      </c>
      <c r="EX140" s="9">
        <v>1.765702296121175E-2</v>
      </c>
      <c r="EY140" s="9">
        <v>0.12985487269563181</v>
      </c>
      <c r="EZ140" s="9">
        <v>0</v>
      </c>
      <c r="FA140" s="9">
        <v>0</v>
      </c>
      <c r="FB140" s="9">
        <v>0</v>
      </c>
      <c r="FC140" s="9">
        <v>1.0940630986529471E-3</v>
      </c>
      <c r="FD140" s="9">
        <v>0</v>
      </c>
      <c r="FE140" s="9">
        <v>0</v>
      </c>
      <c r="FF140" s="9">
        <v>0</v>
      </c>
      <c r="FG140" s="9">
        <v>0</v>
      </c>
      <c r="FH140" s="7">
        <v>0</v>
      </c>
      <c r="FI140" s="14">
        <v>1.121905259267876</v>
      </c>
      <c r="FJ140" s="14">
        <v>0</v>
      </c>
      <c r="FK140" s="14">
        <v>0</v>
      </c>
      <c r="FL140" s="14">
        <v>6.5209054204958122E-3</v>
      </c>
      <c r="FM140" s="14">
        <v>0.90488741605042133</v>
      </c>
      <c r="FN140" s="14">
        <v>0.73462599793711902</v>
      </c>
      <c r="FO140" s="14">
        <v>0</v>
      </c>
      <c r="FP140" s="14">
        <v>0</v>
      </c>
      <c r="FQ140" s="14">
        <v>0</v>
      </c>
      <c r="FR140" s="14">
        <v>1.7</v>
      </c>
      <c r="FS140" s="14">
        <v>2.370361761240614E-3</v>
      </c>
      <c r="FT140" s="14">
        <v>0.30827431096024832</v>
      </c>
      <c r="FU140" s="14">
        <v>98.39491541451865</v>
      </c>
      <c r="FV140" s="14">
        <v>0.92189673307466957</v>
      </c>
      <c r="FW140" s="14" t="b">
        <v>1</v>
      </c>
      <c r="FX140" s="14" t="b">
        <v>0</v>
      </c>
      <c r="FY140" s="14" t="b">
        <v>0</v>
      </c>
      <c r="FZ140" s="14">
        <v>-5.2020085262263516</v>
      </c>
      <c r="GA140" s="14">
        <v>-14.213598678113881</v>
      </c>
      <c r="GB140" s="14">
        <f>EY140*FL140</f>
        <v>8.4677134323873915E-4</v>
      </c>
      <c r="GC140" s="14">
        <v>0.5524657234867022</v>
      </c>
    </row>
    <row r="141" spans="1:185" x14ac:dyDescent="0.2">
      <c r="A141" s="1" t="s">
        <v>298</v>
      </c>
      <c r="B141" s="18">
        <v>1</v>
      </c>
      <c r="C141" s="18" t="s">
        <v>454</v>
      </c>
      <c r="D141" s="18">
        <v>4</v>
      </c>
      <c r="E141" s="18" t="s">
        <v>469</v>
      </c>
      <c r="F141" s="19">
        <v>26</v>
      </c>
      <c r="G141" s="19">
        <v>0.1</v>
      </c>
      <c r="H141" s="19">
        <v>1833.15</v>
      </c>
      <c r="I141" s="19">
        <v>1560</v>
      </c>
      <c r="J141" s="19">
        <v>0</v>
      </c>
      <c r="K141" s="19">
        <v>3</v>
      </c>
      <c r="L141" s="19">
        <v>0</v>
      </c>
      <c r="M141" s="19" t="s">
        <v>489</v>
      </c>
      <c r="N141" s="19">
        <v>-7.1</v>
      </c>
      <c r="O141" s="19">
        <v>0</v>
      </c>
      <c r="P141" s="19" t="s">
        <v>495</v>
      </c>
      <c r="Q141" s="19" t="s">
        <v>515</v>
      </c>
      <c r="R141" s="19" t="s">
        <v>494</v>
      </c>
      <c r="S141" s="19" t="s">
        <v>535</v>
      </c>
      <c r="T141" s="19" t="s">
        <v>74</v>
      </c>
      <c r="U141" s="5">
        <v>52.905760588203883</v>
      </c>
      <c r="V141" s="5">
        <v>0.30032891135855588</v>
      </c>
      <c r="W141" s="5">
        <v>4.9187061134481027</v>
      </c>
      <c r="X141" s="5">
        <v>2.8846673115868301E-2</v>
      </c>
      <c r="Y141" s="5">
        <v>0</v>
      </c>
      <c r="Z141" s="5">
        <v>0.23156937953263501</v>
      </c>
      <c r="AA141" s="5">
        <v>0.11621038261312749</v>
      </c>
      <c r="AB141" s="5">
        <v>0</v>
      </c>
      <c r="AC141" s="5">
        <v>0</v>
      </c>
      <c r="AD141" s="5">
        <v>0</v>
      </c>
      <c r="AE141" s="5">
        <v>26.018351614894058</v>
      </c>
      <c r="AF141" s="5">
        <v>6.7301834921902284</v>
      </c>
      <c r="AG141" s="5">
        <v>0</v>
      </c>
      <c r="AH141" s="5">
        <v>0</v>
      </c>
      <c r="AI141" s="5">
        <v>1.755295567145287</v>
      </c>
      <c r="AJ141" s="5">
        <v>6.3414432341048071E-2</v>
      </c>
      <c r="AK141" s="5">
        <v>0</v>
      </c>
      <c r="AL141" s="5">
        <v>0</v>
      </c>
      <c r="AM141" s="5">
        <v>0</v>
      </c>
      <c r="AN141" s="5">
        <v>0</v>
      </c>
      <c r="AO141" s="5">
        <v>0</v>
      </c>
      <c r="AP141" s="5">
        <v>0</v>
      </c>
      <c r="AQ141" s="5">
        <v>0</v>
      </c>
      <c r="AR141" s="5">
        <v>0</v>
      </c>
      <c r="AS141" s="5">
        <v>0</v>
      </c>
      <c r="AT141" s="5">
        <v>0</v>
      </c>
      <c r="AU141" s="5">
        <v>0</v>
      </c>
      <c r="AV141" s="5">
        <v>0</v>
      </c>
      <c r="AW141" s="5">
        <v>0</v>
      </c>
      <c r="AX141" s="5">
        <v>7.51</v>
      </c>
      <c r="AY141" s="5">
        <v>3.7459828473413381</v>
      </c>
      <c r="AZ141" s="5">
        <v>96.832684307501438</v>
      </c>
      <c r="BA141" s="16">
        <v>2.4532776823186182E-2</v>
      </c>
      <c r="BB141" s="16">
        <v>6.1033478326045873E-2</v>
      </c>
      <c r="BC141" s="16">
        <v>0</v>
      </c>
      <c r="BD141" s="16">
        <v>0</v>
      </c>
      <c r="BE141" s="16">
        <v>0</v>
      </c>
      <c r="BF141" s="16">
        <v>9.6518150702372266E-5</v>
      </c>
      <c r="BG141" s="16">
        <v>0</v>
      </c>
      <c r="BH141" s="16">
        <v>0</v>
      </c>
      <c r="BI141" s="16">
        <v>0</v>
      </c>
      <c r="BJ141" s="16">
        <v>1.6391421412076349E-3</v>
      </c>
      <c r="BK141" s="16">
        <v>0</v>
      </c>
      <c r="BL141" s="16">
        <v>0</v>
      </c>
      <c r="BM141" s="16">
        <v>3.4236036476500688E-4</v>
      </c>
      <c r="BN141" s="16">
        <v>0.32828997160444823</v>
      </c>
      <c r="BO141" s="16">
        <v>8.3310133799922989E-4</v>
      </c>
      <c r="BP141" s="16">
        <v>0</v>
      </c>
      <c r="BQ141" s="16">
        <v>1.4402401464340429E-2</v>
      </c>
      <c r="BR141" s="16">
        <v>0</v>
      </c>
      <c r="BS141" s="16">
        <v>0</v>
      </c>
      <c r="BT141" s="16">
        <v>0</v>
      </c>
      <c r="BU141" s="16">
        <v>0</v>
      </c>
      <c r="BV141" s="16">
        <v>0</v>
      </c>
      <c r="BW141" s="16">
        <v>0</v>
      </c>
      <c r="BX141" s="16">
        <v>0.11912486103503631</v>
      </c>
      <c r="BY141" s="16">
        <v>0.44779304203842352</v>
      </c>
      <c r="BZ141" s="16">
        <v>0</v>
      </c>
      <c r="CA141" s="16">
        <v>0</v>
      </c>
      <c r="CB141" s="16">
        <v>0</v>
      </c>
      <c r="CC141" s="16">
        <v>1.9123467138451901E-3</v>
      </c>
      <c r="CD141" s="16">
        <v>0</v>
      </c>
      <c r="CE141" s="16">
        <v>0</v>
      </c>
      <c r="CF141" s="16">
        <v>0</v>
      </c>
      <c r="CG141" s="16">
        <v>0</v>
      </c>
      <c r="CH141" s="12">
        <v>7.02</v>
      </c>
      <c r="CI141" s="12">
        <v>0.52</v>
      </c>
      <c r="CJ141" s="12">
        <v>0</v>
      </c>
      <c r="CK141" s="12">
        <v>0.13</v>
      </c>
      <c r="CL141" s="12">
        <v>0</v>
      </c>
      <c r="CM141" s="12">
        <v>85.9</v>
      </c>
      <c r="CN141" s="12">
        <v>0.26</v>
      </c>
      <c r="CO141" s="12">
        <v>0</v>
      </c>
      <c r="CP141" s="12">
        <v>0</v>
      </c>
      <c r="CQ141" s="12">
        <v>0.38</v>
      </c>
      <c r="CR141" s="12">
        <v>0</v>
      </c>
      <c r="CS141" s="12">
        <v>0</v>
      </c>
      <c r="CT141" s="12">
        <v>0</v>
      </c>
      <c r="CU141" s="12">
        <v>0</v>
      </c>
      <c r="CV141" s="12">
        <v>0</v>
      </c>
      <c r="CW141" s="12">
        <v>0</v>
      </c>
      <c r="CX141" s="12">
        <v>0</v>
      </c>
      <c r="CY141" s="12">
        <v>0</v>
      </c>
      <c r="CZ141" s="12">
        <v>0</v>
      </c>
      <c r="DA141" s="12">
        <v>0</v>
      </c>
      <c r="DB141" s="12">
        <v>0</v>
      </c>
      <c r="DC141" s="12">
        <v>0</v>
      </c>
      <c r="DD141" s="12">
        <v>0</v>
      </c>
      <c r="DE141" s="12">
        <v>0</v>
      </c>
      <c r="DF141" s="12">
        <v>0</v>
      </c>
      <c r="DG141" s="12">
        <v>0</v>
      </c>
      <c r="DH141" s="12">
        <v>0</v>
      </c>
      <c r="DI141" s="12">
        <v>0</v>
      </c>
      <c r="DJ141" s="12">
        <v>0</v>
      </c>
      <c r="DK141" s="12">
        <v>0</v>
      </c>
      <c r="DL141" s="12">
        <v>0.32</v>
      </c>
      <c r="DM141" s="12">
        <v>0</v>
      </c>
      <c r="DN141" s="12">
        <v>0</v>
      </c>
      <c r="DO141" s="12">
        <v>0</v>
      </c>
      <c r="DP141" s="12">
        <v>0</v>
      </c>
      <c r="DQ141" s="12">
        <v>0</v>
      </c>
      <c r="DR141" s="12">
        <v>0</v>
      </c>
      <c r="DS141" s="12">
        <v>0</v>
      </c>
      <c r="DT141" s="12">
        <v>0</v>
      </c>
      <c r="DU141" s="12">
        <v>0</v>
      </c>
      <c r="DV141" s="12">
        <v>0</v>
      </c>
      <c r="DW141" s="12">
        <v>0</v>
      </c>
      <c r="DX141" s="12">
        <v>0</v>
      </c>
      <c r="DY141" s="12">
        <v>0</v>
      </c>
      <c r="DZ141" s="12">
        <v>94.53</v>
      </c>
      <c r="EA141" s="9">
        <v>0</v>
      </c>
      <c r="EB141" s="9">
        <v>0</v>
      </c>
      <c r="EC141" s="9">
        <v>0</v>
      </c>
      <c r="ED141" s="9">
        <v>0</v>
      </c>
      <c r="EE141" s="9">
        <v>0</v>
      </c>
      <c r="EF141" s="9">
        <v>1.371699456954233E-3</v>
      </c>
      <c r="EG141" s="9">
        <v>0</v>
      </c>
      <c r="EH141" s="9">
        <v>0</v>
      </c>
      <c r="EI141" s="9">
        <v>0</v>
      </c>
      <c r="EJ141" s="9">
        <v>0.84390829029361392</v>
      </c>
      <c r="EK141" s="9">
        <v>0</v>
      </c>
      <c r="EL141" s="9">
        <v>0</v>
      </c>
      <c r="EM141" s="9">
        <v>0</v>
      </c>
      <c r="EN141" s="9">
        <v>0</v>
      </c>
      <c r="EO141" s="9">
        <v>2.5964893156275449E-3</v>
      </c>
      <c r="EP141" s="9">
        <v>0</v>
      </c>
      <c r="EQ141" s="9">
        <v>0</v>
      </c>
      <c r="ER141" s="9">
        <v>0</v>
      </c>
      <c r="ES141" s="9">
        <v>3.5520634361484271E-3</v>
      </c>
      <c r="ET141" s="9">
        <v>0</v>
      </c>
      <c r="EU141" s="9">
        <v>0</v>
      </c>
      <c r="EV141" s="9">
        <v>0</v>
      </c>
      <c r="EW141" s="9">
        <v>0</v>
      </c>
      <c r="EX141" s="9">
        <v>5.4761185956130696E-3</v>
      </c>
      <c r="EY141" s="9">
        <v>0.1371352392815329</v>
      </c>
      <c r="EZ141" s="9">
        <v>0</v>
      </c>
      <c r="FA141" s="9">
        <v>0</v>
      </c>
      <c r="FB141" s="9">
        <v>0</v>
      </c>
      <c r="FC141" s="9">
        <v>5.9600996205099949E-3</v>
      </c>
      <c r="FD141" s="9">
        <v>0</v>
      </c>
      <c r="FE141" s="9">
        <v>0</v>
      </c>
      <c r="FF141" s="9">
        <v>0</v>
      </c>
      <c r="FG141" s="9">
        <v>0</v>
      </c>
      <c r="FH141" s="7" t="s">
        <v>550</v>
      </c>
      <c r="FI141" s="14">
        <v>1.1488073866636259</v>
      </c>
      <c r="FJ141" s="14">
        <v>0.89583915453511476</v>
      </c>
      <c r="FK141" s="14">
        <v>0</v>
      </c>
      <c r="FL141" s="14">
        <v>8.8727509581684252E-3</v>
      </c>
      <c r="FM141" s="14">
        <v>0.97072851857973008</v>
      </c>
      <c r="FN141" s="14">
        <v>1.0225557780663621</v>
      </c>
      <c r="FO141" s="14">
        <v>0</v>
      </c>
      <c r="FP141" s="14">
        <v>0</v>
      </c>
      <c r="FQ141" s="14">
        <v>0</v>
      </c>
      <c r="FR141" s="14">
        <v>2.3018351614894059</v>
      </c>
      <c r="FS141" s="14">
        <v>3.7730350153107679E-3</v>
      </c>
      <c r="FT141" s="14">
        <v>1.530816558180867</v>
      </c>
      <c r="FU141" s="14">
        <v>99.503183540670719</v>
      </c>
      <c r="FV141" s="14">
        <v>0.60102294719324267</v>
      </c>
      <c r="FW141" s="14" t="b">
        <v>1</v>
      </c>
      <c r="FX141" s="14" t="b">
        <v>0</v>
      </c>
      <c r="FY141" s="14" t="b">
        <v>0</v>
      </c>
      <c r="FZ141" s="14">
        <v>-4.8197032739742189</v>
      </c>
      <c r="GA141" s="14">
        <v>-13.612223953060271</v>
      </c>
      <c r="GB141" s="14">
        <f>EY141*FL141</f>
        <v>1.2167668257338773E-3</v>
      </c>
      <c r="GC141" s="14">
        <v>0.44308160765354532</v>
      </c>
    </row>
    <row r="142" spans="1:185" x14ac:dyDescent="0.2">
      <c r="A142" s="1" t="s">
        <v>339</v>
      </c>
      <c r="B142" s="18">
        <v>8</v>
      </c>
      <c r="C142" s="18" t="s">
        <v>451</v>
      </c>
      <c r="D142" s="18">
        <v>14</v>
      </c>
      <c r="E142" s="18" t="s">
        <v>478</v>
      </c>
      <c r="F142" s="19">
        <v>13</v>
      </c>
      <c r="G142" s="19">
        <v>25</v>
      </c>
      <c r="H142" s="19">
        <v>2850</v>
      </c>
      <c r="I142" s="19">
        <v>2576.85</v>
      </c>
      <c r="J142" s="19">
        <v>0</v>
      </c>
      <c r="K142" s="19">
        <v>6.6666666666666666E-2</v>
      </c>
      <c r="L142" s="19">
        <v>0</v>
      </c>
      <c r="M142" s="19" t="s">
        <v>489</v>
      </c>
      <c r="N142" s="19">
        <v>-2.8</v>
      </c>
      <c r="O142" s="19">
        <v>0</v>
      </c>
      <c r="P142" s="19">
        <v>0</v>
      </c>
      <c r="Q142" s="19">
        <v>0</v>
      </c>
      <c r="R142" s="19" t="s">
        <v>527</v>
      </c>
      <c r="S142" s="19" t="s">
        <v>532</v>
      </c>
      <c r="T142" s="19" t="s">
        <v>33</v>
      </c>
      <c r="U142" s="5">
        <v>52.9</v>
      </c>
      <c r="V142" s="5">
        <v>0</v>
      </c>
      <c r="W142" s="5">
        <v>0</v>
      </c>
      <c r="X142" s="5">
        <v>0.53647058823529403</v>
      </c>
      <c r="Y142" s="5">
        <v>0.48</v>
      </c>
      <c r="Z142" s="5">
        <v>5.0999999999999996</v>
      </c>
      <c r="AA142" s="5">
        <v>0</v>
      </c>
      <c r="AB142" s="5">
        <v>2.4E-2</v>
      </c>
      <c r="AC142" s="5">
        <v>0</v>
      </c>
      <c r="AD142" s="5">
        <v>4.8000000000000001E-2</v>
      </c>
      <c r="AE142" s="5">
        <v>41.7</v>
      </c>
      <c r="AF142" s="5">
        <v>0</v>
      </c>
      <c r="AG142" s="5">
        <v>0</v>
      </c>
      <c r="AH142" s="5">
        <v>0</v>
      </c>
      <c r="AI142" s="5">
        <v>0</v>
      </c>
      <c r="AJ142" s="5">
        <v>0</v>
      </c>
      <c r="AK142" s="5">
        <v>0</v>
      </c>
      <c r="AL142" s="5">
        <v>0</v>
      </c>
      <c r="AM142" s="5">
        <v>0</v>
      </c>
      <c r="AN142" s="5">
        <v>0</v>
      </c>
      <c r="AO142" s="5">
        <v>0</v>
      </c>
      <c r="AP142" s="5">
        <v>0</v>
      </c>
      <c r="AQ142" s="5">
        <v>0</v>
      </c>
      <c r="AR142" s="5">
        <v>0</v>
      </c>
      <c r="AS142" s="5">
        <v>0</v>
      </c>
      <c r="AT142" s="5">
        <v>0</v>
      </c>
      <c r="AU142" s="5">
        <v>0</v>
      </c>
      <c r="AV142" s="5">
        <v>0</v>
      </c>
      <c r="AW142" s="5">
        <v>0</v>
      </c>
      <c r="AX142" s="5">
        <v>0</v>
      </c>
      <c r="AY142" s="5">
        <v>0</v>
      </c>
      <c r="AZ142" s="5">
        <v>100.7884705882353</v>
      </c>
      <c r="BA142" s="16">
        <v>0</v>
      </c>
      <c r="BB142" s="16">
        <v>0</v>
      </c>
      <c r="BC142" s="16">
        <v>0</v>
      </c>
      <c r="BD142" s="16">
        <v>0</v>
      </c>
      <c r="BE142" s="16">
        <v>1.6064537380800181E-4</v>
      </c>
      <c r="BF142" s="16">
        <v>1.7703478930800999E-3</v>
      </c>
      <c r="BG142" s="16">
        <v>0</v>
      </c>
      <c r="BH142" s="16">
        <v>0</v>
      </c>
      <c r="BI142" s="16">
        <v>0</v>
      </c>
      <c r="BJ142" s="16">
        <v>3.5604517315559248E-2</v>
      </c>
      <c r="BK142" s="16">
        <v>0</v>
      </c>
      <c r="BL142" s="16">
        <v>0</v>
      </c>
      <c r="BM142" s="16">
        <v>0</v>
      </c>
      <c r="BN142" s="16">
        <v>0.51893544494291377</v>
      </c>
      <c r="BO142" s="16">
        <v>0</v>
      </c>
      <c r="BP142" s="16">
        <v>0</v>
      </c>
      <c r="BQ142" s="16">
        <v>0</v>
      </c>
      <c r="BR142" s="16">
        <v>0</v>
      </c>
      <c r="BS142" s="16">
        <v>3.2232222596632892E-4</v>
      </c>
      <c r="BT142" s="16">
        <v>0</v>
      </c>
      <c r="BU142" s="16">
        <v>0</v>
      </c>
      <c r="BV142" s="16">
        <v>0</v>
      </c>
      <c r="BW142" s="16">
        <v>0</v>
      </c>
      <c r="BX142" s="16">
        <v>0</v>
      </c>
      <c r="BY142" s="16">
        <v>0.44160043584416442</v>
      </c>
      <c r="BZ142" s="16">
        <v>0</v>
      </c>
      <c r="CA142" s="16">
        <v>0</v>
      </c>
      <c r="CB142" s="16">
        <v>0</v>
      </c>
      <c r="CC142" s="16">
        <v>0</v>
      </c>
      <c r="CD142" s="16">
        <v>0</v>
      </c>
      <c r="CE142" s="16">
        <v>1.606286404508101E-3</v>
      </c>
      <c r="CF142" s="16">
        <v>0</v>
      </c>
      <c r="CG142" s="16">
        <v>0</v>
      </c>
      <c r="CH142" s="12">
        <v>3.1</v>
      </c>
      <c r="CI142" s="12">
        <v>0</v>
      </c>
      <c r="CJ142" s="12">
        <v>0</v>
      </c>
      <c r="CK142" s="12">
        <v>0.54</v>
      </c>
      <c r="CL142" s="12">
        <v>0</v>
      </c>
      <c r="CM142" s="12">
        <v>86</v>
      </c>
      <c r="CN142" s="12">
        <v>0</v>
      </c>
      <c r="CO142" s="12">
        <v>0</v>
      </c>
      <c r="CP142" s="12">
        <v>2.4</v>
      </c>
      <c r="CQ142" s="12">
        <v>6</v>
      </c>
      <c r="CR142" s="12">
        <v>0</v>
      </c>
      <c r="CS142" s="12">
        <v>0</v>
      </c>
      <c r="CT142" s="12">
        <v>0</v>
      </c>
      <c r="CU142" s="12">
        <v>1.6</v>
      </c>
      <c r="CV142" s="12">
        <v>0</v>
      </c>
      <c r="CW142" s="12">
        <v>0</v>
      </c>
      <c r="CX142" s="12">
        <v>0</v>
      </c>
      <c r="CY142" s="12">
        <v>0</v>
      </c>
      <c r="CZ142" s="12">
        <v>0</v>
      </c>
      <c r="DA142" s="12">
        <v>0</v>
      </c>
      <c r="DB142" s="12">
        <v>0</v>
      </c>
      <c r="DC142" s="12">
        <v>0</v>
      </c>
      <c r="DD142" s="12">
        <v>0.13</v>
      </c>
      <c r="DE142" s="12">
        <v>0</v>
      </c>
      <c r="DF142" s="12">
        <v>0</v>
      </c>
      <c r="DG142" s="12">
        <v>0</v>
      </c>
      <c r="DH142" s="12">
        <v>0</v>
      </c>
      <c r="DI142" s="12">
        <v>0</v>
      </c>
      <c r="DJ142" s="12">
        <v>0.14000000000000001</v>
      </c>
      <c r="DK142" s="12">
        <v>0</v>
      </c>
      <c r="DL142" s="12">
        <v>0</v>
      </c>
      <c r="DM142" s="12">
        <v>0</v>
      </c>
      <c r="DN142" s="12">
        <v>0</v>
      </c>
      <c r="DO142" s="12">
        <v>0</v>
      </c>
      <c r="DP142" s="12">
        <v>0</v>
      </c>
      <c r="DQ142" s="12">
        <v>0</v>
      </c>
      <c r="DR142" s="12">
        <v>0</v>
      </c>
      <c r="DS142" s="12">
        <v>0</v>
      </c>
      <c r="DT142" s="12">
        <v>0</v>
      </c>
      <c r="DU142" s="12">
        <v>0</v>
      </c>
      <c r="DV142" s="12">
        <v>0</v>
      </c>
      <c r="DW142" s="12">
        <v>0</v>
      </c>
      <c r="DX142" s="12">
        <v>0</v>
      </c>
      <c r="DY142" s="12">
        <v>0</v>
      </c>
      <c r="DZ142" s="12">
        <v>99.91</v>
      </c>
      <c r="EA142" s="9">
        <v>0</v>
      </c>
      <c r="EB142" s="9">
        <v>0</v>
      </c>
      <c r="EC142" s="9">
        <v>0</v>
      </c>
      <c r="ED142" s="9">
        <v>0</v>
      </c>
      <c r="EE142" s="9">
        <v>2.2330503594240551E-2</v>
      </c>
      <c r="EF142" s="9">
        <v>5.6946920557184501E-3</v>
      </c>
      <c r="EG142" s="9">
        <v>0</v>
      </c>
      <c r="EH142" s="9">
        <v>0</v>
      </c>
      <c r="EI142" s="9">
        <v>0</v>
      </c>
      <c r="EJ142" s="9">
        <v>0.84442563820685634</v>
      </c>
      <c r="EK142" s="9">
        <v>0</v>
      </c>
      <c r="EL142" s="9">
        <v>0</v>
      </c>
      <c r="EM142" s="9">
        <v>0</v>
      </c>
      <c r="EN142" s="9">
        <v>0</v>
      </c>
      <c r="EO142" s="9">
        <v>0</v>
      </c>
      <c r="EP142" s="9">
        <v>0</v>
      </c>
      <c r="EQ142" s="9">
        <v>0</v>
      </c>
      <c r="ER142" s="9">
        <v>0</v>
      </c>
      <c r="ES142" s="9">
        <v>5.6054339177704651E-2</v>
      </c>
      <c r="ET142" s="9">
        <v>4.7982453606785491E-3</v>
      </c>
      <c r="EU142" s="9">
        <v>0</v>
      </c>
      <c r="EV142" s="9">
        <v>0</v>
      </c>
      <c r="EW142" s="9">
        <v>0</v>
      </c>
      <c r="EX142" s="9">
        <v>0</v>
      </c>
      <c r="EY142" s="9">
        <v>6.052496129836412E-2</v>
      </c>
      <c r="EZ142" s="9">
        <v>0</v>
      </c>
      <c r="FA142" s="9">
        <v>0</v>
      </c>
      <c r="FB142" s="9">
        <v>0</v>
      </c>
      <c r="FC142" s="9">
        <v>0</v>
      </c>
      <c r="FD142" s="9">
        <v>0</v>
      </c>
      <c r="FE142" s="9">
        <v>1.3993259184294721E-3</v>
      </c>
      <c r="FF142" s="9">
        <v>4.7722943880079633E-3</v>
      </c>
      <c r="FG142" s="9">
        <v>0</v>
      </c>
      <c r="FH142" s="7">
        <v>0</v>
      </c>
      <c r="FI142" s="14">
        <v>1.0178455533200119</v>
      </c>
      <c r="FJ142" s="14">
        <v>0.82337340611438636</v>
      </c>
      <c r="FK142" s="14">
        <v>0</v>
      </c>
      <c r="FL142" s="14">
        <v>2.2001191560302742E-2</v>
      </c>
      <c r="FM142" s="14">
        <v>0</v>
      </c>
      <c r="FN142" s="14">
        <v>0.98779208059266066</v>
      </c>
      <c r="FO142" s="14">
        <v>0</v>
      </c>
      <c r="FP142" s="14">
        <v>0</v>
      </c>
      <c r="FQ142" s="14">
        <v>0</v>
      </c>
      <c r="FR142" s="14">
        <v>3</v>
      </c>
      <c r="FS142" s="14">
        <v>0.1068135519466777</v>
      </c>
      <c r="FT142" s="14" t="s">
        <v>587</v>
      </c>
      <c r="FU142" s="14" t="s">
        <v>587</v>
      </c>
      <c r="FV142" s="14" t="s">
        <v>587</v>
      </c>
      <c r="FW142" s="14" t="s">
        <v>587</v>
      </c>
      <c r="FX142" s="14" t="s">
        <v>587</v>
      </c>
      <c r="FY142" s="14" t="s">
        <v>587</v>
      </c>
      <c r="FZ142" s="14">
        <v>-1.811233874440034</v>
      </c>
      <c r="GA142" s="14">
        <v>-0.56719172531722606</v>
      </c>
      <c r="GB142" s="14">
        <f>EY142*FL142</f>
        <v>1.3316212677052187E-3</v>
      </c>
      <c r="GC142" s="14">
        <v>7.2641692788368614E-2</v>
      </c>
    </row>
    <row r="143" spans="1:185" x14ac:dyDescent="0.2">
      <c r="A143" s="1" t="s">
        <v>342</v>
      </c>
      <c r="B143" s="18">
        <v>8</v>
      </c>
      <c r="C143" s="18" t="s">
        <v>451</v>
      </c>
      <c r="D143" s="18">
        <v>15</v>
      </c>
      <c r="E143" s="18" t="s">
        <v>474</v>
      </c>
      <c r="F143" s="19">
        <v>13</v>
      </c>
      <c r="G143" s="19">
        <v>25</v>
      </c>
      <c r="H143" s="19">
        <v>2950</v>
      </c>
      <c r="I143" s="19">
        <v>2676.85</v>
      </c>
      <c r="J143" s="19">
        <v>0</v>
      </c>
      <c r="K143" s="19">
        <v>0.05</v>
      </c>
      <c r="L143" s="19">
        <v>0</v>
      </c>
      <c r="M143" s="19" t="s">
        <v>489</v>
      </c>
      <c r="N143" s="19">
        <v>-2.5</v>
      </c>
      <c r="O143" s="19">
        <v>0</v>
      </c>
      <c r="P143" s="19">
        <v>0</v>
      </c>
      <c r="Q143" s="19">
        <v>0</v>
      </c>
      <c r="R143" s="19" t="s">
        <v>527</v>
      </c>
      <c r="S143" s="19" t="s">
        <v>532</v>
      </c>
      <c r="T143" s="19" t="s">
        <v>33</v>
      </c>
      <c r="U143" s="5">
        <v>52</v>
      </c>
      <c r="V143" s="5">
        <v>0</v>
      </c>
      <c r="W143" s="5">
        <v>0</v>
      </c>
      <c r="X143" s="5">
        <v>0.68176470588235283</v>
      </c>
      <c r="Y143" s="5">
        <v>0.61</v>
      </c>
      <c r="Z143" s="5">
        <v>6.5</v>
      </c>
      <c r="AA143" s="5">
        <v>0</v>
      </c>
      <c r="AB143" s="5">
        <v>3.2000000000000001E-2</v>
      </c>
      <c r="AC143" s="5">
        <v>0</v>
      </c>
      <c r="AD143" s="5">
        <v>0.08</v>
      </c>
      <c r="AE143" s="5">
        <v>41</v>
      </c>
      <c r="AF143" s="5">
        <v>0</v>
      </c>
      <c r="AG143" s="5">
        <v>0</v>
      </c>
      <c r="AH143" s="5">
        <v>0</v>
      </c>
      <c r="AI143" s="5">
        <v>0</v>
      </c>
      <c r="AJ143" s="5">
        <v>0</v>
      </c>
      <c r="AK143" s="5">
        <v>0</v>
      </c>
      <c r="AL143" s="5">
        <v>0</v>
      </c>
      <c r="AM143" s="5">
        <v>0</v>
      </c>
      <c r="AN143" s="5">
        <v>0</v>
      </c>
      <c r="AO143" s="5">
        <v>0</v>
      </c>
      <c r="AP143" s="5">
        <v>0</v>
      </c>
      <c r="AQ143" s="5">
        <v>0</v>
      </c>
      <c r="AR143" s="5">
        <v>0</v>
      </c>
      <c r="AS143" s="5">
        <v>0</v>
      </c>
      <c r="AT143" s="5">
        <v>0</v>
      </c>
      <c r="AU143" s="5">
        <v>0</v>
      </c>
      <c r="AV143" s="5">
        <v>0</v>
      </c>
      <c r="AW143" s="5">
        <v>0</v>
      </c>
      <c r="AX143" s="5">
        <v>0</v>
      </c>
      <c r="AY143" s="5">
        <v>0</v>
      </c>
      <c r="AZ143" s="5">
        <v>100.9037647058823</v>
      </c>
      <c r="BA143" s="16">
        <v>0</v>
      </c>
      <c r="BB143" s="16">
        <v>0</v>
      </c>
      <c r="BC143" s="16">
        <v>0</v>
      </c>
      <c r="BD143" s="16">
        <v>0</v>
      </c>
      <c r="BE143" s="16">
        <v>2.1532806658980719E-4</v>
      </c>
      <c r="BF143" s="16">
        <v>2.261730720349046E-3</v>
      </c>
      <c r="BG143" s="16">
        <v>0</v>
      </c>
      <c r="BH143" s="16">
        <v>0</v>
      </c>
      <c r="BI143" s="16">
        <v>0</v>
      </c>
      <c r="BJ143" s="16">
        <v>4.561860114701223E-2</v>
      </c>
      <c r="BK143" s="16">
        <v>0</v>
      </c>
      <c r="BL143" s="16">
        <v>0</v>
      </c>
      <c r="BM143" s="16">
        <v>0</v>
      </c>
      <c r="BN143" s="16">
        <v>0.512926123053424</v>
      </c>
      <c r="BO143" s="16">
        <v>0</v>
      </c>
      <c r="BP143" s="16">
        <v>0</v>
      </c>
      <c r="BQ143" s="16">
        <v>0</v>
      </c>
      <c r="BR143" s="16">
        <v>0</v>
      </c>
      <c r="BS143" s="16">
        <v>5.4004840048493406E-4</v>
      </c>
      <c r="BT143" s="16">
        <v>0</v>
      </c>
      <c r="BU143" s="16">
        <v>0</v>
      </c>
      <c r="BV143" s="16">
        <v>0</v>
      </c>
      <c r="BW143" s="16">
        <v>0</v>
      </c>
      <c r="BX143" s="16">
        <v>0</v>
      </c>
      <c r="BY143" s="16">
        <v>0.43638603675661292</v>
      </c>
      <c r="BZ143" s="16">
        <v>0</v>
      </c>
      <c r="CA143" s="16">
        <v>0</v>
      </c>
      <c r="CB143" s="16">
        <v>0</v>
      </c>
      <c r="CC143" s="16">
        <v>0</v>
      </c>
      <c r="CD143" s="16">
        <v>0</v>
      </c>
      <c r="CE143" s="16">
        <v>2.052131855527117E-3</v>
      </c>
      <c r="CF143" s="16">
        <v>0</v>
      </c>
      <c r="CG143" s="16">
        <v>0</v>
      </c>
      <c r="CH143" s="12">
        <v>2.2000000000000002</v>
      </c>
      <c r="CI143" s="12">
        <v>0</v>
      </c>
      <c r="CJ143" s="12">
        <v>0</v>
      </c>
      <c r="CK143" s="12">
        <v>0.57999999999999996</v>
      </c>
      <c r="CL143" s="12">
        <v>0</v>
      </c>
      <c r="CM143" s="12">
        <v>85.3</v>
      </c>
      <c r="CN143" s="12">
        <v>0</v>
      </c>
      <c r="CO143" s="12">
        <v>0</v>
      </c>
      <c r="CP143" s="12">
        <v>2.6</v>
      </c>
      <c r="CQ143" s="12">
        <v>7.1</v>
      </c>
      <c r="CR143" s="12">
        <v>0</v>
      </c>
      <c r="CS143" s="12">
        <v>0</v>
      </c>
      <c r="CT143" s="12">
        <v>0</v>
      </c>
      <c r="CU143" s="12">
        <v>2.2999999999999998</v>
      </c>
      <c r="CV143" s="12">
        <v>0</v>
      </c>
      <c r="CW143" s="12">
        <v>0</v>
      </c>
      <c r="CX143" s="12">
        <v>0</v>
      </c>
      <c r="CY143" s="12">
        <v>0</v>
      </c>
      <c r="CZ143" s="12">
        <v>0</v>
      </c>
      <c r="DA143" s="12">
        <v>0</v>
      </c>
      <c r="DB143" s="12">
        <v>0</v>
      </c>
      <c r="DC143" s="12">
        <v>0</v>
      </c>
      <c r="DD143" s="12">
        <v>0.13</v>
      </c>
      <c r="DE143" s="12">
        <v>0</v>
      </c>
      <c r="DF143" s="12">
        <v>0</v>
      </c>
      <c r="DG143" s="12">
        <v>0</v>
      </c>
      <c r="DH143" s="12">
        <v>0</v>
      </c>
      <c r="DI143" s="12">
        <v>0</v>
      </c>
      <c r="DJ143" s="12">
        <v>0.15</v>
      </c>
      <c r="DK143" s="12">
        <v>0</v>
      </c>
      <c r="DL143" s="12">
        <v>0</v>
      </c>
      <c r="DM143" s="12">
        <v>0</v>
      </c>
      <c r="DN143" s="12">
        <v>0</v>
      </c>
      <c r="DO143" s="12">
        <v>0</v>
      </c>
      <c r="DP143" s="12">
        <v>0</v>
      </c>
      <c r="DQ143" s="12">
        <v>0</v>
      </c>
      <c r="DR143" s="12">
        <v>0</v>
      </c>
      <c r="DS143" s="12">
        <v>0</v>
      </c>
      <c r="DT143" s="12">
        <v>0</v>
      </c>
      <c r="DU143" s="12">
        <v>0</v>
      </c>
      <c r="DV143" s="12">
        <v>0</v>
      </c>
      <c r="DW143" s="12">
        <v>0</v>
      </c>
      <c r="DX143" s="12">
        <v>0</v>
      </c>
      <c r="DY143" s="12">
        <v>0</v>
      </c>
      <c r="DZ143" s="12">
        <v>100.36</v>
      </c>
      <c r="EA143" s="9">
        <v>0</v>
      </c>
      <c r="EB143" s="9">
        <v>0</v>
      </c>
      <c r="EC143" s="9">
        <v>0</v>
      </c>
      <c r="ED143" s="9">
        <v>0</v>
      </c>
      <c r="EE143" s="9">
        <v>2.44222929213187E-2</v>
      </c>
      <c r="EF143" s="9">
        <v>6.1749051405260921E-3</v>
      </c>
      <c r="EG143" s="9">
        <v>0</v>
      </c>
      <c r="EH143" s="9">
        <v>0</v>
      </c>
      <c r="EI143" s="9">
        <v>0</v>
      </c>
      <c r="EJ143" s="9">
        <v>0.84554709728047894</v>
      </c>
      <c r="EK143" s="9">
        <v>0</v>
      </c>
      <c r="EL143" s="9">
        <v>0</v>
      </c>
      <c r="EM143" s="9">
        <v>0</v>
      </c>
      <c r="EN143" s="9">
        <v>0</v>
      </c>
      <c r="EO143" s="9">
        <v>0</v>
      </c>
      <c r="EP143" s="9">
        <v>0</v>
      </c>
      <c r="EQ143" s="9">
        <v>0</v>
      </c>
      <c r="ER143" s="9">
        <v>0</v>
      </c>
      <c r="ES143" s="9">
        <v>6.6964117176744553E-2</v>
      </c>
      <c r="ET143" s="9">
        <v>5.190049354010952E-3</v>
      </c>
      <c r="EU143" s="9">
        <v>0</v>
      </c>
      <c r="EV143" s="9">
        <v>0</v>
      </c>
      <c r="EW143" s="9">
        <v>0</v>
      </c>
      <c r="EX143" s="9">
        <v>0</v>
      </c>
      <c r="EY143" s="9">
        <v>4.3363199608950617E-2</v>
      </c>
      <c r="EZ143" s="9">
        <v>0</v>
      </c>
      <c r="FA143" s="9">
        <v>0</v>
      </c>
      <c r="FB143" s="9">
        <v>0</v>
      </c>
      <c r="FC143" s="9">
        <v>0</v>
      </c>
      <c r="FD143" s="9">
        <v>0</v>
      </c>
      <c r="FE143" s="9">
        <v>1.412682907508516E-3</v>
      </c>
      <c r="FF143" s="9">
        <v>6.9256556104615903E-3</v>
      </c>
      <c r="FG143" s="9">
        <v>0</v>
      </c>
      <c r="FH143" s="7">
        <v>0</v>
      </c>
      <c r="FI143" s="14">
        <v>1.008998685273222</v>
      </c>
      <c r="FJ143" s="14">
        <v>0.81161525609154606</v>
      </c>
      <c r="FK143" s="14">
        <v>0</v>
      </c>
      <c r="FL143" s="14">
        <v>2.167483593236123E-2</v>
      </c>
      <c r="FM143" s="14">
        <v>0</v>
      </c>
      <c r="FN143" s="14">
        <v>0.97735935104338256</v>
      </c>
      <c r="FO143" s="14">
        <v>0</v>
      </c>
      <c r="FP143" s="14">
        <v>0</v>
      </c>
      <c r="FQ143" s="14">
        <v>0</v>
      </c>
      <c r="FR143" s="14">
        <v>3</v>
      </c>
      <c r="FS143" s="14">
        <v>0.13685580344103671</v>
      </c>
      <c r="FT143" s="14" t="s">
        <v>587</v>
      </c>
      <c r="FU143" s="14" t="s">
        <v>587</v>
      </c>
      <c r="FV143" s="14" t="s">
        <v>587</v>
      </c>
      <c r="FW143" s="14" t="s">
        <v>587</v>
      </c>
      <c r="FX143" s="14" t="s">
        <v>587</v>
      </c>
      <c r="FY143" s="14" t="s">
        <v>587</v>
      </c>
      <c r="FZ143" s="14">
        <v>-1.589530369400713</v>
      </c>
      <c r="GA143" s="14">
        <v>-0.16488388634986451</v>
      </c>
      <c r="GB143" s="14">
        <f>EY143*FL143</f>
        <v>9.3989023702623531E-4</v>
      </c>
      <c r="GC143" s="14">
        <v>6.6031831704930891E-2</v>
      </c>
    </row>
    <row r="144" spans="1:185" x14ac:dyDescent="0.2">
      <c r="A144" s="1" t="s">
        <v>372</v>
      </c>
      <c r="B144" s="18">
        <v>8</v>
      </c>
      <c r="C144" s="18" t="s">
        <v>451</v>
      </c>
      <c r="D144" s="18">
        <v>15</v>
      </c>
      <c r="E144" s="18" t="s">
        <v>474</v>
      </c>
      <c r="F144" s="19">
        <v>23</v>
      </c>
      <c r="G144" s="19">
        <v>24</v>
      </c>
      <c r="H144" s="19">
        <v>2873</v>
      </c>
      <c r="I144" s="19">
        <v>2599.85</v>
      </c>
      <c r="J144" s="19">
        <v>0</v>
      </c>
      <c r="K144" s="19">
        <v>2.5000000000000001E-2</v>
      </c>
      <c r="L144" s="19">
        <v>0</v>
      </c>
      <c r="M144" s="19" t="s">
        <v>489</v>
      </c>
      <c r="N144" s="19">
        <v>-2.56</v>
      </c>
      <c r="O144" s="19">
        <v>0</v>
      </c>
      <c r="P144" s="19">
        <v>0</v>
      </c>
      <c r="Q144" s="19">
        <v>0</v>
      </c>
      <c r="R144" s="19" t="s">
        <v>527</v>
      </c>
      <c r="S144" s="19" t="s">
        <v>532</v>
      </c>
      <c r="T144" s="19" t="s">
        <v>33</v>
      </c>
      <c r="U144" s="5">
        <v>48.678861209964417</v>
      </c>
      <c r="V144" s="5">
        <v>0.1960736196319019</v>
      </c>
      <c r="W144" s="5">
        <v>3.6644444444444439</v>
      </c>
      <c r="X144" s="5">
        <v>0.19</v>
      </c>
      <c r="Y144" s="5">
        <v>0</v>
      </c>
      <c r="Z144" s="5">
        <v>2.4571799462846911</v>
      </c>
      <c r="AA144" s="5">
        <v>0.11104550418638511</v>
      </c>
      <c r="AB144" s="5">
        <v>0</v>
      </c>
      <c r="AC144" s="5">
        <v>0</v>
      </c>
      <c r="AD144" s="5">
        <v>0</v>
      </c>
      <c r="AE144" s="5">
        <v>37.480658436213993</v>
      </c>
      <c r="AF144" s="5">
        <v>4.2535728542914173</v>
      </c>
      <c r="AG144" s="5">
        <v>0</v>
      </c>
      <c r="AH144" s="5">
        <v>0</v>
      </c>
      <c r="AI144" s="5">
        <v>0</v>
      </c>
      <c r="AJ144" s="5">
        <v>0</v>
      </c>
      <c r="AK144" s="5">
        <v>0</v>
      </c>
      <c r="AL144" s="5">
        <v>0</v>
      </c>
      <c r="AM144" s="5">
        <v>0</v>
      </c>
      <c r="AN144" s="5">
        <v>0</v>
      </c>
      <c r="AO144" s="5">
        <v>0</v>
      </c>
      <c r="AP144" s="5">
        <v>0</v>
      </c>
      <c r="AQ144" s="5">
        <v>0</v>
      </c>
      <c r="AR144" s="5">
        <v>0</v>
      </c>
      <c r="AS144" s="5">
        <v>0</v>
      </c>
      <c r="AT144" s="5">
        <v>0</v>
      </c>
      <c r="AU144" s="5">
        <v>0</v>
      </c>
      <c r="AV144" s="5">
        <v>0</v>
      </c>
      <c r="AW144" s="5">
        <v>0</v>
      </c>
      <c r="AX144" s="5">
        <v>0</v>
      </c>
      <c r="AY144" s="5">
        <v>0</v>
      </c>
      <c r="AZ144" s="5">
        <v>97.031836015017248</v>
      </c>
      <c r="BA144" s="16">
        <v>1.900172400565938E-2</v>
      </c>
      <c r="BB144" s="16">
        <v>4.0103670435461557E-2</v>
      </c>
      <c r="BC144" s="16">
        <v>0</v>
      </c>
      <c r="BD144" s="16">
        <v>0</v>
      </c>
      <c r="BE144" s="16">
        <v>0</v>
      </c>
      <c r="BF144" s="16">
        <v>6.6093064736679028E-4</v>
      </c>
      <c r="BG144" s="16">
        <v>0</v>
      </c>
      <c r="BH144" s="16">
        <v>0</v>
      </c>
      <c r="BI144" s="16">
        <v>0</v>
      </c>
      <c r="BJ144" s="16">
        <v>1.8082625035430028E-2</v>
      </c>
      <c r="BK144" s="16">
        <v>0</v>
      </c>
      <c r="BL144" s="16">
        <v>0</v>
      </c>
      <c r="BM144" s="16">
        <v>0</v>
      </c>
      <c r="BN144" s="16">
        <v>0.49167041921317922</v>
      </c>
      <c r="BO144" s="16">
        <v>8.2764274391253191E-4</v>
      </c>
      <c r="BP144" s="16">
        <v>0</v>
      </c>
      <c r="BQ144" s="16">
        <v>0</v>
      </c>
      <c r="BR144" s="16">
        <v>0</v>
      </c>
      <c r="BS144" s="16">
        <v>0</v>
      </c>
      <c r="BT144" s="16">
        <v>0</v>
      </c>
      <c r="BU144" s="16">
        <v>0</v>
      </c>
      <c r="BV144" s="16">
        <v>0</v>
      </c>
      <c r="BW144" s="16">
        <v>0</v>
      </c>
      <c r="BX144" s="16">
        <v>0</v>
      </c>
      <c r="BY144" s="16">
        <v>0.42835497896319041</v>
      </c>
      <c r="BZ144" s="16">
        <v>0</v>
      </c>
      <c r="CA144" s="16">
        <v>0</v>
      </c>
      <c r="CB144" s="16">
        <v>0</v>
      </c>
      <c r="CC144" s="16">
        <v>1.298008955800024E-3</v>
      </c>
      <c r="CD144" s="16">
        <v>0</v>
      </c>
      <c r="CE144" s="16">
        <v>0</v>
      </c>
      <c r="CF144" s="16">
        <v>0</v>
      </c>
      <c r="CG144" s="16">
        <v>0</v>
      </c>
      <c r="CH144" s="12">
        <v>4.93</v>
      </c>
      <c r="CI144" s="12">
        <v>0</v>
      </c>
      <c r="CJ144" s="12">
        <v>0</v>
      </c>
      <c r="CK144" s="12">
        <v>0.31</v>
      </c>
      <c r="CL144" s="12">
        <v>0</v>
      </c>
      <c r="CM144" s="12">
        <v>86.81</v>
      </c>
      <c r="CN144" s="12">
        <v>0.08</v>
      </c>
      <c r="CO144" s="12">
        <v>0</v>
      </c>
      <c r="CP144" s="12">
        <v>1.1399999999999999</v>
      </c>
      <c r="CQ144" s="12">
        <v>2.13</v>
      </c>
      <c r="CR144" s="12">
        <v>0.32</v>
      </c>
      <c r="CS144" s="12">
        <v>0</v>
      </c>
      <c r="CT144" s="12">
        <v>0</v>
      </c>
      <c r="CU144" s="12">
        <v>0</v>
      </c>
      <c r="CV144" s="12">
        <v>0.3</v>
      </c>
      <c r="CW144" s="12">
        <v>0</v>
      </c>
      <c r="CX144" s="12">
        <v>0</v>
      </c>
      <c r="CY144" s="12">
        <v>0</v>
      </c>
      <c r="CZ144" s="12">
        <v>0</v>
      </c>
      <c r="DA144" s="12">
        <v>0</v>
      </c>
      <c r="DB144" s="12">
        <v>0</v>
      </c>
      <c r="DC144" s="12">
        <v>0</v>
      </c>
      <c r="DD144" s="12">
        <v>0</v>
      </c>
      <c r="DE144" s="12">
        <v>0</v>
      </c>
      <c r="DF144" s="12">
        <v>0</v>
      </c>
      <c r="DG144" s="12">
        <v>0</v>
      </c>
      <c r="DH144" s="12">
        <v>0</v>
      </c>
      <c r="DI144" s="12">
        <v>0</v>
      </c>
      <c r="DJ144" s="12">
        <v>0</v>
      </c>
      <c r="DK144" s="12">
        <v>0</v>
      </c>
      <c r="DL144" s="12">
        <v>0</v>
      </c>
      <c r="DM144" s="12">
        <v>0</v>
      </c>
      <c r="DN144" s="12">
        <v>0</v>
      </c>
      <c r="DO144" s="12">
        <v>0</v>
      </c>
      <c r="DP144" s="12">
        <v>0</v>
      </c>
      <c r="DQ144" s="12">
        <v>1.06</v>
      </c>
      <c r="DR144" s="12">
        <v>0</v>
      </c>
      <c r="DS144" s="12">
        <v>2.67</v>
      </c>
      <c r="DT144" s="12">
        <v>0</v>
      </c>
      <c r="DU144" s="12">
        <v>0</v>
      </c>
      <c r="DV144" s="12">
        <v>0</v>
      </c>
      <c r="DW144" s="12">
        <v>0</v>
      </c>
      <c r="DX144" s="12">
        <v>0</v>
      </c>
      <c r="DY144" s="12">
        <v>0</v>
      </c>
      <c r="DZ144" s="12">
        <v>99.749999999999986</v>
      </c>
      <c r="EA144" s="9">
        <v>0</v>
      </c>
      <c r="EB144" s="9">
        <v>0</v>
      </c>
      <c r="EC144" s="9">
        <v>0</v>
      </c>
      <c r="ED144" s="9">
        <v>0</v>
      </c>
      <c r="EE144" s="9">
        <v>1.052491345123799E-2</v>
      </c>
      <c r="EF144" s="9">
        <v>3.2438785395250049E-3</v>
      </c>
      <c r="EG144" s="9">
        <v>0</v>
      </c>
      <c r="EH144" s="9">
        <v>0</v>
      </c>
      <c r="EI144" s="9">
        <v>0</v>
      </c>
      <c r="EJ144" s="9">
        <v>0.84578333166201125</v>
      </c>
      <c r="EK144" s="9">
        <v>2.083573652607899E-2</v>
      </c>
      <c r="EL144" s="9">
        <v>0</v>
      </c>
      <c r="EM144" s="9">
        <v>0</v>
      </c>
      <c r="EN144" s="9">
        <v>0</v>
      </c>
      <c r="EO144" s="9">
        <v>7.9230145814389015E-4</v>
      </c>
      <c r="EP144" s="9">
        <v>0</v>
      </c>
      <c r="EQ144" s="9">
        <v>0</v>
      </c>
      <c r="ER144" s="9">
        <v>0</v>
      </c>
      <c r="ES144" s="9">
        <v>1.9745311812206932E-2</v>
      </c>
      <c r="ET144" s="9">
        <v>0</v>
      </c>
      <c r="EU144" s="9">
        <v>0</v>
      </c>
      <c r="EV144" s="9">
        <v>0</v>
      </c>
      <c r="EW144" s="9">
        <v>0</v>
      </c>
      <c r="EX144" s="9">
        <v>0</v>
      </c>
      <c r="EY144" s="9">
        <v>9.5509407770185073E-2</v>
      </c>
      <c r="EZ144" s="9">
        <v>9.0207244419166161E-4</v>
      </c>
      <c r="FA144" s="9">
        <v>0</v>
      </c>
      <c r="FB144" s="9">
        <v>0</v>
      </c>
      <c r="FC144" s="9">
        <v>0</v>
      </c>
      <c r="FD144" s="9">
        <v>0</v>
      </c>
      <c r="FE144" s="9">
        <v>0</v>
      </c>
      <c r="FF144" s="9">
        <v>0</v>
      </c>
      <c r="FG144" s="9">
        <v>2.663046336419284E-3</v>
      </c>
      <c r="FH144" s="7">
        <v>0</v>
      </c>
      <c r="FI144" s="14">
        <v>1.039847067158771</v>
      </c>
      <c r="FJ144" s="14">
        <v>0.85940990513946447</v>
      </c>
      <c r="FK144" s="14">
        <v>0</v>
      </c>
      <c r="FL144" s="14">
        <v>3.1844323399702612E-2</v>
      </c>
      <c r="FM144" s="14">
        <v>1.0372015435606079</v>
      </c>
      <c r="FN144" s="14">
        <v>1.0426405388126709</v>
      </c>
      <c r="FO144" s="14">
        <v>2.8265973870341181</v>
      </c>
      <c r="FP144" s="14">
        <v>0</v>
      </c>
      <c r="FQ144" s="14">
        <v>0.79138083261521253</v>
      </c>
      <c r="FR144" s="14">
        <v>3</v>
      </c>
      <c r="FS144" s="14">
        <v>5.4247875106290089E-2</v>
      </c>
      <c r="FT144" s="14">
        <v>2.2645896661616409</v>
      </c>
      <c r="FU144" s="14">
        <v>96.452669534895207</v>
      </c>
      <c r="FV144" s="14">
        <v>0</v>
      </c>
      <c r="FW144" s="14" t="b">
        <v>1</v>
      </c>
      <c r="FX144" s="14" t="b">
        <v>0</v>
      </c>
      <c r="FY144" s="14" t="b">
        <v>0</v>
      </c>
      <c r="FZ144" s="14">
        <v>-2.4196917234979112</v>
      </c>
      <c r="GA144" s="14">
        <v>-1.3062517365852759</v>
      </c>
      <c r="GB144" s="14">
        <f>EY144*FL144</f>
        <v>3.0414324687478428E-3</v>
      </c>
      <c r="GC144" s="14">
        <v>9.5827828129224829E-2</v>
      </c>
    </row>
    <row r="145" spans="1:185" x14ac:dyDescent="0.2">
      <c r="A145" s="1" t="s">
        <v>222</v>
      </c>
      <c r="B145" s="18">
        <v>2</v>
      </c>
      <c r="C145" s="18" t="s">
        <v>450</v>
      </c>
      <c r="D145" s="18">
        <v>3</v>
      </c>
      <c r="E145" s="18" t="s">
        <v>460</v>
      </c>
      <c r="F145" s="19">
        <v>17</v>
      </c>
      <c r="G145" s="19">
        <v>1.5</v>
      </c>
      <c r="H145" s="19">
        <v>1673</v>
      </c>
      <c r="I145" s="19">
        <v>1399.85</v>
      </c>
      <c r="J145" s="19">
        <v>0</v>
      </c>
      <c r="K145" s="19">
        <v>2</v>
      </c>
      <c r="L145" s="19">
        <v>0</v>
      </c>
      <c r="M145" s="19" t="s">
        <v>489</v>
      </c>
      <c r="N145" s="19">
        <v>-5.6</v>
      </c>
      <c r="O145" s="19">
        <v>0</v>
      </c>
      <c r="P145" s="19" t="s">
        <v>490</v>
      </c>
      <c r="Q145" s="19" t="s">
        <v>501</v>
      </c>
      <c r="R145" s="19" t="s">
        <v>529</v>
      </c>
      <c r="S145" s="19" t="s">
        <v>494</v>
      </c>
      <c r="T145" s="19" t="s">
        <v>74</v>
      </c>
      <c r="U145" s="5">
        <v>73.400000000000006</v>
      </c>
      <c r="V145" s="5">
        <v>0</v>
      </c>
      <c r="W145" s="5">
        <v>16.8</v>
      </c>
      <c r="X145" s="5">
        <v>0</v>
      </c>
      <c r="Y145" s="5">
        <v>0</v>
      </c>
      <c r="Z145" s="5">
        <v>0.5</v>
      </c>
      <c r="AA145" s="5">
        <v>0</v>
      </c>
      <c r="AB145" s="5">
        <v>0</v>
      </c>
      <c r="AC145" s="5">
        <v>0</v>
      </c>
      <c r="AD145" s="5">
        <v>0</v>
      </c>
      <c r="AE145" s="5">
        <v>0</v>
      </c>
      <c r="AF145" s="5">
        <v>0</v>
      </c>
      <c r="AG145" s="5">
        <v>0</v>
      </c>
      <c r="AH145" s="5">
        <v>0</v>
      </c>
      <c r="AI145" s="5">
        <v>9.1999999999999993</v>
      </c>
      <c r="AJ145" s="5">
        <v>0</v>
      </c>
      <c r="AK145" s="5">
        <v>0</v>
      </c>
      <c r="AL145" s="5">
        <v>0</v>
      </c>
      <c r="AM145" s="5">
        <v>0</v>
      </c>
      <c r="AN145" s="5">
        <v>0</v>
      </c>
      <c r="AO145" s="5">
        <v>0</v>
      </c>
      <c r="AP145" s="5">
        <v>0</v>
      </c>
      <c r="AQ145" s="5">
        <v>0</v>
      </c>
      <c r="AR145" s="5">
        <v>0</v>
      </c>
      <c r="AS145" s="5">
        <v>0</v>
      </c>
      <c r="AT145" s="5">
        <v>0</v>
      </c>
      <c r="AU145" s="5">
        <v>0</v>
      </c>
      <c r="AV145" s="5">
        <v>0</v>
      </c>
      <c r="AW145" s="5">
        <v>0</v>
      </c>
      <c r="AX145" s="5">
        <v>0</v>
      </c>
      <c r="AY145" s="5">
        <v>0</v>
      </c>
      <c r="AZ145" s="5">
        <v>99.9</v>
      </c>
      <c r="BA145" s="16">
        <v>0.106868021796412</v>
      </c>
      <c r="BB145" s="16">
        <v>0</v>
      </c>
      <c r="BC145" s="16">
        <v>0</v>
      </c>
      <c r="BD145" s="16">
        <v>0</v>
      </c>
      <c r="BE145" s="16">
        <v>0</v>
      </c>
      <c r="BF145" s="16">
        <v>0</v>
      </c>
      <c r="BG145" s="16">
        <v>0</v>
      </c>
      <c r="BH145" s="16">
        <v>0</v>
      </c>
      <c r="BI145" s="16">
        <v>0</v>
      </c>
      <c r="BJ145" s="16">
        <v>4.513860608036927E-3</v>
      </c>
      <c r="BK145" s="16">
        <v>0</v>
      </c>
      <c r="BL145" s="16">
        <v>0</v>
      </c>
      <c r="BM145" s="16">
        <v>0</v>
      </c>
      <c r="BN145" s="16">
        <v>0</v>
      </c>
      <c r="BO145" s="16">
        <v>0</v>
      </c>
      <c r="BP145" s="16">
        <v>0</v>
      </c>
      <c r="BQ145" s="16">
        <v>9.6275357352311366E-2</v>
      </c>
      <c r="BR145" s="16">
        <v>0</v>
      </c>
      <c r="BS145" s="16">
        <v>0</v>
      </c>
      <c r="BT145" s="16">
        <v>0</v>
      </c>
      <c r="BU145" s="16">
        <v>0</v>
      </c>
      <c r="BV145" s="16">
        <v>0</v>
      </c>
      <c r="BW145" s="16">
        <v>0</v>
      </c>
      <c r="BX145" s="16">
        <v>0</v>
      </c>
      <c r="BY145" s="16">
        <v>0.79234276024323969</v>
      </c>
      <c r="BZ145" s="16">
        <v>0</v>
      </c>
      <c r="CA145" s="16">
        <v>0</v>
      </c>
      <c r="CB145" s="16">
        <v>0</v>
      </c>
      <c r="CC145" s="16">
        <v>0</v>
      </c>
      <c r="CD145" s="16">
        <v>0</v>
      </c>
      <c r="CE145" s="16">
        <v>0</v>
      </c>
      <c r="CF145" s="16">
        <v>0</v>
      </c>
      <c r="CG145" s="16">
        <v>0</v>
      </c>
      <c r="CH145" s="12">
        <v>0.4</v>
      </c>
      <c r="CI145" s="12">
        <v>0</v>
      </c>
      <c r="CJ145" s="12">
        <v>0</v>
      </c>
      <c r="CK145" s="12">
        <v>0</v>
      </c>
      <c r="CL145" s="12">
        <v>0</v>
      </c>
      <c r="CM145" s="12">
        <v>96.3</v>
      </c>
      <c r="CN145" s="12">
        <v>0</v>
      </c>
      <c r="CO145" s="12">
        <v>0</v>
      </c>
      <c r="CP145" s="12">
        <v>0</v>
      </c>
      <c r="CQ145" s="12">
        <v>0</v>
      </c>
      <c r="CR145" s="12">
        <v>0</v>
      </c>
      <c r="CS145" s="12">
        <v>0</v>
      </c>
      <c r="CT145" s="12">
        <v>0</v>
      </c>
      <c r="CU145" s="12">
        <v>0</v>
      </c>
      <c r="CV145" s="12">
        <v>0</v>
      </c>
      <c r="CW145" s="12">
        <v>0</v>
      </c>
      <c r="CX145" s="12">
        <v>0</v>
      </c>
      <c r="CY145" s="12">
        <v>0</v>
      </c>
      <c r="CZ145" s="12">
        <v>0</v>
      </c>
      <c r="DA145" s="12">
        <v>0</v>
      </c>
      <c r="DB145" s="12">
        <v>0</v>
      </c>
      <c r="DC145" s="12">
        <v>0</v>
      </c>
      <c r="DD145" s="12">
        <v>0</v>
      </c>
      <c r="DE145" s="12">
        <v>0</v>
      </c>
      <c r="DF145" s="12">
        <v>0</v>
      </c>
      <c r="DG145" s="12">
        <v>0</v>
      </c>
      <c r="DH145" s="12">
        <v>0</v>
      </c>
      <c r="DI145" s="12">
        <v>0</v>
      </c>
      <c r="DJ145" s="12">
        <v>0</v>
      </c>
      <c r="DK145" s="12">
        <v>3.6</v>
      </c>
      <c r="DL145" s="12">
        <v>0</v>
      </c>
      <c r="DM145" s="12">
        <v>0</v>
      </c>
      <c r="DN145" s="12">
        <v>0</v>
      </c>
      <c r="DO145" s="12">
        <v>0</v>
      </c>
      <c r="DP145" s="12">
        <v>0</v>
      </c>
      <c r="DQ145" s="12">
        <v>0</v>
      </c>
      <c r="DR145" s="12">
        <v>0</v>
      </c>
      <c r="DS145" s="12">
        <v>0</v>
      </c>
      <c r="DT145" s="12">
        <v>0</v>
      </c>
      <c r="DU145" s="12">
        <v>0</v>
      </c>
      <c r="DV145" s="12">
        <v>0</v>
      </c>
      <c r="DW145" s="12">
        <v>0</v>
      </c>
      <c r="DX145" s="12">
        <v>0</v>
      </c>
      <c r="DY145" s="12">
        <v>0</v>
      </c>
      <c r="DZ145" s="12">
        <v>100.3</v>
      </c>
      <c r="EA145" s="9">
        <v>0</v>
      </c>
      <c r="EB145" s="9">
        <v>0</v>
      </c>
      <c r="EC145" s="9">
        <v>0</v>
      </c>
      <c r="ED145" s="9">
        <v>0.14704065665710839</v>
      </c>
      <c r="EE145" s="9">
        <v>0</v>
      </c>
      <c r="EF145" s="9">
        <v>0</v>
      </c>
      <c r="EG145" s="9">
        <v>0</v>
      </c>
      <c r="EH145" s="9">
        <v>0</v>
      </c>
      <c r="EI145" s="9">
        <v>0</v>
      </c>
      <c r="EJ145" s="9">
        <v>0.84597219984158212</v>
      </c>
      <c r="EK145" s="9">
        <v>0</v>
      </c>
      <c r="EL145" s="9">
        <v>0</v>
      </c>
      <c r="EM145" s="9">
        <v>0</v>
      </c>
      <c r="EN145" s="9">
        <v>0</v>
      </c>
      <c r="EO145" s="9">
        <v>0</v>
      </c>
      <c r="EP145" s="9">
        <v>0</v>
      </c>
      <c r="EQ145" s="9">
        <v>0</v>
      </c>
      <c r="ER145" s="9">
        <v>0</v>
      </c>
      <c r="ES145" s="9">
        <v>0</v>
      </c>
      <c r="ET145" s="9">
        <v>0</v>
      </c>
      <c r="EU145" s="9">
        <v>0</v>
      </c>
      <c r="EV145" s="9">
        <v>0</v>
      </c>
      <c r="EW145" s="9">
        <v>0</v>
      </c>
      <c r="EX145" s="9">
        <v>0</v>
      </c>
      <c r="EY145" s="9">
        <v>6.9871435013096313E-3</v>
      </c>
      <c r="EZ145" s="9">
        <v>0</v>
      </c>
      <c r="FA145" s="9">
        <v>0</v>
      </c>
      <c r="FB145" s="9">
        <v>0</v>
      </c>
      <c r="FC145" s="9">
        <v>0</v>
      </c>
      <c r="FD145" s="9">
        <v>0</v>
      </c>
      <c r="FE145" s="9">
        <v>0</v>
      </c>
      <c r="FF145" s="9">
        <v>0</v>
      </c>
      <c r="FG145" s="9">
        <v>0</v>
      </c>
      <c r="FH145" s="7" t="s">
        <v>546</v>
      </c>
      <c r="FI145" s="14">
        <v>0.83036654499038942</v>
      </c>
      <c r="FJ145" s="14">
        <v>0</v>
      </c>
      <c r="FK145" s="14">
        <v>0</v>
      </c>
      <c r="FL145" s="14">
        <v>3.0671452461676508E-3</v>
      </c>
      <c r="FM145" s="14">
        <v>0</v>
      </c>
      <c r="FN145" s="14">
        <v>0</v>
      </c>
      <c r="FO145" s="14">
        <v>0</v>
      </c>
      <c r="FP145" s="14">
        <v>0</v>
      </c>
      <c r="FQ145" s="14">
        <v>0</v>
      </c>
      <c r="FR145" s="14">
        <v>1.7</v>
      </c>
      <c r="FS145" s="14">
        <v>7.6735630336627753E-3</v>
      </c>
      <c r="FT145" s="14">
        <v>-1.208415049176256E-2</v>
      </c>
      <c r="FU145" s="14">
        <v>0</v>
      </c>
      <c r="FV145" s="14">
        <v>0.90088087843265108</v>
      </c>
      <c r="FW145" s="14" t="b">
        <v>0</v>
      </c>
      <c r="FX145" s="14" t="b">
        <v>1</v>
      </c>
      <c r="FY145" s="14" t="b">
        <v>0</v>
      </c>
      <c r="FZ145" s="14">
        <v>-3.9232577400379038</v>
      </c>
      <c r="GA145" s="14">
        <v>-13.726233936825111</v>
      </c>
      <c r="GB145" s="14">
        <f>EY145*FL145</f>
        <v>2.1430583974333032E-5</v>
      </c>
      <c r="GC145" s="14">
        <v>0.67077103639505853</v>
      </c>
    </row>
    <row r="146" spans="1:185" x14ac:dyDescent="0.2">
      <c r="A146" s="1" t="s">
        <v>208</v>
      </c>
      <c r="B146" s="18">
        <v>8</v>
      </c>
      <c r="C146" s="18" t="s">
        <v>451</v>
      </c>
      <c r="D146" s="18">
        <v>15</v>
      </c>
      <c r="E146" s="18" t="s">
        <v>474</v>
      </c>
      <c r="F146" s="19">
        <v>41</v>
      </c>
      <c r="G146" s="19">
        <v>25</v>
      </c>
      <c r="H146" s="19">
        <v>2913</v>
      </c>
      <c r="I146" s="19">
        <v>2639.85</v>
      </c>
      <c r="J146" s="19">
        <v>0</v>
      </c>
      <c r="K146" s="19">
        <v>0.05</v>
      </c>
      <c r="L146" s="19">
        <v>0</v>
      </c>
      <c r="M146" s="19">
        <v>0</v>
      </c>
      <c r="N146" s="19">
        <v>0</v>
      </c>
      <c r="O146" s="19">
        <v>0</v>
      </c>
      <c r="P146" s="19">
        <v>0</v>
      </c>
      <c r="Q146" s="19" t="s">
        <v>501</v>
      </c>
      <c r="R146" s="19" t="s">
        <v>527</v>
      </c>
      <c r="S146" s="19" t="s">
        <v>532</v>
      </c>
      <c r="T146" s="19" t="s">
        <v>33</v>
      </c>
      <c r="U146" s="5">
        <v>41.5</v>
      </c>
      <c r="V146" s="5">
        <v>0</v>
      </c>
      <c r="W146" s="5">
        <v>0</v>
      </c>
      <c r="X146" s="5">
        <v>0</v>
      </c>
      <c r="Y146" s="5">
        <v>0</v>
      </c>
      <c r="Z146" s="5">
        <v>25.1</v>
      </c>
      <c r="AA146" s="5">
        <v>0</v>
      </c>
      <c r="AB146" s="5">
        <v>0</v>
      </c>
      <c r="AC146" s="5">
        <v>0</v>
      </c>
      <c r="AD146" s="5">
        <v>0</v>
      </c>
      <c r="AE146" s="5">
        <v>31.2</v>
      </c>
      <c r="AF146" s="5">
        <v>0</v>
      </c>
      <c r="AG146" s="5">
        <v>0</v>
      </c>
      <c r="AH146" s="5">
        <v>0</v>
      </c>
      <c r="AI146" s="5">
        <v>0</v>
      </c>
      <c r="AJ146" s="5">
        <v>0</v>
      </c>
      <c r="AK146" s="5">
        <v>0</v>
      </c>
      <c r="AL146" s="5">
        <v>0</v>
      </c>
      <c r="AM146" s="5">
        <v>0</v>
      </c>
      <c r="AN146" s="5">
        <v>0</v>
      </c>
      <c r="AO146" s="5">
        <v>0</v>
      </c>
      <c r="AP146" s="5">
        <v>0</v>
      </c>
      <c r="AQ146" s="5">
        <v>0</v>
      </c>
      <c r="AR146" s="5">
        <v>0</v>
      </c>
      <c r="AS146" s="5">
        <v>0</v>
      </c>
      <c r="AT146" s="5">
        <v>0</v>
      </c>
      <c r="AU146" s="5">
        <v>0</v>
      </c>
      <c r="AV146" s="5">
        <v>0</v>
      </c>
      <c r="AW146" s="5">
        <v>0</v>
      </c>
      <c r="AX146" s="5">
        <v>0</v>
      </c>
      <c r="AY146" s="5">
        <v>0</v>
      </c>
      <c r="AZ146" s="5">
        <v>97.8</v>
      </c>
      <c r="BA146" s="16">
        <v>0</v>
      </c>
      <c r="BB146" s="16">
        <v>0</v>
      </c>
      <c r="BC146" s="16">
        <v>0</v>
      </c>
      <c r="BD146" s="16">
        <v>0</v>
      </c>
      <c r="BE146" s="16">
        <v>0</v>
      </c>
      <c r="BF146" s="16">
        <v>0</v>
      </c>
      <c r="BG146" s="16">
        <v>0</v>
      </c>
      <c r="BH146" s="16">
        <v>0</v>
      </c>
      <c r="BI146" s="16">
        <v>0</v>
      </c>
      <c r="BJ146" s="16">
        <v>0.19257460651214309</v>
      </c>
      <c r="BK146" s="16">
        <v>0</v>
      </c>
      <c r="BL146" s="16">
        <v>0</v>
      </c>
      <c r="BM146" s="16">
        <v>0</v>
      </c>
      <c r="BN146" s="16">
        <v>0.42669960980221838</v>
      </c>
      <c r="BO146" s="16">
        <v>0</v>
      </c>
      <c r="BP146" s="16">
        <v>0</v>
      </c>
      <c r="BQ146" s="16">
        <v>0</v>
      </c>
      <c r="BR146" s="16">
        <v>0</v>
      </c>
      <c r="BS146" s="16">
        <v>0</v>
      </c>
      <c r="BT146" s="16">
        <v>0</v>
      </c>
      <c r="BU146" s="16">
        <v>0</v>
      </c>
      <c r="BV146" s="16">
        <v>0</v>
      </c>
      <c r="BW146" s="16">
        <v>0</v>
      </c>
      <c r="BX146" s="16">
        <v>0</v>
      </c>
      <c r="BY146" s="16">
        <v>0.38072578368563847</v>
      </c>
      <c r="BZ146" s="16">
        <v>0</v>
      </c>
      <c r="CA146" s="16">
        <v>0</v>
      </c>
      <c r="CB146" s="16">
        <v>0</v>
      </c>
      <c r="CC146" s="16">
        <v>0</v>
      </c>
      <c r="CD146" s="16">
        <v>0</v>
      </c>
      <c r="CE146" s="16">
        <v>0</v>
      </c>
      <c r="CF146" s="16">
        <v>0</v>
      </c>
      <c r="CG146" s="16">
        <v>0</v>
      </c>
      <c r="CH146" s="12">
        <v>0.56000000000000005</v>
      </c>
      <c r="CI146" s="12">
        <v>0</v>
      </c>
      <c r="CJ146" s="12">
        <v>0</v>
      </c>
      <c r="CK146" s="12">
        <v>0</v>
      </c>
      <c r="CL146" s="12">
        <v>0</v>
      </c>
      <c r="CM146" s="12">
        <v>96.7</v>
      </c>
      <c r="CN146" s="12">
        <v>0</v>
      </c>
      <c r="CO146" s="12">
        <v>0</v>
      </c>
      <c r="CP146" s="12">
        <v>0</v>
      </c>
      <c r="CQ146" s="12">
        <v>0</v>
      </c>
      <c r="CR146" s="12">
        <v>0</v>
      </c>
      <c r="CS146" s="12">
        <v>0</v>
      </c>
      <c r="CT146" s="12">
        <v>0</v>
      </c>
      <c r="CU146" s="12">
        <v>0</v>
      </c>
      <c r="CV146" s="12">
        <v>0</v>
      </c>
      <c r="CW146" s="12">
        <v>0</v>
      </c>
      <c r="CX146" s="12">
        <v>0</v>
      </c>
      <c r="CY146" s="12">
        <v>0</v>
      </c>
      <c r="CZ146" s="12">
        <v>0</v>
      </c>
      <c r="DA146" s="12">
        <v>0</v>
      </c>
      <c r="DB146" s="12">
        <v>0</v>
      </c>
      <c r="DC146" s="12">
        <v>0</v>
      </c>
      <c r="DD146" s="12">
        <v>0</v>
      </c>
      <c r="DE146" s="12">
        <v>0</v>
      </c>
      <c r="DF146" s="12">
        <v>0</v>
      </c>
      <c r="DG146" s="12">
        <v>0</v>
      </c>
      <c r="DH146" s="12">
        <v>0</v>
      </c>
      <c r="DI146" s="12">
        <v>0</v>
      </c>
      <c r="DJ146" s="12">
        <v>4.7</v>
      </c>
      <c r="DK146" s="12">
        <v>0</v>
      </c>
      <c r="DL146" s="12">
        <v>0</v>
      </c>
      <c r="DM146" s="12">
        <v>0</v>
      </c>
      <c r="DN146" s="12">
        <v>0</v>
      </c>
      <c r="DO146" s="12">
        <v>0</v>
      </c>
      <c r="DP146" s="12">
        <v>0</v>
      </c>
      <c r="DQ146" s="12">
        <v>0</v>
      </c>
      <c r="DR146" s="12">
        <v>0</v>
      </c>
      <c r="DS146" s="12">
        <v>0</v>
      </c>
      <c r="DT146" s="12">
        <v>0</v>
      </c>
      <c r="DU146" s="12">
        <v>0</v>
      </c>
      <c r="DV146" s="12">
        <v>0</v>
      </c>
      <c r="DW146" s="12">
        <v>0</v>
      </c>
      <c r="DX146" s="12">
        <v>0</v>
      </c>
      <c r="DY146" s="12">
        <v>0</v>
      </c>
      <c r="DZ146" s="12">
        <v>101.96</v>
      </c>
      <c r="EA146" s="9">
        <v>0</v>
      </c>
      <c r="EB146" s="9">
        <v>0</v>
      </c>
      <c r="EC146" s="9">
        <v>0</v>
      </c>
      <c r="ED146" s="9">
        <v>0</v>
      </c>
      <c r="EE146" s="9">
        <v>0</v>
      </c>
      <c r="EF146" s="9">
        <v>0</v>
      </c>
      <c r="EG146" s="9">
        <v>0</v>
      </c>
      <c r="EH146" s="9">
        <v>0</v>
      </c>
      <c r="EI146" s="9">
        <v>0</v>
      </c>
      <c r="EJ146" s="9">
        <v>0.8466191119306542</v>
      </c>
      <c r="EK146" s="9">
        <v>0</v>
      </c>
      <c r="EL146" s="9">
        <v>0</v>
      </c>
      <c r="EM146" s="9">
        <v>0</v>
      </c>
      <c r="EN146" s="9">
        <v>0</v>
      </c>
      <c r="EO146" s="9">
        <v>0</v>
      </c>
      <c r="EP146" s="9">
        <v>0</v>
      </c>
      <c r="EQ146" s="9">
        <v>0</v>
      </c>
      <c r="ER146" s="9">
        <v>0</v>
      </c>
      <c r="ES146" s="9">
        <v>0</v>
      </c>
      <c r="ET146" s="9">
        <v>0.14363190113879701</v>
      </c>
      <c r="EU146" s="9">
        <v>0</v>
      </c>
      <c r="EV146" s="9">
        <v>0</v>
      </c>
      <c r="EW146" s="9">
        <v>0</v>
      </c>
      <c r="EX146" s="9">
        <v>0</v>
      </c>
      <c r="EY146" s="9">
        <v>9.7489869305488579E-3</v>
      </c>
      <c r="EZ146" s="9">
        <v>0</v>
      </c>
      <c r="FA146" s="9">
        <v>0</v>
      </c>
      <c r="FB146" s="9">
        <v>0</v>
      </c>
      <c r="FC146" s="9">
        <v>0</v>
      </c>
      <c r="FD146" s="9">
        <v>0</v>
      </c>
      <c r="FE146" s="9">
        <v>0</v>
      </c>
      <c r="FF146" s="9">
        <v>0</v>
      </c>
      <c r="FG146" s="9">
        <v>0</v>
      </c>
      <c r="FH146" s="7">
        <v>0</v>
      </c>
      <c r="FI146" s="14">
        <v>1.088043436857943</v>
      </c>
      <c r="FJ146" s="14">
        <v>0</v>
      </c>
      <c r="FK146" s="14">
        <v>0</v>
      </c>
      <c r="FL146" s="14">
        <v>7.9889425535731029E-3</v>
      </c>
      <c r="FM146" s="14">
        <v>0</v>
      </c>
      <c r="FN146" s="14">
        <v>0</v>
      </c>
      <c r="FO146" s="14">
        <v>0</v>
      </c>
      <c r="FP146" s="14">
        <v>0</v>
      </c>
      <c r="FQ146" s="14">
        <v>0</v>
      </c>
      <c r="FR146" s="14">
        <v>2.82</v>
      </c>
      <c r="FS146" s="14">
        <v>0.54306039036424336</v>
      </c>
      <c r="FT146" s="14" t="s">
        <v>587</v>
      </c>
      <c r="FU146" s="14" t="s">
        <v>587</v>
      </c>
      <c r="FV146" s="14" t="s">
        <v>587</v>
      </c>
      <c r="FW146" s="14" t="s">
        <v>587</v>
      </c>
      <c r="FX146" s="14" t="s">
        <v>587</v>
      </c>
      <c r="FY146" s="14" t="s">
        <v>587</v>
      </c>
      <c r="FZ146" s="14">
        <v>-0.45897234868147241</v>
      </c>
      <c r="GA146" s="14">
        <v>0.90029573748399361</v>
      </c>
      <c r="GB146" s="14">
        <f>EY146*FL146</f>
        <v>7.7884096543689792E-5</v>
      </c>
      <c r="GC146" s="14">
        <v>0</v>
      </c>
    </row>
    <row r="147" spans="1:185" x14ac:dyDescent="0.2">
      <c r="A147" s="1" t="s">
        <v>269</v>
      </c>
      <c r="B147" s="18">
        <v>1</v>
      </c>
      <c r="C147" s="18" t="s">
        <v>454</v>
      </c>
      <c r="D147" s="18">
        <v>2</v>
      </c>
      <c r="E147" s="18" t="s">
        <v>476</v>
      </c>
      <c r="F147" s="19">
        <v>26</v>
      </c>
      <c r="G147" s="19">
        <v>0.1</v>
      </c>
      <c r="H147" s="19">
        <v>1633.15</v>
      </c>
      <c r="I147" s="19">
        <v>1360</v>
      </c>
      <c r="J147" s="19">
        <v>0</v>
      </c>
      <c r="K147" s="19">
        <v>6</v>
      </c>
      <c r="L147" s="19">
        <v>0</v>
      </c>
      <c r="M147" s="19" t="s">
        <v>489</v>
      </c>
      <c r="N147" s="19">
        <v>-6.6</v>
      </c>
      <c r="O147" s="19">
        <v>0</v>
      </c>
      <c r="P147" s="19" t="s">
        <v>495</v>
      </c>
      <c r="Q147" s="19" t="s">
        <v>515</v>
      </c>
      <c r="R147" s="19" t="s">
        <v>494</v>
      </c>
      <c r="S147" s="19" t="s">
        <v>535</v>
      </c>
      <c r="T147" s="19" t="s">
        <v>74</v>
      </c>
      <c r="U147" s="5">
        <v>62.233262252763879</v>
      </c>
      <c r="V147" s="5">
        <v>5.005481855975933E-2</v>
      </c>
      <c r="W147" s="5">
        <v>9.7123603765543045</v>
      </c>
      <c r="X147" s="5">
        <v>0</v>
      </c>
      <c r="Y147" s="5">
        <v>0</v>
      </c>
      <c r="Z147" s="5">
        <v>0.16724455188468079</v>
      </c>
      <c r="AA147" s="5">
        <v>1.2912264734791949E-2</v>
      </c>
      <c r="AB147" s="5">
        <v>0</v>
      </c>
      <c r="AC147" s="5">
        <v>0</v>
      </c>
      <c r="AD147" s="5">
        <v>0</v>
      </c>
      <c r="AE147" s="5">
        <v>10.53005307549887</v>
      </c>
      <c r="AF147" s="5">
        <v>4.0716910524477274</v>
      </c>
      <c r="AG147" s="5">
        <v>0</v>
      </c>
      <c r="AH147" s="5">
        <v>0</v>
      </c>
      <c r="AI147" s="5">
        <v>3.510591134290574</v>
      </c>
      <c r="AJ147" s="5">
        <v>5.636838430315385E-2</v>
      </c>
      <c r="AK147" s="5">
        <v>0</v>
      </c>
      <c r="AL147" s="5">
        <v>0</v>
      </c>
      <c r="AM147" s="5">
        <v>0</v>
      </c>
      <c r="AN147" s="5">
        <v>0</v>
      </c>
      <c r="AO147" s="5">
        <v>0</v>
      </c>
      <c r="AP147" s="5">
        <v>0</v>
      </c>
      <c r="AQ147" s="5">
        <v>0</v>
      </c>
      <c r="AR147" s="5">
        <v>0</v>
      </c>
      <c r="AS147" s="5">
        <v>0</v>
      </c>
      <c r="AT147" s="5">
        <v>0</v>
      </c>
      <c r="AU147" s="5">
        <v>0</v>
      </c>
      <c r="AV147" s="5">
        <v>0</v>
      </c>
      <c r="AW147" s="5">
        <v>0</v>
      </c>
      <c r="AX147" s="5">
        <v>5.51</v>
      </c>
      <c r="AY147" s="5">
        <v>2.7483842195540311</v>
      </c>
      <c r="AZ147" s="5">
        <v>93.106153691483726</v>
      </c>
      <c r="BA147" s="16">
        <v>5.6126945705624438E-2</v>
      </c>
      <c r="BB147" s="16">
        <v>4.2782565285618843E-2</v>
      </c>
      <c r="BC147" s="16">
        <v>0</v>
      </c>
      <c r="BD147" s="16">
        <v>0</v>
      </c>
      <c r="BE147" s="16">
        <v>0</v>
      </c>
      <c r="BF147" s="16">
        <v>0</v>
      </c>
      <c r="BG147" s="16">
        <v>0</v>
      </c>
      <c r="BH147" s="16">
        <v>0</v>
      </c>
      <c r="BI147" s="16">
        <v>0</v>
      </c>
      <c r="BJ147" s="16">
        <v>1.3716340285277379E-3</v>
      </c>
      <c r="BK147" s="16">
        <v>0</v>
      </c>
      <c r="BL147" s="16">
        <v>0</v>
      </c>
      <c r="BM147" s="16">
        <v>3.5259954358987427E-4</v>
      </c>
      <c r="BN147" s="16">
        <v>0.15394273067458811</v>
      </c>
      <c r="BO147" s="16">
        <v>1.072521755490995E-4</v>
      </c>
      <c r="BP147" s="16">
        <v>0</v>
      </c>
      <c r="BQ147" s="16">
        <v>3.3374571321721433E-2</v>
      </c>
      <c r="BR147" s="16">
        <v>0</v>
      </c>
      <c r="BS147" s="16">
        <v>0</v>
      </c>
      <c r="BT147" s="16">
        <v>0</v>
      </c>
      <c r="BU147" s="16">
        <v>0</v>
      </c>
      <c r="BV147" s="16">
        <v>0</v>
      </c>
      <c r="BW147" s="16">
        <v>0</v>
      </c>
      <c r="BX147" s="16">
        <v>0.1012662800385444</v>
      </c>
      <c r="BY147" s="16">
        <v>0.61030613239645826</v>
      </c>
      <c r="BZ147" s="16">
        <v>0</v>
      </c>
      <c r="CA147" s="16">
        <v>0</v>
      </c>
      <c r="CB147" s="16">
        <v>0</v>
      </c>
      <c r="CC147" s="16">
        <v>3.6928882977785629E-4</v>
      </c>
      <c r="CD147" s="16">
        <v>0</v>
      </c>
      <c r="CE147" s="16">
        <v>0</v>
      </c>
      <c r="CF147" s="16">
        <v>0</v>
      </c>
      <c r="CG147" s="16">
        <v>0</v>
      </c>
      <c r="CH147" s="12">
        <v>6.75</v>
      </c>
      <c r="CI147" s="12">
        <v>0.01</v>
      </c>
      <c r="CJ147" s="12">
        <v>0</v>
      </c>
      <c r="CK147" s="12">
        <v>0.04</v>
      </c>
      <c r="CL147" s="12">
        <v>0</v>
      </c>
      <c r="CM147" s="12">
        <v>89.12</v>
      </c>
      <c r="CN147" s="12">
        <v>0.02</v>
      </c>
      <c r="CO147" s="12">
        <v>0</v>
      </c>
      <c r="CP147" s="12">
        <v>0</v>
      </c>
      <c r="CQ147" s="12">
        <v>2.13</v>
      </c>
      <c r="CR147" s="12">
        <v>0</v>
      </c>
      <c r="CS147" s="12">
        <v>0</v>
      </c>
      <c r="CT147" s="12">
        <v>0</v>
      </c>
      <c r="CU147" s="12">
        <v>0</v>
      </c>
      <c r="CV147" s="12">
        <v>0</v>
      </c>
      <c r="CW147" s="12">
        <v>0</v>
      </c>
      <c r="CX147" s="12">
        <v>0</v>
      </c>
      <c r="CY147" s="12">
        <v>0</v>
      </c>
      <c r="CZ147" s="12">
        <v>0</v>
      </c>
      <c r="DA147" s="12">
        <v>0</v>
      </c>
      <c r="DB147" s="12">
        <v>0</v>
      </c>
      <c r="DC147" s="12">
        <v>0</v>
      </c>
      <c r="DD147" s="12">
        <v>0</v>
      </c>
      <c r="DE147" s="12">
        <v>0</v>
      </c>
      <c r="DF147" s="12">
        <v>0</v>
      </c>
      <c r="DG147" s="12">
        <v>0</v>
      </c>
      <c r="DH147" s="12">
        <v>0</v>
      </c>
      <c r="DI147" s="12">
        <v>0</v>
      </c>
      <c r="DJ147" s="12">
        <v>0</v>
      </c>
      <c r="DK147" s="12">
        <v>0</v>
      </c>
      <c r="DL147" s="12">
        <v>0.27</v>
      </c>
      <c r="DM147" s="12">
        <v>0</v>
      </c>
      <c r="DN147" s="12">
        <v>0</v>
      </c>
      <c r="DO147" s="12">
        <v>0</v>
      </c>
      <c r="DP147" s="12">
        <v>0</v>
      </c>
      <c r="DQ147" s="12">
        <v>0</v>
      </c>
      <c r="DR147" s="12">
        <v>0</v>
      </c>
      <c r="DS147" s="12">
        <v>0</v>
      </c>
      <c r="DT147" s="12">
        <v>0</v>
      </c>
      <c r="DU147" s="12">
        <v>0</v>
      </c>
      <c r="DV147" s="12">
        <v>0</v>
      </c>
      <c r="DW147" s="12">
        <v>0</v>
      </c>
      <c r="DX147" s="12">
        <v>0</v>
      </c>
      <c r="DY147" s="12">
        <v>0</v>
      </c>
      <c r="DZ147" s="12">
        <v>98.339999999999989</v>
      </c>
      <c r="EA147" s="9">
        <v>0</v>
      </c>
      <c r="EB147" s="9">
        <v>0</v>
      </c>
      <c r="EC147" s="9">
        <v>0</v>
      </c>
      <c r="ED147" s="9">
        <v>0</v>
      </c>
      <c r="EE147" s="9">
        <v>0</v>
      </c>
      <c r="EF147" s="9">
        <v>4.0870865058297728E-4</v>
      </c>
      <c r="EG147" s="9">
        <v>0</v>
      </c>
      <c r="EH147" s="9">
        <v>0</v>
      </c>
      <c r="EI147" s="9">
        <v>0</v>
      </c>
      <c r="EJ147" s="9">
        <v>0.84784310270811669</v>
      </c>
      <c r="EK147" s="9">
        <v>0</v>
      </c>
      <c r="EL147" s="9">
        <v>0</v>
      </c>
      <c r="EM147" s="9">
        <v>0</v>
      </c>
      <c r="EN147" s="9">
        <v>0</v>
      </c>
      <c r="EO147" s="9">
        <v>1.934111074884423E-4</v>
      </c>
      <c r="EP147" s="9">
        <v>0</v>
      </c>
      <c r="EQ147" s="9">
        <v>0</v>
      </c>
      <c r="ER147" s="9">
        <v>0</v>
      </c>
      <c r="ES147" s="9">
        <v>1.9280351366512322E-2</v>
      </c>
      <c r="ET147" s="9">
        <v>0</v>
      </c>
      <c r="EU147" s="9">
        <v>0</v>
      </c>
      <c r="EV147" s="9">
        <v>0</v>
      </c>
      <c r="EW147" s="9">
        <v>0</v>
      </c>
      <c r="EX147" s="9">
        <v>4.4742974765875996E-3</v>
      </c>
      <c r="EY147" s="9">
        <v>0.12768913752839459</v>
      </c>
      <c r="EZ147" s="9">
        <v>0</v>
      </c>
      <c r="FA147" s="9">
        <v>0</v>
      </c>
      <c r="FB147" s="9">
        <v>0</v>
      </c>
      <c r="FC147" s="9">
        <v>1.109911623173457E-4</v>
      </c>
      <c r="FD147" s="9">
        <v>0</v>
      </c>
      <c r="FE147" s="9">
        <v>0</v>
      </c>
      <c r="FF147" s="9">
        <v>0</v>
      </c>
      <c r="FG147" s="9">
        <v>0</v>
      </c>
      <c r="FH147" s="7" t="s">
        <v>550</v>
      </c>
      <c r="FI147" s="14">
        <v>1.14263843062764</v>
      </c>
      <c r="FJ147" s="14">
        <v>0.8603116500157677</v>
      </c>
      <c r="FK147" s="14">
        <v>0</v>
      </c>
      <c r="FL147" s="14">
        <v>4.2583092546726589E-3</v>
      </c>
      <c r="FM147" s="14">
        <v>0.96112132750038615</v>
      </c>
      <c r="FN147" s="14">
        <v>1.0256724111042561</v>
      </c>
      <c r="FO147" s="14">
        <v>0</v>
      </c>
      <c r="FP147" s="14">
        <v>0</v>
      </c>
      <c r="FQ147" s="14">
        <v>0</v>
      </c>
      <c r="FR147" s="14">
        <v>1.7</v>
      </c>
      <c r="FS147" s="14">
        <v>2.3317778484971551E-3</v>
      </c>
      <c r="FT147" s="14">
        <v>0.486366797557504</v>
      </c>
      <c r="FU147" s="14">
        <v>99.116865956893548</v>
      </c>
      <c r="FV147" s="14">
        <v>0.60090871579230665</v>
      </c>
      <c r="FW147" s="14" t="b">
        <v>0</v>
      </c>
      <c r="FX147" s="14" t="b">
        <v>1</v>
      </c>
      <c r="FY147" s="14" t="b">
        <v>0</v>
      </c>
      <c r="FZ147" s="14">
        <v>-5.2370742918548334</v>
      </c>
      <c r="GA147" s="14">
        <v>-15.90740214347079</v>
      </c>
      <c r="GB147" s="14">
        <f>EY147*FL147</f>
        <v>5.437398360583326E-4</v>
      </c>
      <c r="GC147" s="14">
        <v>0.70003617376294114</v>
      </c>
    </row>
    <row r="148" spans="1:185" x14ac:dyDescent="0.2">
      <c r="A148" s="1" t="s">
        <v>107</v>
      </c>
      <c r="B148" s="18">
        <v>2</v>
      </c>
      <c r="C148" s="18" t="s">
        <v>450</v>
      </c>
      <c r="D148" s="18">
        <v>8</v>
      </c>
      <c r="E148" s="18" t="s">
        <v>463</v>
      </c>
      <c r="F148" s="19">
        <v>5</v>
      </c>
      <c r="G148" s="19">
        <v>2</v>
      </c>
      <c r="H148" s="19">
        <v>2173</v>
      </c>
      <c r="I148" s="19">
        <v>1899.85</v>
      </c>
      <c r="J148" s="19">
        <v>0</v>
      </c>
      <c r="K148" s="19">
        <v>0.33333333333333331</v>
      </c>
      <c r="L148" s="19">
        <v>0</v>
      </c>
      <c r="M148" s="19">
        <v>0</v>
      </c>
      <c r="N148" s="19">
        <v>0</v>
      </c>
      <c r="O148" s="19">
        <v>0</v>
      </c>
      <c r="P148" s="19" t="s">
        <v>492</v>
      </c>
      <c r="Q148" s="19">
        <v>0</v>
      </c>
      <c r="R148" s="19" t="s">
        <v>529</v>
      </c>
      <c r="S148" s="19">
        <v>0</v>
      </c>
      <c r="T148" s="19" t="s">
        <v>536</v>
      </c>
      <c r="U148" s="5">
        <v>53.394318262726962</v>
      </c>
      <c r="V148" s="5">
        <v>0</v>
      </c>
      <c r="W148" s="5">
        <v>0</v>
      </c>
      <c r="X148" s="5">
        <v>2.923076923076923E-2</v>
      </c>
      <c r="Y148" s="5">
        <v>0</v>
      </c>
      <c r="Z148" s="5">
        <v>0.19297224709042071</v>
      </c>
      <c r="AA148" s="5">
        <v>0.30989443028758651</v>
      </c>
      <c r="AB148" s="5">
        <v>0</v>
      </c>
      <c r="AC148" s="5">
        <v>0</v>
      </c>
      <c r="AD148" s="5">
        <v>0</v>
      </c>
      <c r="AE148" s="5">
        <v>46.859753187988503</v>
      </c>
      <c r="AF148" s="5">
        <v>0</v>
      </c>
      <c r="AG148" s="5">
        <v>0</v>
      </c>
      <c r="AH148" s="5">
        <v>0</v>
      </c>
      <c r="AI148" s="5">
        <v>0</v>
      </c>
      <c r="AJ148" s="5">
        <v>0</v>
      </c>
      <c r="AK148" s="5">
        <v>0</v>
      </c>
      <c r="AL148" s="5">
        <v>0</v>
      </c>
      <c r="AM148" s="5">
        <v>0</v>
      </c>
      <c r="AN148" s="5">
        <v>0</v>
      </c>
      <c r="AO148" s="5">
        <v>0</v>
      </c>
      <c r="AP148" s="5">
        <v>0</v>
      </c>
      <c r="AQ148" s="5">
        <v>0</v>
      </c>
      <c r="AR148" s="5">
        <v>0</v>
      </c>
      <c r="AS148" s="5">
        <v>0</v>
      </c>
      <c r="AT148" s="5">
        <v>0</v>
      </c>
      <c r="AU148" s="5">
        <v>0</v>
      </c>
      <c r="AV148" s="5">
        <v>0</v>
      </c>
      <c r="AW148" s="5">
        <v>0</v>
      </c>
      <c r="AX148" s="5">
        <v>0</v>
      </c>
      <c r="AY148" s="5">
        <v>0</v>
      </c>
      <c r="AZ148" s="5">
        <v>100.7861688973242</v>
      </c>
      <c r="BA148" s="16">
        <v>0</v>
      </c>
      <c r="BB148" s="16">
        <v>0</v>
      </c>
      <c r="BC148" s="16">
        <v>0</v>
      </c>
      <c r="BD148" s="16">
        <v>0</v>
      </c>
      <c r="BE148" s="16">
        <v>0</v>
      </c>
      <c r="BF148" s="16">
        <v>9.3424258909757747E-5</v>
      </c>
      <c r="BG148" s="16">
        <v>0</v>
      </c>
      <c r="BH148" s="16">
        <v>0</v>
      </c>
      <c r="BI148" s="16">
        <v>0</v>
      </c>
      <c r="BJ148" s="16">
        <v>1.304777611621838E-3</v>
      </c>
      <c r="BK148" s="16">
        <v>0</v>
      </c>
      <c r="BL148" s="16">
        <v>0</v>
      </c>
      <c r="BM148" s="16">
        <v>0</v>
      </c>
      <c r="BN148" s="16">
        <v>0.56478609116805134</v>
      </c>
      <c r="BO148" s="16">
        <v>2.122134128845514E-3</v>
      </c>
      <c r="BP148" s="16">
        <v>0</v>
      </c>
      <c r="BQ148" s="16">
        <v>0</v>
      </c>
      <c r="BR148" s="16">
        <v>0</v>
      </c>
      <c r="BS148" s="16">
        <v>0</v>
      </c>
      <c r="BT148" s="16">
        <v>0</v>
      </c>
      <c r="BU148" s="16">
        <v>0</v>
      </c>
      <c r="BV148" s="16">
        <v>0</v>
      </c>
      <c r="BW148" s="16">
        <v>0</v>
      </c>
      <c r="BX148" s="16">
        <v>0</v>
      </c>
      <c r="BY148" s="16">
        <v>0.43169357283257148</v>
      </c>
      <c r="BZ148" s="16">
        <v>0</v>
      </c>
      <c r="CA148" s="16">
        <v>0</v>
      </c>
      <c r="CB148" s="16">
        <v>0</v>
      </c>
      <c r="CC148" s="16">
        <v>0</v>
      </c>
      <c r="CD148" s="16">
        <v>0</v>
      </c>
      <c r="CE148" s="16">
        <v>0</v>
      </c>
      <c r="CF148" s="16">
        <v>0</v>
      </c>
      <c r="CG148" s="16">
        <v>0</v>
      </c>
      <c r="CH148" s="12">
        <v>5.72</v>
      </c>
      <c r="CI148" s="12">
        <v>0</v>
      </c>
      <c r="CJ148" s="12">
        <v>0</v>
      </c>
      <c r="CK148" s="12">
        <v>0.47</v>
      </c>
      <c r="CL148" s="12">
        <v>0</v>
      </c>
      <c r="CM148" s="12">
        <v>85.02</v>
      </c>
      <c r="CN148" s="12">
        <v>0.63</v>
      </c>
      <c r="CO148" s="12">
        <v>0</v>
      </c>
      <c r="CP148" s="12">
        <v>0.62</v>
      </c>
      <c r="CQ148" s="12">
        <v>1.1299999999999999</v>
      </c>
      <c r="CR148" s="12">
        <v>0</v>
      </c>
      <c r="CS148" s="12">
        <v>0.52</v>
      </c>
      <c r="CT148" s="12">
        <v>0</v>
      </c>
      <c r="CU148" s="12">
        <v>1.08</v>
      </c>
      <c r="CV148" s="12">
        <v>0</v>
      </c>
      <c r="CW148" s="12">
        <v>0</v>
      </c>
      <c r="CX148" s="12">
        <v>0</v>
      </c>
      <c r="CY148" s="12">
        <v>0</v>
      </c>
      <c r="CZ148" s="12">
        <v>0</v>
      </c>
      <c r="DA148" s="12">
        <v>0</v>
      </c>
      <c r="DB148" s="12">
        <v>0</v>
      </c>
      <c r="DC148" s="12">
        <v>0</v>
      </c>
      <c r="DD148" s="12">
        <v>0.39</v>
      </c>
      <c r="DE148" s="12">
        <v>0</v>
      </c>
      <c r="DF148" s="12">
        <v>0</v>
      </c>
      <c r="DG148" s="12">
        <v>0</v>
      </c>
      <c r="DH148" s="12">
        <v>0</v>
      </c>
      <c r="DI148" s="12">
        <v>0</v>
      </c>
      <c r="DJ148" s="12">
        <v>0</v>
      </c>
      <c r="DK148" s="12">
        <v>0</v>
      </c>
      <c r="DL148" s="12">
        <v>0</v>
      </c>
      <c r="DM148" s="12">
        <v>0</v>
      </c>
      <c r="DN148" s="12">
        <v>0</v>
      </c>
      <c r="DO148" s="12">
        <v>0</v>
      </c>
      <c r="DP148" s="12">
        <v>0</v>
      </c>
      <c r="DQ148" s="12">
        <v>0</v>
      </c>
      <c r="DR148" s="12">
        <v>0</v>
      </c>
      <c r="DS148" s="12">
        <v>0</v>
      </c>
      <c r="DT148" s="12">
        <v>0</v>
      </c>
      <c r="DU148" s="12">
        <v>0</v>
      </c>
      <c r="DV148" s="12">
        <v>0</v>
      </c>
      <c r="DW148" s="12">
        <v>0</v>
      </c>
      <c r="DX148" s="12">
        <v>0</v>
      </c>
      <c r="DY148" s="12">
        <v>0</v>
      </c>
      <c r="DZ148" s="12">
        <v>95.579999999999984</v>
      </c>
      <c r="EA148" s="9">
        <v>0</v>
      </c>
      <c r="EB148" s="9">
        <v>0</v>
      </c>
      <c r="EC148" s="9">
        <v>0</v>
      </c>
      <c r="ED148" s="9">
        <v>0</v>
      </c>
      <c r="EE148" s="9">
        <v>5.8592987793112186E-3</v>
      </c>
      <c r="EF148" s="9">
        <v>5.0343223658214286E-3</v>
      </c>
      <c r="EG148" s="9">
        <v>0</v>
      </c>
      <c r="EH148" s="9">
        <v>0</v>
      </c>
      <c r="EI148" s="9">
        <v>0</v>
      </c>
      <c r="EJ148" s="9">
        <v>0.84791191735673221</v>
      </c>
      <c r="EK148" s="9">
        <v>0</v>
      </c>
      <c r="EL148" s="9">
        <v>0</v>
      </c>
      <c r="EM148" s="9">
        <v>0</v>
      </c>
      <c r="EN148" s="9">
        <v>0</v>
      </c>
      <c r="EO148" s="9">
        <v>6.386770204239881E-3</v>
      </c>
      <c r="EP148" s="9">
        <v>0</v>
      </c>
      <c r="EQ148" s="9">
        <v>0</v>
      </c>
      <c r="ER148" s="9">
        <v>3.117251091954501E-3</v>
      </c>
      <c r="ES148" s="9">
        <v>1.072267417058531E-2</v>
      </c>
      <c r="ET148" s="9">
        <v>0</v>
      </c>
      <c r="EU148" s="9">
        <v>0</v>
      </c>
      <c r="EV148" s="9">
        <v>0</v>
      </c>
      <c r="EW148" s="9">
        <v>0</v>
      </c>
      <c r="EX148" s="9">
        <v>0</v>
      </c>
      <c r="EY148" s="9">
        <v>0.1134319856383236</v>
      </c>
      <c r="EZ148" s="9">
        <v>0</v>
      </c>
      <c r="FA148" s="9">
        <v>0</v>
      </c>
      <c r="FB148" s="9">
        <v>0</v>
      </c>
      <c r="FC148" s="9">
        <v>0</v>
      </c>
      <c r="FD148" s="9">
        <v>0</v>
      </c>
      <c r="FE148" s="9">
        <v>4.2638980497044969E-3</v>
      </c>
      <c r="FF148" s="9">
        <v>3.2718823433272991E-3</v>
      </c>
      <c r="FG148" s="9">
        <v>0</v>
      </c>
      <c r="FH148" s="7">
        <v>0</v>
      </c>
      <c r="FI148" s="14">
        <v>1.083646030394426</v>
      </c>
      <c r="FJ148" s="14">
        <v>0.85094672602661059</v>
      </c>
      <c r="FK148" s="14">
        <v>0</v>
      </c>
      <c r="FL148" s="14">
        <v>1.2682354259457469E-2</v>
      </c>
      <c r="FM148" s="14">
        <v>1.033696943718011</v>
      </c>
      <c r="FN148" s="14">
        <v>1.09287753488131</v>
      </c>
      <c r="FO148" s="14">
        <v>0</v>
      </c>
      <c r="FP148" s="14">
        <v>2.7766509940739859</v>
      </c>
      <c r="FQ148" s="14">
        <v>0</v>
      </c>
      <c r="FR148" s="14">
        <v>3</v>
      </c>
      <c r="FS148" s="14">
        <v>3.9143328348655148E-3</v>
      </c>
      <c r="FT148" s="14" t="s">
        <v>587</v>
      </c>
      <c r="FU148" s="14" t="s">
        <v>587</v>
      </c>
      <c r="FV148" s="14" t="s">
        <v>587</v>
      </c>
      <c r="FW148" s="14" t="s">
        <v>587</v>
      </c>
      <c r="FX148" s="14" t="s">
        <v>587</v>
      </c>
      <c r="FY148" s="14" t="s">
        <v>587</v>
      </c>
      <c r="FZ148" s="14">
        <v>-4.7411608657226001</v>
      </c>
      <c r="GA148" s="14">
        <v>-10.657590534567509</v>
      </c>
      <c r="GB148" s="14">
        <f>EY148*FL148</f>
        <v>1.4385846262189117E-3</v>
      </c>
      <c r="GC148" s="14">
        <v>4.9051334511465823E-2</v>
      </c>
    </row>
    <row r="149" spans="1:185" x14ac:dyDescent="0.2">
      <c r="A149" s="1" t="s">
        <v>305</v>
      </c>
      <c r="B149" s="18">
        <v>3</v>
      </c>
      <c r="C149" s="18" t="s">
        <v>452</v>
      </c>
      <c r="D149" s="18">
        <v>6</v>
      </c>
      <c r="E149" s="18" t="s">
        <v>461</v>
      </c>
      <c r="F149" s="19">
        <v>26</v>
      </c>
      <c r="G149" s="19">
        <v>4</v>
      </c>
      <c r="H149" s="19">
        <v>2023.15</v>
      </c>
      <c r="I149" s="19">
        <v>1750</v>
      </c>
      <c r="J149" s="19">
        <v>0</v>
      </c>
      <c r="K149" s="19">
        <v>3</v>
      </c>
      <c r="L149" s="19">
        <v>0</v>
      </c>
      <c r="M149" s="19" t="s">
        <v>489</v>
      </c>
      <c r="N149" s="19">
        <v>-5.6</v>
      </c>
      <c r="O149" s="19">
        <v>0</v>
      </c>
      <c r="P149" s="19" t="s">
        <v>495</v>
      </c>
      <c r="Q149" s="19" t="s">
        <v>516</v>
      </c>
      <c r="R149" s="19" t="s">
        <v>529</v>
      </c>
      <c r="S149" s="19">
        <v>0</v>
      </c>
      <c r="T149" s="19" t="s">
        <v>74</v>
      </c>
      <c r="U149" s="5">
        <v>62.746702711363497</v>
      </c>
      <c r="V149" s="5">
        <v>3.3369879039839553E-2</v>
      </c>
      <c r="W149" s="5">
        <v>2.7789300075977978</v>
      </c>
      <c r="X149" s="5">
        <v>1.923111541057887E-2</v>
      </c>
      <c r="Y149" s="5">
        <v>0</v>
      </c>
      <c r="Z149" s="5">
        <v>0.50173365565404249</v>
      </c>
      <c r="AA149" s="5">
        <v>0.12912264734791951</v>
      </c>
      <c r="AB149" s="5">
        <v>0</v>
      </c>
      <c r="AC149" s="5">
        <v>0</v>
      </c>
      <c r="AD149" s="5">
        <v>0</v>
      </c>
      <c r="AE149" s="5">
        <v>27.56054836453405</v>
      </c>
      <c r="AF149" s="5">
        <v>1.888928838764409</v>
      </c>
      <c r="AG149" s="5">
        <v>0</v>
      </c>
      <c r="AH149" s="5">
        <v>0</v>
      </c>
      <c r="AI149" s="5">
        <v>1.45850646158932</v>
      </c>
      <c r="AJ149" s="5">
        <v>0.21138144113682689</v>
      </c>
      <c r="AK149" s="5">
        <v>0</v>
      </c>
      <c r="AL149" s="5">
        <v>0</v>
      </c>
      <c r="AM149" s="5">
        <v>0</v>
      </c>
      <c r="AN149" s="5">
        <v>0</v>
      </c>
      <c r="AO149" s="5">
        <v>0</v>
      </c>
      <c r="AP149" s="5">
        <v>0</v>
      </c>
      <c r="AQ149" s="5">
        <v>0</v>
      </c>
      <c r="AR149" s="5">
        <v>0</v>
      </c>
      <c r="AS149" s="5">
        <v>0</v>
      </c>
      <c r="AT149" s="5">
        <v>0</v>
      </c>
      <c r="AU149" s="5">
        <v>0</v>
      </c>
      <c r="AV149" s="5">
        <v>0</v>
      </c>
      <c r="AW149" s="5">
        <v>0</v>
      </c>
      <c r="AX149" s="5">
        <v>3.51</v>
      </c>
      <c r="AY149" s="5">
        <v>1.7507855917667241</v>
      </c>
      <c r="AZ149" s="5">
        <v>99.087669530671562</v>
      </c>
      <c r="BA149" s="16">
        <v>1.409480333381035E-2</v>
      </c>
      <c r="BB149" s="16">
        <v>1.7419769025002599E-2</v>
      </c>
      <c r="BC149" s="16">
        <v>0</v>
      </c>
      <c r="BD149" s="16">
        <v>0</v>
      </c>
      <c r="BE149" s="16">
        <v>0</v>
      </c>
      <c r="BF149" s="16">
        <v>6.5433976238213026E-5</v>
      </c>
      <c r="BG149" s="16">
        <v>0</v>
      </c>
      <c r="BH149" s="16">
        <v>0</v>
      </c>
      <c r="BI149" s="16">
        <v>0</v>
      </c>
      <c r="BJ149" s="16">
        <v>3.6115555281525189E-3</v>
      </c>
      <c r="BK149" s="16">
        <v>0</v>
      </c>
      <c r="BL149" s="16">
        <v>0</v>
      </c>
      <c r="BM149" s="16">
        <v>1.1605071072082189E-3</v>
      </c>
      <c r="BN149" s="16">
        <v>0.35363176697678761</v>
      </c>
      <c r="BO149" s="16">
        <v>9.4132783588661085E-4</v>
      </c>
      <c r="BP149" s="16">
        <v>0</v>
      </c>
      <c r="BQ149" s="16">
        <v>1.216966414623913E-2</v>
      </c>
      <c r="BR149" s="16">
        <v>0</v>
      </c>
      <c r="BS149" s="16">
        <v>0</v>
      </c>
      <c r="BT149" s="16">
        <v>0</v>
      </c>
      <c r="BU149" s="16">
        <v>0</v>
      </c>
      <c r="BV149" s="16">
        <v>0</v>
      </c>
      <c r="BW149" s="16">
        <v>0</v>
      </c>
      <c r="BX149" s="16">
        <v>5.6618083593903232E-2</v>
      </c>
      <c r="BY149" s="16">
        <v>0.54007101089875054</v>
      </c>
      <c r="BZ149" s="16">
        <v>0</v>
      </c>
      <c r="CA149" s="16">
        <v>0</v>
      </c>
      <c r="CB149" s="16">
        <v>0</v>
      </c>
      <c r="CC149" s="16">
        <v>2.1607757802093801E-4</v>
      </c>
      <c r="CD149" s="16">
        <v>0</v>
      </c>
      <c r="CE149" s="16">
        <v>0</v>
      </c>
      <c r="CF149" s="16">
        <v>0</v>
      </c>
      <c r="CG149" s="16">
        <v>0</v>
      </c>
      <c r="CH149" s="12">
        <v>6.51</v>
      </c>
      <c r="CI149" s="12">
        <v>0</v>
      </c>
      <c r="CJ149" s="12">
        <v>0</v>
      </c>
      <c r="CK149" s="12">
        <v>0.06</v>
      </c>
      <c r="CL149" s="12">
        <v>0</v>
      </c>
      <c r="CM149" s="12">
        <v>89.54</v>
      </c>
      <c r="CN149" s="12">
        <v>0</v>
      </c>
      <c r="CO149" s="12">
        <v>0</v>
      </c>
      <c r="CP149" s="12">
        <v>0</v>
      </c>
      <c r="CQ149" s="12">
        <v>1.02</v>
      </c>
      <c r="CR149" s="12">
        <v>0</v>
      </c>
      <c r="CS149" s="12">
        <v>0</v>
      </c>
      <c r="CT149" s="12">
        <v>0</v>
      </c>
      <c r="CU149" s="12">
        <v>0</v>
      </c>
      <c r="CV149" s="12">
        <v>0</v>
      </c>
      <c r="CW149" s="12">
        <v>0</v>
      </c>
      <c r="CX149" s="12">
        <v>0</v>
      </c>
      <c r="CY149" s="12">
        <v>0</v>
      </c>
      <c r="CZ149" s="12">
        <v>0</v>
      </c>
      <c r="DA149" s="12">
        <v>0</v>
      </c>
      <c r="DB149" s="12">
        <v>0</v>
      </c>
      <c r="DC149" s="12">
        <v>0</v>
      </c>
      <c r="DD149" s="12">
        <v>0</v>
      </c>
      <c r="DE149" s="12">
        <v>0</v>
      </c>
      <c r="DF149" s="12">
        <v>0</v>
      </c>
      <c r="DG149" s="12">
        <v>0</v>
      </c>
      <c r="DH149" s="12">
        <v>0</v>
      </c>
      <c r="DI149" s="12">
        <v>0</v>
      </c>
      <c r="DJ149" s="12">
        <v>0</v>
      </c>
      <c r="DK149" s="12">
        <v>0</v>
      </c>
      <c r="DL149" s="12">
        <v>1.19</v>
      </c>
      <c r="DM149" s="12">
        <v>0</v>
      </c>
      <c r="DN149" s="12">
        <v>0</v>
      </c>
      <c r="DO149" s="12">
        <v>0</v>
      </c>
      <c r="DP149" s="12">
        <v>0</v>
      </c>
      <c r="DQ149" s="12">
        <v>0</v>
      </c>
      <c r="DR149" s="12">
        <v>0</v>
      </c>
      <c r="DS149" s="12">
        <v>0</v>
      </c>
      <c r="DT149" s="12">
        <v>0</v>
      </c>
      <c r="DU149" s="12">
        <v>0</v>
      </c>
      <c r="DV149" s="12">
        <v>0</v>
      </c>
      <c r="DW149" s="12">
        <v>0</v>
      </c>
      <c r="DX149" s="12">
        <v>0</v>
      </c>
      <c r="DY149" s="12">
        <v>0</v>
      </c>
      <c r="DZ149" s="12">
        <v>98.32</v>
      </c>
      <c r="EA149" s="9">
        <v>0</v>
      </c>
      <c r="EB149" s="9">
        <v>0</v>
      </c>
      <c r="EC149" s="9">
        <v>0</v>
      </c>
      <c r="ED149" s="9">
        <v>0</v>
      </c>
      <c r="EE149" s="9">
        <v>0</v>
      </c>
      <c r="EF149" s="9">
        <v>6.1028385848672982E-4</v>
      </c>
      <c r="EG149" s="9">
        <v>0</v>
      </c>
      <c r="EH149" s="9">
        <v>0</v>
      </c>
      <c r="EI149" s="9">
        <v>0</v>
      </c>
      <c r="EJ149" s="9">
        <v>0.8479772444676652</v>
      </c>
      <c r="EK149" s="9">
        <v>0</v>
      </c>
      <c r="EL149" s="9">
        <v>0</v>
      </c>
      <c r="EM149" s="9">
        <v>0</v>
      </c>
      <c r="EN149" s="9">
        <v>0</v>
      </c>
      <c r="EO149" s="9">
        <v>0</v>
      </c>
      <c r="EP149" s="9">
        <v>0</v>
      </c>
      <c r="EQ149" s="9">
        <v>0</v>
      </c>
      <c r="ER149" s="9">
        <v>0</v>
      </c>
      <c r="ES149" s="9">
        <v>9.1909902831059619E-3</v>
      </c>
      <c r="ET149" s="9">
        <v>0</v>
      </c>
      <c r="EU149" s="9">
        <v>0</v>
      </c>
      <c r="EV149" s="9">
        <v>0</v>
      </c>
      <c r="EW149" s="9">
        <v>0</v>
      </c>
      <c r="EX149" s="9">
        <v>1.9630657535751501E-2</v>
      </c>
      <c r="EY149" s="9">
        <v>0.12259082385499059</v>
      </c>
      <c r="EZ149" s="9">
        <v>0</v>
      </c>
      <c r="FA149" s="9">
        <v>0</v>
      </c>
      <c r="FB149" s="9">
        <v>0</v>
      </c>
      <c r="FC149" s="9">
        <v>0</v>
      </c>
      <c r="FD149" s="9">
        <v>0</v>
      </c>
      <c r="FE149" s="9">
        <v>0</v>
      </c>
      <c r="FF149" s="9">
        <v>0</v>
      </c>
      <c r="FG149" s="9">
        <v>0</v>
      </c>
      <c r="FH149" s="7" t="s">
        <v>550</v>
      </c>
      <c r="FI149" s="14">
        <v>1.0849564383569841</v>
      </c>
      <c r="FJ149" s="14">
        <v>0.85450588897164537</v>
      </c>
      <c r="FK149" s="14">
        <v>0</v>
      </c>
      <c r="FL149" s="14">
        <v>1.268257990556111E-2</v>
      </c>
      <c r="FM149" s="14">
        <v>0</v>
      </c>
      <c r="FN149" s="14">
        <v>0.72653155123132118</v>
      </c>
      <c r="FO149" s="14">
        <v>0</v>
      </c>
      <c r="FP149" s="14">
        <v>0</v>
      </c>
      <c r="FQ149" s="14">
        <v>0</v>
      </c>
      <c r="FR149" s="14">
        <v>2.4560548364534052</v>
      </c>
      <c r="FS149" s="14">
        <v>8.8701784220390264E-3</v>
      </c>
      <c r="FT149" s="14">
        <v>1.3182179683578401</v>
      </c>
      <c r="FU149" s="14">
        <v>98.989048835726649</v>
      </c>
      <c r="FV149" s="14">
        <v>0.94575078046468253</v>
      </c>
      <c r="FW149" s="14" t="b">
        <v>1</v>
      </c>
      <c r="FX149" s="14" t="b">
        <v>0</v>
      </c>
      <c r="FY149" s="14" t="b">
        <v>0</v>
      </c>
      <c r="FZ149" s="14">
        <v>-4.0317282875356133</v>
      </c>
      <c r="GA149" s="14">
        <v>-10.33517771400424</v>
      </c>
      <c r="GB149" s="14">
        <f>EY149*FL149</f>
        <v>1.5547679192294851E-3</v>
      </c>
      <c r="GC149" s="14">
        <v>0.58394461572889322</v>
      </c>
    </row>
    <row r="150" spans="1:185" x14ac:dyDescent="0.2">
      <c r="A150" s="1" t="s">
        <v>321</v>
      </c>
      <c r="B150" s="18">
        <v>1</v>
      </c>
      <c r="C150" s="18" t="s">
        <v>454</v>
      </c>
      <c r="D150" s="18">
        <v>3</v>
      </c>
      <c r="E150" s="18" t="s">
        <v>460</v>
      </c>
      <c r="F150" s="19">
        <v>27</v>
      </c>
      <c r="G150" s="19">
        <v>0.3</v>
      </c>
      <c r="H150" s="19">
        <v>1738</v>
      </c>
      <c r="I150" s="19">
        <v>1464.85</v>
      </c>
      <c r="J150" s="19">
        <v>0</v>
      </c>
      <c r="K150" s="19">
        <v>4</v>
      </c>
      <c r="L150" s="19">
        <v>0</v>
      </c>
      <c r="M150" s="19" t="s">
        <v>489</v>
      </c>
      <c r="N150" s="19">
        <v>-5.9</v>
      </c>
      <c r="O150" s="19">
        <v>0</v>
      </c>
      <c r="P150" s="19" t="s">
        <v>495</v>
      </c>
      <c r="Q150" s="19" t="s">
        <v>518</v>
      </c>
      <c r="R150" s="19" t="s">
        <v>494</v>
      </c>
      <c r="S150" s="19" t="s">
        <v>535</v>
      </c>
      <c r="T150" s="19" t="s">
        <v>74</v>
      </c>
      <c r="U150" s="5">
        <v>54.93</v>
      </c>
      <c r="V150" s="5">
        <v>0.35</v>
      </c>
      <c r="W150" s="5">
        <v>7.81</v>
      </c>
      <c r="X150" s="5">
        <v>0</v>
      </c>
      <c r="Y150" s="5">
        <v>0.01</v>
      </c>
      <c r="Z150" s="5">
        <v>0.2</v>
      </c>
      <c r="AA150" s="5">
        <v>0</v>
      </c>
      <c r="AB150" s="5">
        <v>0</v>
      </c>
      <c r="AC150" s="5">
        <v>0</v>
      </c>
      <c r="AD150" s="5">
        <v>0</v>
      </c>
      <c r="AE150" s="5">
        <v>26.27</v>
      </c>
      <c r="AF150" s="5">
        <v>7.44</v>
      </c>
      <c r="AG150" s="5">
        <v>0</v>
      </c>
      <c r="AH150" s="5">
        <v>0</v>
      </c>
      <c r="AI150" s="5">
        <v>2.71</v>
      </c>
      <c r="AJ150" s="5">
        <v>0.1</v>
      </c>
      <c r="AK150" s="5">
        <v>0</v>
      </c>
      <c r="AL150" s="5">
        <v>0</v>
      </c>
      <c r="AM150" s="5">
        <v>0</v>
      </c>
      <c r="AN150" s="5">
        <v>0</v>
      </c>
      <c r="AO150" s="5">
        <v>0</v>
      </c>
      <c r="AP150" s="5">
        <v>0</v>
      </c>
      <c r="AQ150" s="5">
        <v>0</v>
      </c>
      <c r="AR150" s="5">
        <v>0</v>
      </c>
      <c r="AS150" s="5">
        <v>0</v>
      </c>
      <c r="AT150" s="5">
        <v>0</v>
      </c>
      <c r="AU150" s="5">
        <v>0</v>
      </c>
      <c r="AV150" s="5">
        <v>0</v>
      </c>
      <c r="AW150" s="5">
        <v>0</v>
      </c>
      <c r="AX150" s="5">
        <v>0</v>
      </c>
      <c r="AY150" s="5">
        <v>0</v>
      </c>
      <c r="AZ150" s="5">
        <v>99.82</v>
      </c>
      <c r="BA150" s="16">
        <v>4.1918452424629923E-2</v>
      </c>
      <c r="BB150" s="16">
        <v>7.2606002348573812E-2</v>
      </c>
      <c r="BC150" s="16">
        <v>0</v>
      </c>
      <c r="BD150" s="16">
        <v>0</v>
      </c>
      <c r="BE150" s="16">
        <v>0</v>
      </c>
      <c r="BF150" s="16">
        <v>0</v>
      </c>
      <c r="BG150" s="16">
        <v>0</v>
      </c>
      <c r="BH150" s="16">
        <v>0</v>
      </c>
      <c r="BI150" s="16">
        <v>0</v>
      </c>
      <c r="BJ150" s="16">
        <v>1.5234347334775579E-3</v>
      </c>
      <c r="BK150" s="16">
        <v>0</v>
      </c>
      <c r="BL150" s="16">
        <v>0</v>
      </c>
      <c r="BM150" s="16">
        <v>5.8097005057540724E-4</v>
      </c>
      <c r="BN150" s="16">
        <v>0.35669439434532962</v>
      </c>
      <c r="BO150" s="16">
        <v>0</v>
      </c>
      <c r="BP150" s="16">
        <v>0</v>
      </c>
      <c r="BQ150" s="16">
        <v>2.3928326225462399E-2</v>
      </c>
      <c r="BR150" s="16">
        <v>0</v>
      </c>
      <c r="BS150" s="16">
        <v>0</v>
      </c>
      <c r="BT150" s="16">
        <v>0</v>
      </c>
      <c r="BU150" s="16">
        <v>0</v>
      </c>
      <c r="BV150" s="16">
        <v>0</v>
      </c>
      <c r="BW150" s="16">
        <v>0</v>
      </c>
      <c r="BX150" s="16">
        <v>0</v>
      </c>
      <c r="BY150" s="16">
        <v>0.50031364940236456</v>
      </c>
      <c r="BZ150" s="16">
        <v>0</v>
      </c>
      <c r="CA150" s="16">
        <v>0</v>
      </c>
      <c r="CB150" s="16">
        <v>0</v>
      </c>
      <c r="CC150" s="16">
        <v>2.3982580446495071E-3</v>
      </c>
      <c r="CD150" s="16">
        <v>0</v>
      </c>
      <c r="CE150" s="16">
        <v>3.6512424937270368E-5</v>
      </c>
      <c r="CF150" s="16">
        <v>0</v>
      </c>
      <c r="CG150" s="16">
        <v>0</v>
      </c>
      <c r="CH150" s="12">
        <v>7.37</v>
      </c>
      <c r="CI150" s="12">
        <v>0.1</v>
      </c>
      <c r="CJ150" s="12">
        <v>0</v>
      </c>
      <c r="CK150" s="12">
        <v>0.49</v>
      </c>
      <c r="CL150" s="12">
        <v>0</v>
      </c>
      <c r="CM150" s="12">
        <v>90.25</v>
      </c>
      <c r="CN150" s="12">
        <v>0.24</v>
      </c>
      <c r="CO150" s="12">
        <v>0</v>
      </c>
      <c r="CP150" s="12">
        <v>0</v>
      </c>
      <c r="CQ150" s="12">
        <v>0.47</v>
      </c>
      <c r="CR150" s="12">
        <v>0</v>
      </c>
      <c r="CS150" s="12">
        <v>0</v>
      </c>
      <c r="CT150" s="12">
        <v>0</v>
      </c>
      <c r="CU150" s="12">
        <v>0</v>
      </c>
      <c r="CV150" s="12">
        <v>0</v>
      </c>
      <c r="CW150" s="12">
        <v>0</v>
      </c>
      <c r="CX150" s="12">
        <v>0</v>
      </c>
      <c r="CY150" s="12">
        <v>0</v>
      </c>
      <c r="CZ150" s="12">
        <v>0</v>
      </c>
      <c r="DA150" s="12">
        <v>0</v>
      </c>
      <c r="DB150" s="12">
        <v>0</v>
      </c>
      <c r="DC150" s="12">
        <v>0</v>
      </c>
      <c r="DD150" s="12">
        <v>0</v>
      </c>
      <c r="DE150" s="12">
        <v>0</v>
      </c>
      <c r="DF150" s="12">
        <v>0</v>
      </c>
      <c r="DG150" s="12">
        <v>0</v>
      </c>
      <c r="DH150" s="12">
        <v>0</v>
      </c>
      <c r="DI150" s="12">
        <v>0</v>
      </c>
      <c r="DJ150" s="12">
        <v>0</v>
      </c>
      <c r="DK150" s="12">
        <v>0</v>
      </c>
      <c r="DL150" s="12">
        <v>0</v>
      </c>
      <c r="DM150" s="12">
        <v>0</v>
      </c>
      <c r="DN150" s="12">
        <v>0</v>
      </c>
      <c r="DO150" s="12">
        <v>0</v>
      </c>
      <c r="DP150" s="12">
        <v>0</v>
      </c>
      <c r="DQ150" s="12">
        <v>0</v>
      </c>
      <c r="DR150" s="12">
        <v>0</v>
      </c>
      <c r="DS150" s="12">
        <v>0</v>
      </c>
      <c r="DT150" s="12">
        <v>0</v>
      </c>
      <c r="DU150" s="12">
        <v>0</v>
      </c>
      <c r="DV150" s="12">
        <v>0</v>
      </c>
      <c r="DW150" s="12">
        <v>0</v>
      </c>
      <c r="DX150" s="12">
        <v>0</v>
      </c>
      <c r="DY150" s="12">
        <v>0</v>
      </c>
      <c r="DZ150" s="12">
        <v>98.919999999999987</v>
      </c>
      <c r="EA150" s="9">
        <v>0</v>
      </c>
      <c r="EB150" s="9">
        <v>0</v>
      </c>
      <c r="EC150" s="9">
        <v>0</v>
      </c>
      <c r="ED150" s="9">
        <v>0</v>
      </c>
      <c r="EE150" s="9">
        <v>0</v>
      </c>
      <c r="EF150" s="9">
        <v>4.953662639293234E-3</v>
      </c>
      <c r="EG150" s="9">
        <v>0</v>
      </c>
      <c r="EH150" s="9">
        <v>0</v>
      </c>
      <c r="EI150" s="9">
        <v>0</v>
      </c>
      <c r="EJ150" s="9">
        <v>0.8495012690298287</v>
      </c>
      <c r="EK150" s="9">
        <v>0</v>
      </c>
      <c r="EL150" s="9">
        <v>0</v>
      </c>
      <c r="EM150" s="9">
        <v>0</v>
      </c>
      <c r="EN150" s="9">
        <v>0</v>
      </c>
      <c r="EO150" s="9">
        <v>2.2963557286737211E-3</v>
      </c>
      <c r="EP150" s="9">
        <v>0</v>
      </c>
      <c r="EQ150" s="9">
        <v>0</v>
      </c>
      <c r="ER150" s="9">
        <v>0</v>
      </c>
      <c r="ES150" s="9">
        <v>4.2092983246354932E-3</v>
      </c>
      <c r="ET150" s="9">
        <v>0</v>
      </c>
      <c r="EU150" s="9">
        <v>0</v>
      </c>
      <c r="EV150" s="9">
        <v>0</v>
      </c>
      <c r="EW150" s="9">
        <v>0</v>
      </c>
      <c r="EX150" s="9">
        <v>0</v>
      </c>
      <c r="EY150" s="9">
        <v>0.137941256081756</v>
      </c>
      <c r="EZ150" s="9">
        <v>0</v>
      </c>
      <c r="FA150" s="9">
        <v>0</v>
      </c>
      <c r="FB150" s="9">
        <v>0</v>
      </c>
      <c r="FC150" s="9">
        <v>1.098158195812781E-3</v>
      </c>
      <c r="FD150" s="9">
        <v>0</v>
      </c>
      <c r="FE150" s="9">
        <v>0</v>
      </c>
      <c r="FF150" s="9">
        <v>0</v>
      </c>
      <c r="FG150" s="9">
        <v>0</v>
      </c>
      <c r="FH150" s="7" t="s">
        <v>550</v>
      </c>
      <c r="FI150" s="14">
        <v>1.168331088541934</v>
      </c>
      <c r="FJ150" s="14">
        <v>0.90081809120864087</v>
      </c>
      <c r="FK150" s="14">
        <v>0</v>
      </c>
      <c r="FL150" s="14">
        <v>6.6005150428924521E-3</v>
      </c>
      <c r="FM150" s="14">
        <v>1.0112306856532221</v>
      </c>
      <c r="FN150" s="14">
        <v>1.1773855354039049</v>
      </c>
      <c r="FO150" s="14">
        <v>0</v>
      </c>
      <c r="FP150" s="14">
        <v>0</v>
      </c>
      <c r="FQ150" s="14">
        <v>0</v>
      </c>
      <c r="FR150" s="14">
        <v>2.327</v>
      </c>
      <c r="FS150" s="14">
        <v>3.5450326248022768E-3</v>
      </c>
      <c r="FT150" s="14">
        <v>1.4096513934119681</v>
      </c>
      <c r="FU150" s="14">
        <v>99.574718339007518</v>
      </c>
      <c r="FV150" s="14">
        <v>0.58468991239850587</v>
      </c>
      <c r="FW150" s="14" t="b">
        <v>1</v>
      </c>
      <c r="FX150" s="14" t="b">
        <v>0</v>
      </c>
      <c r="FY150" s="14" t="b">
        <v>0</v>
      </c>
      <c r="FZ150" s="14">
        <v>-4.8942194575790268</v>
      </c>
      <c r="GA150" s="14">
        <v>-14.46314993249284</v>
      </c>
      <c r="GB150" s="14">
        <f>EY150*FL150</f>
        <v>9.1048333580311049E-4</v>
      </c>
      <c r="GC150" s="14">
        <v>0.4425242730768213</v>
      </c>
    </row>
    <row r="151" spans="1:185" x14ac:dyDescent="0.2">
      <c r="A151" s="1" t="s">
        <v>175</v>
      </c>
      <c r="B151" s="18">
        <v>2</v>
      </c>
      <c r="C151" s="18" t="s">
        <v>450</v>
      </c>
      <c r="D151" s="18">
        <v>5</v>
      </c>
      <c r="E151" s="18" t="s">
        <v>468</v>
      </c>
      <c r="F151" s="19">
        <v>39</v>
      </c>
      <c r="G151" s="19">
        <v>2</v>
      </c>
      <c r="H151" s="19">
        <v>1883</v>
      </c>
      <c r="I151" s="19">
        <v>1609.85</v>
      </c>
      <c r="J151" s="19">
        <v>0</v>
      </c>
      <c r="K151" s="19">
        <v>0.5</v>
      </c>
      <c r="L151" s="19">
        <v>0</v>
      </c>
      <c r="M151" s="19" t="s">
        <v>489</v>
      </c>
      <c r="N151" s="19">
        <v>-4.6100000000000003</v>
      </c>
      <c r="O151" s="19">
        <v>0</v>
      </c>
      <c r="P151" s="19" t="s">
        <v>492</v>
      </c>
      <c r="Q151" s="19" t="s">
        <v>505</v>
      </c>
      <c r="R151" s="19" t="s">
        <v>529</v>
      </c>
      <c r="S151" s="19" t="s">
        <v>494</v>
      </c>
      <c r="T151" s="19" t="s">
        <v>33</v>
      </c>
      <c r="U151" s="5">
        <v>60.94</v>
      </c>
      <c r="V151" s="5">
        <v>0.252</v>
      </c>
      <c r="W151" s="5">
        <v>7.98</v>
      </c>
      <c r="X151" s="5">
        <v>0.11</v>
      </c>
      <c r="Y151" s="5">
        <v>0</v>
      </c>
      <c r="Z151" s="5">
        <v>0.52</v>
      </c>
      <c r="AA151" s="5">
        <v>0.42</v>
      </c>
      <c r="AB151" s="5">
        <v>0</v>
      </c>
      <c r="AC151" s="5">
        <v>0</v>
      </c>
      <c r="AD151" s="5">
        <v>0</v>
      </c>
      <c r="AE151" s="5">
        <v>19.72</v>
      </c>
      <c r="AF151" s="5">
        <v>9.39</v>
      </c>
      <c r="AG151" s="5">
        <v>0</v>
      </c>
      <c r="AH151" s="5">
        <v>0</v>
      </c>
      <c r="AI151" s="5">
        <v>4.5999999999999999E-2</v>
      </c>
      <c r="AJ151" s="5">
        <v>0</v>
      </c>
      <c r="AK151" s="5">
        <v>0</v>
      </c>
      <c r="AL151" s="5">
        <v>0</v>
      </c>
      <c r="AM151" s="5">
        <v>0</v>
      </c>
      <c r="AN151" s="5">
        <v>0</v>
      </c>
      <c r="AO151" s="5">
        <v>0</v>
      </c>
      <c r="AP151" s="5">
        <v>0</v>
      </c>
      <c r="AQ151" s="5">
        <v>0</v>
      </c>
      <c r="AR151" s="5">
        <v>0</v>
      </c>
      <c r="AS151" s="5">
        <v>0</v>
      </c>
      <c r="AT151" s="5">
        <v>0</v>
      </c>
      <c r="AU151" s="5">
        <v>0</v>
      </c>
      <c r="AV151" s="5">
        <v>0</v>
      </c>
      <c r="AW151" s="5">
        <v>0</v>
      </c>
      <c r="AX151" s="5">
        <v>0</v>
      </c>
      <c r="AY151" s="5">
        <v>0</v>
      </c>
      <c r="AZ151" s="5">
        <v>99.378</v>
      </c>
      <c r="BA151" s="16">
        <v>4.4292128128425839E-2</v>
      </c>
      <c r="BB151" s="16">
        <v>9.4762090194493276E-2</v>
      </c>
      <c r="BC151" s="16">
        <v>0</v>
      </c>
      <c r="BD151" s="16">
        <v>0</v>
      </c>
      <c r="BE151" s="16">
        <v>0</v>
      </c>
      <c r="BF151" s="16">
        <v>4.0957530852615771E-4</v>
      </c>
      <c r="BG151" s="16">
        <v>0</v>
      </c>
      <c r="BH151" s="16">
        <v>0</v>
      </c>
      <c r="BI151" s="16">
        <v>0</v>
      </c>
      <c r="BJ151" s="16">
        <v>4.0960632141071839E-3</v>
      </c>
      <c r="BK151" s="16">
        <v>0</v>
      </c>
      <c r="BL151" s="16">
        <v>0</v>
      </c>
      <c r="BM151" s="16">
        <v>0</v>
      </c>
      <c r="BN151" s="16">
        <v>0.2768933791993885</v>
      </c>
      <c r="BO151" s="16">
        <v>3.3506573240441231E-3</v>
      </c>
      <c r="BP151" s="16">
        <v>0</v>
      </c>
      <c r="BQ151" s="16">
        <v>4.2002032943145071E-4</v>
      </c>
      <c r="BR151" s="16">
        <v>0</v>
      </c>
      <c r="BS151" s="16">
        <v>0</v>
      </c>
      <c r="BT151" s="16">
        <v>0</v>
      </c>
      <c r="BU151" s="16">
        <v>0</v>
      </c>
      <c r="BV151" s="16">
        <v>0</v>
      </c>
      <c r="BW151" s="16">
        <v>0</v>
      </c>
      <c r="BX151" s="16">
        <v>0</v>
      </c>
      <c r="BY151" s="16">
        <v>0.57399043006149331</v>
      </c>
      <c r="BZ151" s="16">
        <v>0</v>
      </c>
      <c r="CA151" s="16">
        <v>0</v>
      </c>
      <c r="CB151" s="16">
        <v>0</v>
      </c>
      <c r="CC151" s="16">
        <v>1.785656240089954E-3</v>
      </c>
      <c r="CD151" s="16">
        <v>0</v>
      </c>
      <c r="CE151" s="16">
        <v>0</v>
      </c>
      <c r="CF151" s="16">
        <v>0</v>
      </c>
      <c r="CG151" s="16">
        <v>0</v>
      </c>
      <c r="CH151" s="12">
        <v>5.71</v>
      </c>
      <c r="CI151" s="12">
        <v>0</v>
      </c>
      <c r="CJ151" s="12">
        <v>0</v>
      </c>
      <c r="CK151" s="12">
        <v>0.35</v>
      </c>
      <c r="CL151" s="12">
        <v>0</v>
      </c>
      <c r="CM151" s="12">
        <v>86.8</v>
      </c>
      <c r="CN151" s="12">
        <v>0.04</v>
      </c>
      <c r="CO151" s="12">
        <v>0</v>
      </c>
      <c r="CP151" s="12">
        <v>0</v>
      </c>
      <c r="CQ151" s="12">
        <v>3.68</v>
      </c>
      <c r="CR151" s="12">
        <v>0</v>
      </c>
      <c r="CS151" s="12">
        <v>0</v>
      </c>
      <c r="CT151" s="12">
        <v>0</v>
      </c>
      <c r="CU151" s="12">
        <v>0</v>
      </c>
      <c r="CV151" s="12">
        <v>0</v>
      </c>
      <c r="CW151" s="12">
        <v>0.13</v>
      </c>
      <c r="CX151" s="12">
        <v>0</v>
      </c>
      <c r="CY151" s="12">
        <v>0</v>
      </c>
      <c r="CZ151" s="12">
        <v>0</v>
      </c>
      <c r="DA151" s="12">
        <v>0</v>
      </c>
      <c r="DB151" s="12">
        <v>0</v>
      </c>
      <c r="DC151" s="12">
        <v>0</v>
      </c>
      <c r="DD151" s="12">
        <v>0</v>
      </c>
      <c r="DE151" s="12">
        <v>0</v>
      </c>
      <c r="DF151" s="12">
        <v>0</v>
      </c>
      <c r="DG151" s="12">
        <v>0</v>
      </c>
      <c r="DH151" s="12">
        <v>0</v>
      </c>
      <c r="DI151" s="12">
        <v>0</v>
      </c>
      <c r="DJ151" s="12">
        <v>0</v>
      </c>
      <c r="DK151" s="12">
        <v>0</v>
      </c>
      <c r="DL151" s="12">
        <v>0</v>
      </c>
      <c r="DM151" s="12">
        <v>0</v>
      </c>
      <c r="DN151" s="12">
        <v>0</v>
      </c>
      <c r="DO151" s="12">
        <v>0.99</v>
      </c>
      <c r="DP151" s="12">
        <v>0</v>
      </c>
      <c r="DQ151" s="12">
        <v>0.25</v>
      </c>
      <c r="DR151" s="12">
        <v>2.25</v>
      </c>
      <c r="DS151" s="12">
        <v>0</v>
      </c>
      <c r="DT151" s="12">
        <v>0</v>
      </c>
      <c r="DU151" s="12">
        <v>0</v>
      </c>
      <c r="DV151" s="12">
        <v>0</v>
      </c>
      <c r="DW151" s="12">
        <v>0</v>
      </c>
      <c r="DX151" s="12">
        <v>0</v>
      </c>
      <c r="DY151" s="12">
        <v>0</v>
      </c>
      <c r="DZ151" s="12">
        <v>100.2</v>
      </c>
      <c r="EA151" s="9">
        <v>0</v>
      </c>
      <c r="EB151" s="9">
        <v>0</v>
      </c>
      <c r="EC151" s="9">
        <v>0</v>
      </c>
      <c r="ED151" s="9">
        <v>0</v>
      </c>
      <c r="EE151" s="9">
        <v>0</v>
      </c>
      <c r="EF151" s="9">
        <v>3.6807248641852288E-3</v>
      </c>
      <c r="EG151" s="9">
        <v>0</v>
      </c>
      <c r="EH151" s="9">
        <v>0</v>
      </c>
      <c r="EI151" s="9">
        <v>0</v>
      </c>
      <c r="EJ151" s="9">
        <v>0.84990720478904258</v>
      </c>
      <c r="EK151" s="9">
        <v>0</v>
      </c>
      <c r="EL151" s="9">
        <v>0</v>
      </c>
      <c r="EM151" s="9">
        <v>0</v>
      </c>
      <c r="EN151" s="9">
        <v>0</v>
      </c>
      <c r="EO151" s="9">
        <v>3.9812814410286119E-4</v>
      </c>
      <c r="EP151" s="9">
        <v>0</v>
      </c>
      <c r="EQ151" s="9">
        <v>0</v>
      </c>
      <c r="ER151" s="9">
        <v>0</v>
      </c>
      <c r="ES151" s="9">
        <v>3.4284248277476552E-2</v>
      </c>
      <c r="ET151" s="9">
        <v>0</v>
      </c>
      <c r="EU151" s="9">
        <v>0</v>
      </c>
      <c r="EV151" s="9">
        <v>0</v>
      </c>
      <c r="EW151" s="9">
        <v>0</v>
      </c>
      <c r="EX151" s="9">
        <v>0</v>
      </c>
      <c r="EY151" s="9">
        <v>0.1111725995688474</v>
      </c>
      <c r="EZ151" s="9">
        <v>0</v>
      </c>
      <c r="FA151" s="9">
        <v>5.5709435634541005E-4</v>
      </c>
      <c r="FB151" s="9">
        <v>0</v>
      </c>
      <c r="FC151" s="9">
        <v>0</v>
      </c>
      <c r="FD151" s="9">
        <v>0</v>
      </c>
      <c r="FE151" s="9">
        <v>0</v>
      </c>
      <c r="FF151" s="9">
        <v>0</v>
      </c>
      <c r="FG151" s="9">
        <v>0</v>
      </c>
      <c r="FH151" s="7" t="s">
        <v>544</v>
      </c>
      <c r="FI151" s="14">
        <v>1.0882697339559531</v>
      </c>
      <c r="FJ151" s="14">
        <v>0.8350488209596989</v>
      </c>
      <c r="FK151" s="14">
        <v>0</v>
      </c>
      <c r="FL151" s="14">
        <v>6.57646019161243E-3</v>
      </c>
      <c r="FM151" s="14">
        <v>0.99743238710218085</v>
      </c>
      <c r="FN151" s="14">
        <v>1.0929682955346709</v>
      </c>
      <c r="FO151" s="14">
        <v>0</v>
      </c>
      <c r="FP151" s="14">
        <v>0</v>
      </c>
      <c r="FQ151" s="14">
        <v>0</v>
      </c>
      <c r="FR151" s="14">
        <v>1.7</v>
      </c>
      <c r="FS151" s="14">
        <v>6.9633074639822122E-3</v>
      </c>
      <c r="FT151" s="14">
        <v>1.006707242961203</v>
      </c>
      <c r="FU151" s="14">
        <v>98.542271489304028</v>
      </c>
      <c r="FV151" s="14">
        <v>9.4829566150805393E-3</v>
      </c>
      <c r="FW151" s="14" t="b">
        <v>1</v>
      </c>
      <c r="FX151" s="14" t="b">
        <v>0</v>
      </c>
      <c r="FY151" s="14" t="b">
        <v>0</v>
      </c>
      <c r="FZ151" s="14">
        <v>-4.246584980245391</v>
      </c>
      <c r="GA151" s="14">
        <v>-12.08196674466387</v>
      </c>
      <c r="GB151" s="14">
        <f>EY151*FL151</f>
        <v>7.3112217546259406E-4</v>
      </c>
      <c r="GC151" s="14">
        <v>0.67235872507991323</v>
      </c>
    </row>
    <row r="152" spans="1:185" x14ac:dyDescent="0.2">
      <c r="A152" s="1" t="s">
        <v>351</v>
      </c>
      <c r="B152" s="18">
        <v>5</v>
      </c>
      <c r="C152" s="18" t="s">
        <v>456</v>
      </c>
      <c r="D152" s="18">
        <v>11</v>
      </c>
      <c r="E152" s="18" t="s">
        <v>464</v>
      </c>
      <c r="F152" s="19">
        <v>19</v>
      </c>
      <c r="G152" s="19">
        <v>11</v>
      </c>
      <c r="H152" s="19">
        <v>2473</v>
      </c>
      <c r="I152" s="19">
        <v>2199.85</v>
      </c>
      <c r="J152" s="19">
        <v>0</v>
      </c>
      <c r="K152" s="19">
        <v>8.3333333333333329E-2</v>
      </c>
      <c r="L152" s="19">
        <v>0</v>
      </c>
      <c r="M152" s="19">
        <v>0</v>
      </c>
      <c r="N152" s="19">
        <v>0</v>
      </c>
      <c r="O152" s="19">
        <v>0</v>
      </c>
      <c r="P152" s="19">
        <v>0</v>
      </c>
      <c r="Q152" s="19">
        <v>0</v>
      </c>
      <c r="R152" s="19" t="s">
        <v>527</v>
      </c>
      <c r="S152" s="19" t="s">
        <v>532</v>
      </c>
      <c r="T152" s="19" t="s">
        <v>33</v>
      </c>
      <c r="U152" s="5">
        <v>39.956000000000003</v>
      </c>
      <c r="V152" s="5">
        <v>0.2042822222222222</v>
      </c>
      <c r="W152" s="5">
        <v>3.5806666666666671</v>
      </c>
      <c r="X152" s="5">
        <v>9.8362222222222226E-2</v>
      </c>
      <c r="Y152" s="5">
        <v>0</v>
      </c>
      <c r="Z152" s="5">
        <v>5.4264444444444448</v>
      </c>
      <c r="AA152" s="5">
        <v>8.332666666666666E-2</v>
      </c>
      <c r="AB152" s="5">
        <v>0</v>
      </c>
      <c r="AC152" s="5">
        <v>0</v>
      </c>
      <c r="AD152" s="5">
        <v>0</v>
      </c>
      <c r="AE152" s="5">
        <v>45.464666666666673</v>
      </c>
      <c r="AF152" s="5">
        <v>3.6944444444444442</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6.7100000000000007E-2</v>
      </c>
      <c r="AY152" s="5">
        <v>3.3469433962264157E-2</v>
      </c>
      <c r="AZ152" s="5">
        <v>98.541823899371053</v>
      </c>
      <c r="BA152" s="16">
        <v>1.7771885825449009E-2</v>
      </c>
      <c r="BB152" s="16">
        <v>3.3339888600973762E-2</v>
      </c>
      <c r="BC152" s="16">
        <v>0</v>
      </c>
      <c r="BD152" s="16">
        <v>0</v>
      </c>
      <c r="BE152" s="16">
        <v>0</v>
      </c>
      <c r="BF152" s="16">
        <v>3.2750307249087949E-4</v>
      </c>
      <c r="BG152" s="16">
        <v>0</v>
      </c>
      <c r="BH152" s="16">
        <v>0</v>
      </c>
      <c r="BI152" s="16">
        <v>0</v>
      </c>
      <c r="BJ152" s="16">
        <v>3.8222987889636011E-2</v>
      </c>
      <c r="BK152" s="16">
        <v>0</v>
      </c>
      <c r="BL152" s="16">
        <v>0</v>
      </c>
      <c r="BM152" s="16">
        <v>0</v>
      </c>
      <c r="BN152" s="16">
        <v>0.57085477364379122</v>
      </c>
      <c r="BO152" s="16">
        <v>5.9444365770730957E-4</v>
      </c>
      <c r="BP152" s="16">
        <v>0</v>
      </c>
      <c r="BQ152" s="16">
        <v>0</v>
      </c>
      <c r="BR152" s="16">
        <v>0</v>
      </c>
      <c r="BS152" s="16">
        <v>0</v>
      </c>
      <c r="BT152" s="16">
        <v>0</v>
      </c>
      <c r="BU152" s="16">
        <v>0</v>
      </c>
      <c r="BV152" s="16">
        <v>0</v>
      </c>
      <c r="BW152" s="16">
        <v>0</v>
      </c>
      <c r="BX152" s="16">
        <v>1.0591531887908321E-3</v>
      </c>
      <c r="BY152" s="16">
        <v>0.33653494817790369</v>
      </c>
      <c r="BZ152" s="16">
        <v>0</v>
      </c>
      <c r="CA152" s="16">
        <v>0</v>
      </c>
      <c r="CB152" s="16">
        <v>0</v>
      </c>
      <c r="CC152" s="16">
        <v>1.2944159432572661E-3</v>
      </c>
      <c r="CD152" s="16">
        <v>0</v>
      </c>
      <c r="CE152" s="16">
        <v>0</v>
      </c>
      <c r="CF152" s="16">
        <v>0</v>
      </c>
      <c r="CG152" s="16">
        <v>0</v>
      </c>
      <c r="CH152" s="12">
        <v>0.29908166666666658</v>
      </c>
      <c r="CI152" s="12">
        <v>0</v>
      </c>
      <c r="CJ152" s="12">
        <v>0</v>
      </c>
      <c r="CK152" s="12">
        <v>0.11037333333333341</v>
      </c>
      <c r="CL152" s="12">
        <v>0</v>
      </c>
      <c r="CM152" s="12">
        <v>68.622723333333326</v>
      </c>
      <c r="CN152" s="12">
        <v>0</v>
      </c>
      <c r="CO152" s="12">
        <v>0</v>
      </c>
      <c r="CP152" s="12">
        <v>0</v>
      </c>
      <c r="CQ152" s="12">
        <v>0</v>
      </c>
      <c r="CR152" s="12">
        <v>0</v>
      </c>
      <c r="CS152" s="12">
        <v>0</v>
      </c>
      <c r="CT152" s="12">
        <v>0</v>
      </c>
      <c r="CU152" s="12">
        <v>0</v>
      </c>
      <c r="CV152" s="12">
        <v>0</v>
      </c>
      <c r="CW152" s="12">
        <v>0</v>
      </c>
      <c r="CX152" s="12">
        <v>0</v>
      </c>
      <c r="CY152" s="12">
        <v>0</v>
      </c>
      <c r="CZ152" s="12">
        <v>0</v>
      </c>
      <c r="DA152" s="12">
        <v>11.155926666666669</v>
      </c>
      <c r="DB152" s="12">
        <v>0</v>
      </c>
      <c r="DC152" s="12">
        <v>0</v>
      </c>
      <c r="DD152" s="12">
        <v>0</v>
      </c>
      <c r="DE152" s="12">
        <v>0</v>
      </c>
      <c r="DF152" s="12">
        <v>0</v>
      </c>
      <c r="DG152" s="12">
        <v>0</v>
      </c>
      <c r="DH152" s="12">
        <v>0</v>
      </c>
      <c r="DI152" s="12">
        <v>0</v>
      </c>
      <c r="DJ152" s="12">
        <v>0.49026722222222219</v>
      </c>
      <c r="DK152" s="12">
        <v>0</v>
      </c>
      <c r="DL152" s="12">
        <v>5.552467222222222</v>
      </c>
      <c r="DM152" s="12">
        <v>0</v>
      </c>
      <c r="DN152" s="12">
        <v>0</v>
      </c>
      <c r="DO152" s="12">
        <v>0</v>
      </c>
      <c r="DP152" s="12">
        <v>0</v>
      </c>
      <c r="DQ152" s="12">
        <v>0</v>
      </c>
      <c r="DR152" s="12">
        <v>0</v>
      </c>
      <c r="DS152" s="12">
        <v>0</v>
      </c>
      <c r="DT152" s="12">
        <v>0</v>
      </c>
      <c r="DU152" s="12">
        <v>12.27009055555556</v>
      </c>
      <c r="DV152" s="12">
        <v>0</v>
      </c>
      <c r="DW152" s="12">
        <v>0</v>
      </c>
      <c r="DX152" s="12">
        <v>0</v>
      </c>
      <c r="DY152" s="12">
        <v>0</v>
      </c>
      <c r="DZ152" s="12">
        <v>98.500929999999983</v>
      </c>
      <c r="EA152" s="9">
        <v>0</v>
      </c>
      <c r="EB152" s="9">
        <v>0</v>
      </c>
      <c r="EC152" s="9">
        <v>0</v>
      </c>
      <c r="ED152" s="9">
        <v>0</v>
      </c>
      <c r="EE152" s="9">
        <v>0</v>
      </c>
      <c r="EF152" s="9">
        <v>1.468593631277555E-3</v>
      </c>
      <c r="EG152" s="9">
        <v>0</v>
      </c>
      <c r="EH152" s="9">
        <v>0</v>
      </c>
      <c r="EI152" s="9">
        <v>0</v>
      </c>
      <c r="EJ152" s="9">
        <v>0.85014284918269989</v>
      </c>
      <c r="EK152" s="9">
        <v>0</v>
      </c>
      <c r="EL152" s="9">
        <v>0</v>
      </c>
      <c r="EM152" s="9">
        <v>0</v>
      </c>
      <c r="EN152" s="9">
        <v>0</v>
      </c>
      <c r="EO152" s="9">
        <v>0</v>
      </c>
      <c r="EP152" s="9">
        <v>0</v>
      </c>
      <c r="EQ152" s="9">
        <v>0</v>
      </c>
      <c r="ER152" s="9">
        <v>0</v>
      </c>
      <c r="ES152" s="9">
        <v>0</v>
      </c>
      <c r="ET152" s="9">
        <v>2.120060587056841E-2</v>
      </c>
      <c r="EU152" s="9">
        <v>0</v>
      </c>
      <c r="EV152" s="9">
        <v>0</v>
      </c>
      <c r="EW152" s="9">
        <v>0</v>
      </c>
      <c r="EX152" s="9">
        <v>0.11982039242255391</v>
      </c>
      <c r="EY152" s="9">
        <v>7.3675588929001468E-3</v>
      </c>
      <c r="EZ152" s="9">
        <v>0</v>
      </c>
      <c r="FA152" s="9">
        <v>0</v>
      </c>
      <c r="FB152" s="9">
        <v>0</v>
      </c>
      <c r="FC152" s="9">
        <v>0</v>
      </c>
      <c r="FD152" s="9">
        <v>0</v>
      </c>
      <c r="FE152" s="9">
        <v>0</v>
      </c>
      <c r="FF152" s="9">
        <v>0</v>
      </c>
      <c r="FG152" s="9">
        <v>0</v>
      </c>
      <c r="FH152" s="7">
        <v>0</v>
      </c>
      <c r="FI152" s="14">
        <v>1.069131740472671</v>
      </c>
      <c r="FJ152" s="14">
        <v>0</v>
      </c>
      <c r="FK152" s="14">
        <v>0</v>
      </c>
      <c r="FL152" s="14">
        <v>1.5840807548462441E-2</v>
      </c>
      <c r="FM152" s="14">
        <v>0</v>
      </c>
      <c r="FN152" s="14">
        <v>0.10766815936326971</v>
      </c>
      <c r="FO152" s="14">
        <v>0</v>
      </c>
      <c r="FP152" s="14">
        <v>0</v>
      </c>
      <c r="FQ152" s="14">
        <v>0</v>
      </c>
      <c r="FR152" s="14">
        <v>3</v>
      </c>
      <c r="FS152" s="14">
        <v>0.114668963668908</v>
      </c>
      <c r="FT152" s="14">
        <v>3.3415277347380661</v>
      </c>
      <c r="FU152" s="14">
        <v>93.72444861664215</v>
      </c>
      <c r="FV152" s="14">
        <v>0</v>
      </c>
      <c r="FW152" s="14" t="b">
        <v>0</v>
      </c>
      <c r="FX152" s="14" t="b">
        <v>1</v>
      </c>
      <c r="FY152" s="14" t="b">
        <v>0</v>
      </c>
      <c r="FZ152" s="14">
        <v>-1.798154483485505</v>
      </c>
      <c r="GA152" s="14">
        <v>-4.2563739713140532</v>
      </c>
      <c r="GB152" s="14">
        <f>EY152*FL152</f>
        <v>1.1670808252439423E-4</v>
      </c>
      <c r="GC152" s="14">
        <v>3.5579042384734389E-16</v>
      </c>
    </row>
    <row r="153" spans="1:185" x14ac:dyDescent="0.2">
      <c r="A153" s="1" t="s">
        <v>214</v>
      </c>
      <c r="B153" s="18">
        <v>4</v>
      </c>
      <c r="C153" s="18" t="s">
        <v>453</v>
      </c>
      <c r="D153" s="18">
        <v>9</v>
      </c>
      <c r="E153" s="18" t="s">
        <v>465</v>
      </c>
      <c r="F153" s="19">
        <v>45</v>
      </c>
      <c r="G153" s="19">
        <v>8</v>
      </c>
      <c r="H153" s="19">
        <v>2273</v>
      </c>
      <c r="I153" s="19">
        <v>1999.85</v>
      </c>
      <c r="J153" s="19">
        <v>0</v>
      </c>
      <c r="K153" s="19">
        <v>8.3333333333333329E-2</v>
      </c>
      <c r="L153" s="19">
        <v>0</v>
      </c>
      <c r="M153" s="19">
        <v>0</v>
      </c>
      <c r="N153" s="19">
        <v>0</v>
      </c>
      <c r="O153" s="19">
        <v>0</v>
      </c>
      <c r="P153" s="19">
        <v>0</v>
      </c>
      <c r="Q153" s="19" t="s">
        <v>501</v>
      </c>
      <c r="R153" s="19" t="s">
        <v>527</v>
      </c>
      <c r="S153" s="19" t="s">
        <v>532</v>
      </c>
      <c r="T153" s="19" t="s">
        <v>33</v>
      </c>
      <c r="U153" s="5">
        <v>32.967156112584782</v>
      </c>
      <c r="V153" s="5">
        <v>1.835343347191176</v>
      </c>
      <c r="W153" s="5">
        <v>8.3514353167911342</v>
      </c>
      <c r="X153" s="5">
        <v>0.74539344296976118</v>
      </c>
      <c r="Y153" s="5">
        <v>1.1915998939960539</v>
      </c>
      <c r="Z153" s="5">
        <v>8.683851732473812</v>
      </c>
      <c r="AA153" s="5">
        <v>2.2338217991190059</v>
      </c>
      <c r="AB153" s="5">
        <v>3.8144509376718039E-2</v>
      </c>
      <c r="AC153" s="5">
        <v>0</v>
      </c>
      <c r="AD153" s="5">
        <v>0</v>
      </c>
      <c r="AE153" s="5">
        <v>33.563507755605841</v>
      </c>
      <c r="AF153" s="5">
        <v>7.0100248016368072</v>
      </c>
      <c r="AG153" s="5">
        <v>0</v>
      </c>
      <c r="AH153" s="5">
        <v>0</v>
      </c>
      <c r="AI153" s="5">
        <v>0.63354537031801195</v>
      </c>
      <c r="AJ153" s="5">
        <v>0.1084144323410481</v>
      </c>
      <c r="AK153" s="5">
        <v>0</v>
      </c>
      <c r="AL153" s="5">
        <v>0</v>
      </c>
      <c r="AM153" s="5">
        <v>0</v>
      </c>
      <c r="AN153" s="5">
        <v>0</v>
      </c>
      <c r="AO153" s="5">
        <v>0</v>
      </c>
      <c r="AP153" s="5">
        <v>0.91578736199756949</v>
      </c>
      <c r="AQ153" s="5">
        <v>2.5221736292428201E-2</v>
      </c>
      <c r="AR153" s="5">
        <v>0</v>
      </c>
      <c r="AS153" s="5">
        <v>0</v>
      </c>
      <c r="AT153" s="5">
        <v>0</v>
      </c>
      <c r="AU153" s="5">
        <v>0</v>
      </c>
      <c r="AV153" s="5">
        <v>0</v>
      </c>
      <c r="AW153" s="5">
        <v>0</v>
      </c>
      <c r="AX153" s="5">
        <v>0.03</v>
      </c>
      <c r="AY153" s="5">
        <v>1.496397941680961E-2</v>
      </c>
      <c r="AZ153" s="5">
        <v>98.31828363327736</v>
      </c>
      <c r="BA153" s="16">
        <v>4.5719211679117973E-2</v>
      </c>
      <c r="BB153" s="16">
        <v>6.9775434432278613E-2</v>
      </c>
      <c r="BC153" s="16">
        <v>0</v>
      </c>
      <c r="BD153" s="16">
        <v>0</v>
      </c>
      <c r="BE153" s="16">
        <v>2.8413932918845729E-4</v>
      </c>
      <c r="BF153" s="16">
        <v>2.7374147647041261E-3</v>
      </c>
      <c r="BG153" s="16">
        <v>0</v>
      </c>
      <c r="BH153" s="16">
        <v>0</v>
      </c>
      <c r="BI153" s="16">
        <v>0</v>
      </c>
      <c r="BJ153" s="16">
        <v>6.7466730122622096E-2</v>
      </c>
      <c r="BK153" s="16">
        <v>0</v>
      </c>
      <c r="BL153" s="16">
        <v>0</v>
      </c>
      <c r="BM153" s="16">
        <v>6.4242768715586432E-4</v>
      </c>
      <c r="BN153" s="16">
        <v>0.46482230429348109</v>
      </c>
      <c r="BO153" s="16">
        <v>1.7576937319615279E-2</v>
      </c>
      <c r="BP153" s="16">
        <v>0</v>
      </c>
      <c r="BQ153" s="16">
        <v>5.7056372460799303E-3</v>
      </c>
      <c r="BR153" s="16">
        <v>0</v>
      </c>
      <c r="BS153" s="16">
        <v>0</v>
      </c>
      <c r="BT153" s="16">
        <v>0</v>
      </c>
      <c r="BU153" s="16">
        <v>0</v>
      </c>
      <c r="BV153" s="16">
        <v>0</v>
      </c>
      <c r="BW153" s="16">
        <v>0</v>
      </c>
      <c r="BX153" s="16">
        <v>5.2230658720613121E-4</v>
      </c>
      <c r="BY153" s="16">
        <v>0.30626519278205833</v>
      </c>
      <c r="BZ153" s="16">
        <v>1.1567712647009331E-3</v>
      </c>
      <c r="CA153" s="16">
        <v>0</v>
      </c>
      <c r="CB153" s="16">
        <v>0</v>
      </c>
      <c r="CC153" s="16">
        <v>1.282710330179436E-2</v>
      </c>
      <c r="CD153" s="16">
        <v>0</v>
      </c>
      <c r="CE153" s="16">
        <v>4.4376652421451446E-3</v>
      </c>
      <c r="CF153" s="16">
        <v>6.0723947851628072E-5</v>
      </c>
      <c r="CG153" s="16">
        <v>0</v>
      </c>
      <c r="CH153" s="12">
        <v>0.14000000000000001</v>
      </c>
      <c r="CI153" s="12">
        <v>0.01</v>
      </c>
      <c r="CJ153" s="12">
        <v>0</v>
      </c>
      <c r="CK153" s="12">
        <v>0.32</v>
      </c>
      <c r="CL153" s="12">
        <v>0</v>
      </c>
      <c r="CM153" s="12">
        <v>83.59</v>
      </c>
      <c r="CN153" s="12">
        <v>0.24</v>
      </c>
      <c r="CO153" s="12">
        <v>0</v>
      </c>
      <c r="CP153" s="12">
        <v>2.0499999999999998</v>
      </c>
      <c r="CQ153" s="12">
        <v>2.1</v>
      </c>
      <c r="CR153" s="12">
        <v>0</v>
      </c>
      <c r="CS153" s="12">
        <v>0</v>
      </c>
      <c r="CT153" s="12">
        <v>0</v>
      </c>
      <c r="CU153" s="12">
        <v>1.37</v>
      </c>
      <c r="CV153" s="12">
        <v>0.01</v>
      </c>
      <c r="CW153" s="12">
        <v>0</v>
      </c>
      <c r="CX153" s="12">
        <v>0</v>
      </c>
      <c r="CY153" s="12">
        <v>0</v>
      </c>
      <c r="CZ153" s="12">
        <v>0</v>
      </c>
      <c r="DA153" s="12">
        <v>0</v>
      </c>
      <c r="DB153" s="12">
        <v>0</v>
      </c>
      <c r="DC153" s="12">
        <v>0</v>
      </c>
      <c r="DD153" s="12">
        <v>0.17</v>
      </c>
      <c r="DE153" s="12">
        <v>0</v>
      </c>
      <c r="DF153" s="12">
        <v>0</v>
      </c>
      <c r="DG153" s="12">
        <v>0</v>
      </c>
      <c r="DH153" s="12">
        <v>0</v>
      </c>
      <c r="DI153" s="12">
        <v>0</v>
      </c>
      <c r="DJ153" s="12">
        <v>0.37</v>
      </c>
      <c r="DK153" s="12">
        <v>0</v>
      </c>
      <c r="DL153" s="12">
        <v>3.92</v>
      </c>
      <c r="DM153" s="12">
        <v>0</v>
      </c>
      <c r="DN153" s="12">
        <v>0</v>
      </c>
      <c r="DO153" s="12">
        <v>0</v>
      </c>
      <c r="DP153" s="12">
        <v>0</v>
      </c>
      <c r="DQ153" s="12">
        <v>0</v>
      </c>
      <c r="DR153" s="12">
        <v>0</v>
      </c>
      <c r="DS153" s="12">
        <v>0</v>
      </c>
      <c r="DT153" s="12">
        <v>0</v>
      </c>
      <c r="DU153" s="12">
        <v>0</v>
      </c>
      <c r="DV153" s="12">
        <v>0</v>
      </c>
      <c r="DW153" s="12">
        <v>0</v>
      </c>
      <c r="DX153" s="12">
        <v>0</v>
      </c>
      <c r="DY153" s="12">
        <v>1.72</v>
      </c>
      <c r="DZ153" s="12">
        <v>96.01</v>
      </c>
      <c r="EA153" s="9">
        <v>0</v>
      </c>
      <c r="EB153" s="9">
        <v>0</v>
      </c>
      <c r="EC153" s="9">
        <v>0</v>
      </c>
      <c r="ED153" s="9">
        <v>0</v>
      </c>
      <c r="EE153" s="9">
        <v>1.979499171117477E-2</v>
      </c>
      <c r="EF153" s="9">
        <v>3.5021976344077371E-3</v>
      </c>
      <c r="EG153" s="9">
        <v>0</v>
      </c>
      <c r="EH153" s="9">
        <v>0</v>
      </c>
      <c r="EI153" s="9">
        <v>0</v>
      </c>
      <c r="EJ153" s="9">
        <v>0.85178791149590427</v>
      </c>
      <c r="EK153" s="9">
        <v>0</v>
      </c>
      <c r="EL153" s="9">
        <v>0</v>
      </c>
      <c r="EM153" s="9">
        <v>0</v>
      </c>
      <c r="EN153" s="9">
        <v>0</v>
      </c>
      <c r="EO153" s="9">
        <v>2.4859906518299251E-3</v>
      </c>
      <c r="EP153" s="9">
        <v>1.0201050797280359E-2</v>
      </c>
      <c r="EQ153" s="9">
        <v>0</v>
      </c>
      <c r="ER153" s="9">
        <v>0</v>
      </c>
      <c r="ES153" s="9">
        <v>2.0360642054659209E-2</v>
      </c>
      <c r="ET153" s="9">
        <v>1.3160437530239859E-2</v>
      </c>
      <c r="EU153" s="9">
        <v>0</v>
      </c>
      <c r="EV153" s="9">
        <v>0</v>
      </c>
      <c r="EW153" s="9">
        <v>0</v>
      </c>
      <c r="EX153" s="9">
        <v>6.9579930618395014E-2</v>
      </c>
      <c r="EY153" s="9">
        <v>2.8367107195322169E-3</v>
      </c>
      <c r="EZ153" s="9">
        <v>3.1449079843189538E-5</v>
      </c>
      <c r="FA153" s="9">
        <v>0</v>
      </c>
      <c r="FB153" s="9">
        <v>0</v>
      </c>
      <c r="FC153" s="9">
        <v>1.188844992495013E-4</v>
      </c>
      <c r="FD153" s="9">
        <v>0</v>
      </c>
      <c r="FE153" s="9">
        <v>1.899059775130099E-3</v>
      </c>
      <c r="FF153" s="9">
        <v>4.240743432353652E-3</v>
      </c>
      <c r="FG153" s="9">
        <v>0</v>
      </c>
      <c r="FH153" s="7">
        <v>0</v>
      </c>
      <c r="FI153" s="14">
        <v>1.0297526118522169</v>
      </c>
      <c r="FJ153" s="14">
        <v>0.74114322755461826</v>
      </c>
      <c r="FK153" s="14">
        <v>0</v>
      </c>
      <c r="FL153" s="14">
        <v>7.0778291089072156E-3</v>
      </c>
      <c r="FM153" s="14">
        <v>0.89965848263795967</v>
      </c>
      <c r="FN153" s="14">
        <v>0.24847810086588609</v>
      </c>
      <c r="FO153" s="14">
        <v>0</v>
      </c>
      <c r="FP153" s="14">
        <v>0</v>
      </c>
      <c r="FQ153" s="14">
        <v>1.2153084288296589E-2</v>
      </c>
      <c r="FR153" s="14">
        <v>3</v>
      </c>
      <c r="FS153" s="14">
        <v>0.2024001903678663</v>
      </c>
      <c r="FT153" s="14">
        <v>2.7765631784732809</v>
      </c>
      <c r="FU153" s="14">
        <v>87.325170018459971</v>
      </c>
      <c r="FV153" s="14">
        <v>0.13884895867824509</v>
      </c>
      <c r="FW153" s="14" t="b">
        <v>0</v>
      </c>
      <c r="FX153" s="14" t="b">
        <v>1</v>
      </c>
      <c r="FY153" s="14" t="b">
        <v>0</v>
      </c>
      <c r="FZ153" s="14">
        <v>-1.273706915669218</v>
      </c>
      <c r="GA153" s="14">
        <v>-5.2219680285596706</v>
      </c>
      <c r="GB153" s="14">
        <f>EY153*FL153</f>
        <v>2.0077753704254256E-5</v>
      </c>
      <c r="GC153" s="14">
        <v>7.8456533524708713E-18</v>
      </c>
    </row>
    <row r="154" spans="1:185" x14ac:dyDescent="0.2">
      <c r="A154" s="1" t="s">
        <v>343</v>
      </c>
      <c r="B154" s="18">
        <v>8</v>
      </c>
      <c r="C154" s="18" t="s">
        <v>451</v>
      </c>
      <c r="D154" s="18">
        <v>15</v>
      </c>
      <c r="E154" s="18" t="s">
        <v>474</v>
      </c>
      <c r="F154" s="19">
        <v>13</v>
      </c>
      <c r="G154" s="19">
        <v>25</v>
      </c>
      <c r="H154" s="19">
        <v>2950</v>
      </c>
      <c r="I154" s="19">
        <v>2676.85</v>
      </c>
      <c r="J154" s="19">
        <v>0</v>
      </c>
      <c r="K154" s="19">
        <v>3.3333333333333333E-2</v>
      </c>
      <c r="L154" s="19">
        <v>0</v>
      </c>
      <c r="M154" s="19" t="s">
        <v>489</v>
      </c>
      <c r="N154" s="19">
        <v>-1.9</v>
      </c>
      <c r="O154" s="19">
        <v>0</v>
      </c>
      <c r="P154" s="19">
        <v>0</v>
      </c>
      <c r="Q154" s="19">
        <v>0</v>
      </c>
      <c r="R154" s="19" t="s">
        <v>527</v>
      </c>
      <c r="S154" s="19" t="s">
        <v>532</v>
      </c>
      <c r="T154" s="19" t="s">
        <v>33</v>
      </c>
      <c r="U154" s="5">
        <v>44</v>
      </c>
      <c r="V154" s="5">
        <v>0</v>
      </c>
      <c r="W154" s="5">
        <v>0</v>
      </c>
      <c r="X154" s="5">
        <v>0.71529411764705875</v>
      </c>
      <c r="Y154" s="5">
        <v>0.67</v>
      </c>
      <c r="Z154" s="5">
        <v>13.7</v>
      </c>
      <c r="AA154" s="5">
        <v>0</v>
      </c>
      <c r="AB154" s="5">
        <v>4.7E-2</v>
      </c>
      <c r="AC154" s="5">
        <v>0</v>
      </c>
      <c r="AD154" s="5">
        <v>0.14000000000000001</v>
      </c>
      <c r="AE154" s="5">
        <v>40</v>
      </c>
      <c r="AF154" s="5">
        <v>0</v>
      </c>
      <c r="AG154" s="5">
        <v>0</v>
      </c>
      <c r="AH154" s="5">
        <v>0</v>
      </c>
      <c r="AI154" s="5">
        <v>0</v>
      </c>
      <c r="AJ154" s="5">
        <v>0</v>
      </c>
      <c r="AK154" s="5">
        <v>0</v>
      </c>
      <c r="AL154" s="5">
        <v>0</v>
      </c>
      <c r="AM154" s="5">
        <v>0</v>
      </c>
      <c r="AN154" s="5">
        <v>0</v>
      </c>
      <c r="AO154" s="5">
        <v>0</v>
      </c>
      <c r="AP154" s="5">
        <v>0</v>
      </c>
      <c r="AQ154" s="5">
        <v>0</v>
      </c>
      <c r="AR154" s="5">
        <v>0</v>
      </c>
      <c r="AS154" s="5">
        <v>0</v>
      </c>
      <c r="AT154" s="5">
        <v>0</v>
      </c>
      <c r="AU154" s="5">
        <v>0</v>
      </c>
      <c r="AV154" s="5">
        <v>0</v>
      </c>
      <c r="AW154" s="5">
        <v>0</v>
      </c>
      <c r="AX154" s="5">
        <v>0</v>
      </c>
      <c r="AY154" s="5">
        <v>0</v>
      </c>
      <c r="AZ154" s="5">
        <v>99.272294117647064</v>
      </c>
      <c r="BA154" s="16">
        <v>0</v>
      </c>
      <c r="BB154" s="16">
        <v>0</v>
      </c>
      <c r="BC154" s="16">
        <v>0</v>
      </c>
      <c r="BD154" s="16">
        <v>0</v>
      </c>
      <c r="BE154" s="16">
        <v>3.2547276632868252E-4</v>
      </c>
      <c r="BF154" s="16">
        <v>2.4420647259645661E-3</v>
      </c>
      <c r="BG154" s="16">
        <v>0</v>
      </c>
      <c r="BH154" s="16">
        <v>0</v>
      </c>
      <c r="BI154" s="16">
        <v>0</v>
      </c>
      <c r="BJ154" s="16">
        <v>9.8949888474415562E-2</v>
      </c>
      <c r="BK154" s="16">
        <v>0</v>
      </c>
      <c r="BL154" s="16">
        <v>0</v>
      </c>
      <c r="BM154" s="16">
        <v>0</v>
      </c>
      <c r="BN154" s="16">
        <v>0.51498797370320681</v>
      </c>
      <c r="BO154" s="16">
        <v>0</v>
      </c>
      <c r="BP154" s="16">
        <v>0</v>
      </c>
      <c r="BQ154" s="16">
        <v>0</v>
      </c>
      <c r="BR154" s="16">
        <v>0</v>
      </c>
      <c r="BS154" s="16">
        <v>9.7260582766746254E-4</v>
      </c>
      <c r="BT154" s="16">
        <v>0</v>
      </c>
      <c r="BU154" s="16">
        <v>0</v>
      </c>
      <c r="BV154" s="16">
        <v>0</v>
      </c>
      <c r="BW154" s="16">
        <v>0</v>
      </c>
      <c r="BX154" s="16">
        <v>0</v>
      </c>
      <c r="BY154" s="16">
        <v>0.38000237706751422</v>
      </c>
      <c r="BZ154" s="16">
        <v>0</v>
      </c>
      <c r="CA154" s="16">
        <v>0</v>
      </c>
      <c r="CB154" s="16">
        <v>0</v>
      </c>
      <c r="CC154" s="16">
        <v>0</v>
      </c>
      <c r="CD154" s="16">
        <v>0</v>
      </c>
      <c r="CE154" s="16">
        <v>2.319617434902891E-3</v>
      </c>
      <c r="CF154" s="16">
        <v>0</v>
      </c>
      <c r="CG154" s="16">
        <v>0</v>
      </c>
      <c r="CH154" s="12">
        <v>0.3</v>
      </c>
      <c r="CI154" s="12">
        <v>0</v>
      </c>
      <c r="CJ154" s="12">
        <v>0</v>
      </c>
      <c r="CK154" s="12">
        <v>0.34</v>
      </c>
      <c r="CL154" s="12">
        <v>0</v>
      </c>
      <c r="CM154" s="12">
        <v>86.7</v>
      </c>
      <c r="CN154" s="12">
        <v>0</v>
      </c>
      <c r="CO154" s="12">
        <v>0</v>
      </c>
      <c r="CP154" s="12">
        <v>2.27</v>
      </c>
      <c r="CQ154" s="12">
        <v>7.2</v>
      </c>
      <c r="CR154" s="12">
        <v>0</v>
      </c>
      <c r="CS154" s="12">
        <v>0</v>
      </c>
      <c r="CT154" s="12">
        <v>0</v>
      </c>
      <c r="CU154" s="12">
        <v>2.2999999999999998</v>
      </c>
      <c r="CV154" s="12">
        <v>0</v>
      </c>
      <c r="CW154" s="12">
        <v>0</v>
      </c>
      <c r="CX154" s="12">
        <v>0</v>
      </c>
      <c r="CY154" s="12">
        <v>0</v>
      </c>
      <c r="CZ154" s="12">
        <v>0</v>
      </c>
      <c r="DA154" s="12">
        <v>0</v>
      </c>
      <c r="DB154" s="12">
        <v>0</v>
      </c>
      <c r="DC154" s="12">
        <v>0</v>
      </c>
      <c r="DD154" s="12">
        <v>7.0000000000000007E-2</v>
      </c>
      <c r="DE154" s="12">
        <v>0</v>
      </c>
      <c r="DF154" s="12">
        <v>0</v>
      </c>
      <c r="DG154" s="12">
        <v>0</v>
      </c>
      <c r="DH154" s="12">
        <v>0</v>
      </c>
      <c r="DI154" s="12">
        <v>0</v>
      </c>
      <c r="DJ154" s="12">
        <v>1.2</v>
      </c>
      <c r="DK154" s="12">
        <v>0</v>
      </c>
      <c r="DL154" s="12">
        <v>0</v>
      </c>
      <c r="DM154" s="12">
        <v>0</v>
      </c>
      <c r="DN154" s="12">
        <v>0</v>
      </c>
      <c r="DO154" s="12">
        <v>0</v>
      </c>
      <c r="DP154" s="12">
        <v>0</v>
      </c>
      <c r="DQ154" s="12">
        <v>0</v>
      </c>
      <c r="DR154" s="12">
        <v>0</v>
      </c>
      <c r="DS154" s="12">
        <v>0</v>
      </c>
      <c r="DT154" s="12">
        <v>0</v>
      </c>
      <c r="DU154" s="12">
        <v>0</v>
      </c>
      <c r="DV154" s="12">
        <v>0</v>
      </c>
      <c r="DW154" s="12">
        <v>0</v>
      </c>
      <c r="DX154" s="12">
        <v>0</v>
      </c>
      <c r="DY154" s="12">
        <v>0</v>
      </c>
      <c r="DZ154" s="12">
        <v>100.38</v>
      </c>
      <c r="EA154" s="9">
        <v>0</v>
      </c>
      <c r="EB154" s="9">
        <v>0</v>
      </c>
      <c r="EC154" s="9">
        <v>0</v>
      </c>
      <c r="ED154" s="9">
        <v>0</v>
      </c>
      <c r="EE154" s="9">
        <v>2.1166033397903249E-2</v>
      </c>
      <c r="EF154" s="9">
        <v>3.5932029350921918E-3</v>
      </c>
      <c r="EG154" s="9">
        <v>0</v>
      </c>
      <c r="EH154" s="9">
        <v>0</v>
      </c>
      <c r="EI154" s="9">
        <v>0</v>
      </c>
      <c r="EJ154" s="9">
        <v>0.85311661704724706</v>
      </c>
      <c r="EK154" s="9">
        <v>0</v>
      </c>
      <c r="EL154" s="9">
        <v>0</v>
      </c>
      <c r="EM154" s="9">
        <v>0</v>
      </c>
      <c r="EN154" s="9">
        <v>0</v>
      </c>
      <c r="EO154" s="9">
        <v>0</v>
      </c>
      <c r="EP154" s="9">
        <v>0</v>
      </c>
      <c r="EQ154" s="9">
        <v>0</v>
      </c>
      <c r="ER154" s="9">
        <v>0</v>
      </c>
      <c r="ES154" s="9">
        <v>6.740883591481571E-2</v>
      </c>
      <c r="ET154" s="9">
        <v>4.1215636080199222E-2</v>
      </c>
      <c r="EU154" s="9">
        <v>0</v>
      </c>
      <c r="EV154" s="9">
        <v>0</v>
      </c>
      <c r="EW154" s="9">
        <v>0</v>
      </c>
      <c r="EX154" s="9">
        <v>0</v>
      </c>
      <c r="EY154" s="9">
        <v>5.8697610970901487E-3</v>
      </c>
      <c r="EZ154" s="9">
        <v>0</v>
      </c>
      <c r="FA154" s="9">
        <v>0</v>
      </c>
      <c r="FB154" s="9">
        <v>0</v>
      </c>
      <c r="FC154" s="9">
        <v>0</v>
      </c>
      <c r="FD154" s="9">
        <v>0</v>
      </c>
      <c r="FE154" s="9">
        <v>7.5509207154771519E-4</v>
      </c>
      <c r="FF154" s="9">
        <v>6.8748214561047049E-3</v>
      </c>
      <c r="FG154" s="9">
        <v>0</v>
      </c>
      <c r="FH154" s="7">
        <v>0</v>
      </c>
      <c r="FI154" s="14">
        <v>1.0055643502510889</v>
      </c>
      <c r="FJ154" s="14">
        <v>0.8115556215054357</v>
      </c>
      <c r="FK154" s="14">
        <v>0</v>
      </c>
      <c r="FL154" s="14">
        <v>1.3467018108106949E-2</v>
      </c>
      <c r="FM154" s="14">
        <v>0</v>
      </c>
      <c r="FN154" s="14">
        <v>0.77217638845977199</v>
      </c>
      <c r="FO154" s="14">
        <v>0</v>
      </c>
      <c r="FP154" s="14">
        <v>0</v>
      </c>
      <c r="FQ154" s="14">
        <v>0</v>
      </c>
      <c r="FR154" s="14">
        <v>3</v>
      </c>
      <c r="FS154" s="14">
        <v>0.2968496654232467</v>
      </c>
      <c r="FT154" s="14" t="s">
        <v>587</v>
      </c>
      <c r="FU154" s="14" t="s">
        <v>587</v>
      </c>
      <c r="FV154" s="14" t="s">
        <v>587</v>
      </c>
      <c r="FW154" s="14" t="s">
        <v>587</v>
      </c>
      <c r="FX154" s="14" t="s">
        <v>587</v>
      </c>
      <c r="FY154" s="14" t="s">
        <v>587</v>
      </c>
      <c r="FZ154" s="14">
        <v>-0.92176341121976813</v>
      </c>
      <c r="GA154" s="14">
        <v>0.50288307183108016</v>
      </c>
      <c r="GB154" s="14">
        <f>EY154*FL154</f>
        <v>7.9048178984774748E-5</v>
      </c>
      <c r="GC154" s="14">
        <v>6.9919988334000899E-2</v>
      </c>
    </row>
    <row r="155" spans="1:185" x14ac:dyDescent="0.2">
      <c r="A155" s="1" t="s">
        <v>371</v>
      </c>
      <c r="B155" s="18">
        <v>7</v>
      </c>
      <c r="C155" s="18" t="s">
        <v>455</v>
      </c>
      <c r="D155" s="18">
        <v>10</v>
      </c>
      <c r="E155" s="18" t="s">
        <v>466</v>
      </c>
      <c r="F155" s="19">
        <v>23</v>
      </c>
      <c r="G155" s="19">
        <v>20</v>
      </c>
      <c r="H155" s="19">
        <v>2373</v>
      </c>
      <c r="I155" s="19">
        <v>2099.85</v>
      </c>
      <c r="J155" s="19">
        <v>0</v>
      </c>
      <c r="K155" s="19">
        <v>9.166666666666666E-2</v>
      </c>
      <c r="L155" s="19">
        <v>0</v>
      </c>
      <c r="M155" s="19" t="s">
        <v>489</v>
      </c>
      <c r="N155" s="19">
        <v>-3.39</v>
      </c>
      <c r="O155" s="19">
        <v>0</v>
      </c>
      <c r="P155" s="19">
        <v>0</v>
      </c>
      <c r="Q155" s="19">
        <v>0</v>
      </c>
      <c r="R155" s="19" t="s">
        <v>527</v>
      </c>
      <c r="S155" s="19" t="s">
        <v>532</v>
      </c>
      <c r="T155" s="19" t="s">
        <v>536</v>
      </c>
      <c r="U155" s="5">
        <v>51.587615658362992</v>
      </c>
      <c r="V155" s="5">
        <v>0.22875255623721891</v>
      </c>
      <c r="W155" s="5">
        <v>4.4766666666666666</v>
      </c>
      <c r="X155" s="5">
        <v>4.0923076923076923E-2</v>
      </c>
      <c r="Y155" s="5">
        <v>0</v>
      </c>
      <c r="Z155" s="5">
        <v>0.82334825425246183</v>
      </c>
      <c r="AA155" s="5">
        <v>8.522096832908628E-2</v>
      </c>
      <c r="AB155" s="5">
        <v>0</v>
      </c>
      <c r="AC155" s="5">
        <v>0</v>
      </c>
      <c r="AD155" s="5">
        <v>0</v>
      </c>
      <c r="AE155" s="5">
        <v>37.265061728395061</v>
      </c>
      <c r="AF155" s="5">
        <v>4.4354690618762476</v>
      </c>
      <c r="AG155" s="5">
        <v>0</v>
      </c>
      <c r="AH155" s="5">
        <v>0</v>
      </c>
      <c r="AI155" s="5">
        <v>0</v>
      </c>
      <c r="AJ155" s="5">
        <v>0</v>
      </c>
      <c r="AK155" s="5">
        <v>0</v>
      </c>
      <c r="AL155" s="5">
        <v>0</v>
      </c>
      <c r="AM155" s="5">
        <v>0</v>
      </c>
      <c r="AN155" s="5">
        <v>0</v>
      </c>
      <c r="AO155" s="5">
        <v>0</v>
      </c>
      <c r="AP155" s="5">
        <v>0</v>
      </c>
      <c r="AQ155" s="5">
        <v>0</v>
      </c>
      <c r="AR155" s="5">
        <v>0</v>
      </c>
      <c r="AS155" s="5">
        <v>0</v>
      </c>
      <c r="AT155" s="5">
        <v>0</v>
      </c>
      <c r="AU155" s="5">
        <v>0</v>
      </c>
      <c r="AV155" s="5">
        <v>0</v>
      </c>
      <c r="AW155" s="5">
        <v>0</v>
      </c>
      <c r="AX155" s="5">
        <v>0</v>
      </c>
      <c r="AY155" s="5">
        <v>0</v>
      </c>
      <c r="AZ155" s="5">
        <v>98.943057971042819</v>
      </c>
      <c r="BA155" s="16">
        <v>2.2843919644288401E-2</v>
      </c>
      <c r="BB155" s="16">
        <v>4.1152933954645948E-2</v>
      </c>
      <c r="BC155" s="16">
        <v>0</v>
      </c>
      <c r="BD155" s="16">
        <v>0</v>
      </c>
      <c r="BE155" s="16">
        <v>0</v>
      </c>
      <c r="BF155" s="16">
        <v>1.4008820532297351E-4</v>
      </c>
      <c r="BG155" s="16">
        <v>0</v>
      </c>
      <c r="BH155" s="16">
        <v>0</v>
      </c>
      <c r="BI155" s="16">
        <v>0</v>
      </c>
      <c r="BJ155" s="16">
        <v>5.9626468133794804E-3</v>
      </c>
      <c r="BK155" s="16">
        <v>0</v>
      </c>
      <c r="BL155" s="16">
        <v>0</v>
      </c>
      <c r="BM155" s="16">
        <v>0</v>
      </c>
      <c r="BN155" s="16">
        <v>0.48106051896403867</v>
      </c>
      <c r="BO155" s="16">
        <v>6.2505667604288967E-4</v>
      </c>
      <c r="BP155" s="16">
        <v>0</v>
      </c>
      <c r="BQ155" s="16">
        <v>0</v>
      </c>
      <c r="BR155" s="16">
        <v>0</v>
      </c>
      <c r="BS155" s="16">
        <v>0</v>
      </c>
      <c r="BT155" s="16">
        <v>0</v>
      </c>
      <c r="BU155" s="16">
        <v>0</v>
      </c>
      <c r="BV155" s="16">
        <v>0</v>
      </c>
      <c r="BW155" s="16">
        <v>0</v>
      </c>
      <c r="BX155" s="16">
        <v>0</v>
      </c>
      <c r="BY155" s="16">
        <v>0.44672459826687277</v>
      </c>
      <c r="BZ155" s="16">
        <v>0</v>
      </c>
      <c r="CA155" s="16">
        <v>0</v>
      </c>
      <c r="CB155" s="16">
        <v>0</v>
      </c>
      <c r="CC155" s="16">
        <v>1.49023747540879E-3</v>
      </c>
      <c r="CD155" s="16">
        <v>0</v>
      </c>
      <c r="CE155" s="16">
        <v>0</v>
      </c>
      <c r="CF155" s="16">
        <v>0</v>
      </c>
      <c r="CG155" s="16">
        <v>0</v>
      </c>
      <c r="CH155" s="12">
        <v>3.46</v>
      </c>
      <c r="CI155" s="12">
        <v>0</v>
      </c>
      <c r="CJ155" s="12">
        <v>0</v>
      </c>
      <c r="CK155" s="12">
        <v>0.85</v>
      </c>
      <c r="CL155" s="12">
        <v>0</v>
      </c>
      <c r="CM155" s="12">
        <v>80.13</v>
      </c>
      <c r="CN155" s="12">
        <v>0.27</v>
      </c>
      <c r="CO155" s="12">
        <v>0</v>
      </c>
      <c r="CP155" s="12">
        <v>0.98</v>
      </c>
      <c r="CQ155" s="12">
        <v>1.81</v>
      </c>
      <c r="CR155" s="12">
        <v>0.35</v>
      </c>
      <c r="CS155" s="12">
        <v>0</v>
      </c>
      <c r="CT155" s="12">
        <v>0</v>
      </c>
      <c r="CU155" s="12">
        <v>0</v>
      </c>
      <c r="CV155" s="12">
        <v>3.1</v>
      </c>
      <c r="CW155" s="12">
        <v>0</v>
      </c>
      <c r="CX155" s="12">
        <v>0</v>
      </c>
      <c r="CY155" s="12">
        <v>0</v>
      </c>
      <c r="CZ155" s="12">
        <v>0</v>
      </c>
      <c r="DA155" s="12">
        <v>0</v>
      </c>
      <c r="DB155" s="12">
        <v>0</v>
      </c>
      <c r="DC155" s="12">
        <v>0</v>
      </c>
      <c r="DD155" s="12">
        <v>0</v>
      </c>
      <c r="DE155" s="12">
        <v>0</v>
      </c>
      <c r="DF155" s="12">
        <v>0</v>
      </c>
      <c r="DG155" s="12">
        <v>0</v>
      </c>
      <c r="DH155" s="12">
        <v>0</v>
      </c>
      <c r="DI155" s="12">
        <v>0</v>
      </c>
      <c r="DJ155" s="12">
        <v>0</v>
      </c>
      <c r="DK155" s="12">
        <v>0</v>
      </c>
      <c r="DL155" s="12">
        <v>0</v>
      </c>
      <c r="DM155" s="12">
        <v>0</v>
      </c>
      <c r="DN155" s="12">
        <v>0</v>
      </c>
      <c r="DO155" s="12">
        <v>0</v>
      </c>
      <c r="DP155" s="12">
        <v>0</v>
      </c>
      <c r="DQ155" s="12">
        <v>0.86</v>
      </c>
      <c r="DR155" s="12">
        <v>0</v>
      </c>
      <c r="DS155" s="12">
        <v>2.2200000000000002</v>
      </c>
      <c r="DT155" s="12">
        <v>0</v>
      </c>
      <c r="DU155" s="12">
        <v>0</v>
      </c>
      <c r="DV155" s="12">
        <v>0</v>
      </c>
      <c r="DW155" s="12">
        <v>0</v>
      </c>
      <c r="DX155" s="12">
        <v>0</v>
      </c>
      <c r="DY155" s="12">
        <v>0</v>
      </c>
      <c r="DZ155" s="12">
        <v>94.029999999999987</v>
      </c>
      <c r="EA155" s="9">
        <v>0</v>
      </c>
      <c r="EB155" s="9">
        <v>0</v>
      </c>
      <c r="EC155" s="9">
        <v>0</v>
      </c>
      <c r="ED155" s="9">
        <v>0</v>
      </c>
      <c r="EE155" s="9">
        <v>9.8916388906777238E-3</v>
      </c>
      <c r="EF155" s="9">
        <v>9.7241200598662814E-3</v>
      </c>
      <c r="EG155" s="9">
        <v>0</v>
      </c>
      <c r="EH155" s="9">
        <v>0</v>
      </c>
      <c r="EI155" s="9">
        <v>0</v>
      </c>
      <c r="EJ155" s="9">
        <v>0.85351862866359873</v>
      </c>
      <c r="EK155" s="9">
        <v>1.893996036887963E-2</v>
      </c>
      <c r="EL155" s="9">
        <v>0</v>
      </c>
      <c r="EM155" s="9">
        <v>0</v>
      </c>
      <c r="EN155" s="9">
        <v>0</v>
      </c>
      <c r="EO155" s="9">
        <v>2.9234301941613392E-3</v>
      </c>
      <c r="EP155" s="9">
        <v>0</v>
      </c>
      <c r="EQ155" s="9">
        <v>0</v>
      </c>
      <c r="ER155" s="9">
        <v>0</v>
      </c>
      <c r="ES155" s="9">
        <v>1.834389110532544E-2</v>
      </c>
      <c r="ET155" s="9">
        <v>0</v>
      </c>
      <c r="EU155" s="9">
        <v>0</v>
      </c>
      <c r="EV155" s="9">
        <v>0</v>
      </c>
      <c r="EW155" s="9">
        <v>0</v>
      </c>
      <c r="EX155" s="9">
        <v>0</v>
      </c>
      <c r="EY155" s="9">
        <v>7.3283099158858223E-2</v>
      </c>
      <c r="EZ155" s="9">
        <v>1.0190848644885189E-2</v>
      </c>
      <c r="FA155" s="9">
        <v>0</v>
      </c>
      <c r="FB155" s="9">
        <v>0</v>
      </c>
      <c r="FC155" s="9">
        <v>0</v>
      </c>
      <c r="FD155" s="9">
        <v>0</v>
      </c>
      <c r="FE155" s="9">
        <v>0</v>
      </c>
      <c r="FF155" s="9">
        <v>0</v>
      </c>
      <c r="FG155" s="9">
        <v>3.1843829137474058E-3</v>
      </c>
      <c r="FH155" s="7">
        <v>0</v>
      </c>
      <c r="FI155" s="14">
        <v>1.007197237211052</v>
      </c>
      <c r="FJ155" s="14">
        <v>0.7786688117876065</v>
      </c>
      <c r="FK155" s="14">
        <v>0</v>
      </c>
      <c r="FL155" s="14">
        <v>1.4408903847793709E-2</v>
      </c>
      <c r="FM155" s="14">
        <v>1.0790128867605011</v>
      </c>
      <c r="FN155" s="14">
        <v>1.011377793446246</v>
      </c>
      <c r="FO155" s="14">
        <v>2.7378459475849568</v>
      </c>
      <c r="FP155" s="14">
        <v>0</v>
      </c>
      <c r="FQ155" s="14">
        <v>0.78770676643284265</v>
      </c>
      <c r="FR155" s="14">
        <v>3</v>
      </c>
      <c r="FS155" s="14">
        <v>1.7887940440138441E-2</v>
      </c>
      <c r="FT155" s="14">
        <v>2.047084989222328</v>
      </c>
      <c r="FU155" s="14">
        <v>98.775695442769859</v>
      </c>
      <c r="FV155" s="14">
        <v>0</v>
      </c>
      <c r="FW155" s="14" t="b">
        <v>0</v>
      </c>
      <c r="FX155" s="14" t="b">
        <v>1</v>
      </c>
      <c r="FY155" s="14" t="b">
        <v>0</v>
      </c>
      <c r="FZ155" s="14">
        <v>-3.3635343799607171</v>
      </c>
      <c r="GA155" s="14">
        <v>-4.2463846606181122</v>
      </c>
      <c r="GB155" s="14">
        <f>EY155*FL155</f>
        <v>1.0559291294483203E-3</v>
      </c>
      <c r="GC155" s="14">
        <v>0.46533284765501381</v>
      </c>
    </row>
    <row r="156" spans="1:185" x14ac:dyDescent="0.2">
      <c r="A156" s="1" t="s">
        <v>176</v>
      </c>
      <c r="B156" s="18">
        <v>2</v>
      </c>
      <c r="C156" s="18" t="s">
        <v>450</v>
      </c>
      <c r="D156" s="18">
        <v>5</v>
      </c>
      <c r="E156" s="18" t="s">
        <v>468</v>
      </c>
      <c r="F156" s="19">
        <v>39</v>
      </c>
      <c r="G156" s="19">
        <v>2.5</v>
      </c>
      <c r="H156" s="19">
        <v>1883</v>
      </c>
      <c r="I156" s="19">
        <v>1609.85</v>
      </c>
      <c r="J156" s="19">
        <v>0</v>
      </c>
      <c r="K156" s="19">
        <v>0.5</v>
      </c>
      <c r="L156" s="19">
        <v>0</v>
      </c>
      <c r="M156" s="19" t="s">
        <v>489</v>
      </c>
      <c r="N156" s="19">
        <v>-4.1100000000000003</v>
      </c>
      <c r="O156" s="19">
        <v>0</v>
      </c>
      <c r="P156" s="19" t="s">
        <v>492</v>
      </c>
      <c r="Q156" s="19" t="s">
        <v>505</v>
      </c>
      <c r="R156" s="19" t="s">
        <v>529</v>
      </c>
      <c r="S156" s="19" t="s">
        <v>494</v>
      </c>
      <c r="T156" s="19" t="s">
        <v>33</v>
      </c>
      <c r="U156" s="5">
        <v>60.71</v>
      </c>
      <c r="V156" s="5">
        <v>0.27400000000000002</v>
      </c>
      <c r="W156" s="5">
        <v>9.08</v>
      </c>
      <c r="X156" s="5">
        <v>0.16</v>
      </c>
      <c r="Y156" s="5">
        <v>0</v>
      </c>
      <c r="Z156" s="5">
        <v>0.92</v>
      </c>
      <c r="AA156" s="5">
        <v>0.33500000000000002</v>
      </c>
      <c r="AB156" s="5">
        <v>0</v>
      </c>
      <c r="AC156" s="5">
        <v>0</v>
      </c>
      <c r="AD156" s="5">
        <v>0</v>
      </c>
      <c r="AE156" s="5">
        <v>17.350000000000001</v>
      </c>
      <c r="AF156" s="5">
        <v>10.54</v>
      </c>
      <c r="AG156" s="5">
        <v>0</v>
      </c>
      <c r="AH156" s="5">
        <v>0</v>
      </c>
      <c r="AI156" s="5">
        <v>0.04</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99.409000000000006</v>
      </c>
      <c r="BA156" s="16">
        <v>5.1163638336752373E-2</v>
      </c>
      <c r="BB156" s="16">
        <v>0.1079845358096324</v>
      </c>
      <c r="BC156" s="16">
        <v>0</v>
      </c>
      <c r="BD156" s="16">
        <v>0</v>
      </c>
      <c r="BE156" s="16">
        <v>0</v>
      </c>
      <c r="BF156" s="16">
        <v>6.0480166790606116E-4</v>
      </c>
      <c r="BG156" s="16">
        <v>0</v>
      </c>
      <c r="BH156" s="16">
        <v>0</v>
      </c>
      <c r="BI156" s="16">
        <v>0</v>
      </c>
      <c r="BJ156" s="16">
        <v>7.3570388559423263E-3</v>
      </c>
      <c r="BK156" s="16">
        <v>0</v>
      </c>
      <c r="BL156" s="16">
        <v>0</v>
      </c>
      <c r="BM156" s="16">
        <v>0</v>
      </c>
      <c r="BN156" s="16">
        <v>0.24731875726747529</v>
      </c>
      <c r="BO156" s="16">
        <v>2.7131727498172671E-3</v>
      </c>
      <c r="BP156" s="16">
        <v>0</v>
      </c>
      <c r="BQ156" s="16">
        <v>3.7078690381961432E-4</v>
      </c>
      <c r="BR156" s="16">
        <v>0</v>
      </c>
      <c r="BS156" s="16">
        <v>0</v>
      </c>
      <c r="BT156" s="16">
        <v>0</v>
      </c>
      <c r="BU156" s="16">
        <v>0</v>
      </c>
      <c r="BV156" s="16">
        <v>0</v>
      </c>
      <c r="BW156" s="16">
        <v>0</v>
      </c>
      <c r="BX156" s="16">
        <v>0</v>
      </c>
      <c r="BY156" s="16">
        <v>0.58051620864093278</v>
      </c>
      <c r="BZ156" s="16">
        <v>0</v>
      </c>
      <c r="CA156" s="16">
        <v>0</v>
      </c>
      <c r="CB156" s="16">
        <v>0</v>
      </c>
      <c r="CC156" s="16">
        <v>1.9710597677217779E-3</v>
      </c>
      <c r="CD156" s="16">
        <v>0</v>
      </c>
      <c r="CE156" s="16">
        <v>0</v>
      </c>
      <c r="CF156" s="16">
        <v>0</v>
      </c>
      <c r="CG156" s="16">
        <v>0</v>
      </c>
      <c r="CH156" s="12">
        <v>5.03</v>
      </c>
      <c r="CI156" s="12">
        <v>0</v>
      </c>
      <c r="CJ156" s="12">
        <v>0</v>
      </c>
      <c r="CK156" s="12">
        <v>0.36899999999999999</v>
      </c>
      <c r="CL156" s="12">
        <v>0</v>
      </c>
      <c r="CM156" s="12">
        <v>86.79</v>
      </c>
      <c r="CN156" s="12">
        <v>0</v>
      </c>
      <c r="CO156" s="12">
        <v>0</v>
      </c>
      <c r="CP156" s="12">
        <v>0</v>
      </c>
      <c r="CQ156" s="12">
        <v>4.5199999999999996</v>
      </c>
      <c r="CR156" s="12">
        <v>0</v>
      </c>
      <c r="CS156" s="12">
        <v>0</v>
      </c>
      <c r="CT156" s="12">
        <v>0</v>
      </c>
      <c r="CU156" s="12">
        <v>0</v>
      </c>
      <c r="CV156" s="12">
        <v>0</v>
      </c>
      <c r="CW156" s="12">
        <v>0.1</v>
      </c>
      <c r="CX156" s="12">
        <v>0</v>
      </c>
      <c r="CY156" s="12">
        <v>0</v>
      </c>
      <c r="CZ156" s="12">
        <v>0</v>
      </c>
      <c r="DA156" s="12">
        <v>0</v>
      </c>
      <c r="DB156" s="12">
        <v>0</v>
      </c>
      <c r="DC156" s="12">
        <v>0</v>
      </c>
      <c r="DD156" s="12">
        <v>0</v>
      </c>
      <c r="DE156" s="12">
        <v>0</v>
      </c>
      <c r="DF156" s="12">
        <v>0</v>
      </c>
      <c r="DG156" s="12">
        <v>0</v>
      </c>
      <c r="DH156" s="12">
        <v>0</v>
      </c>
      <c r="DI156" s="12">
        <v>0</v>
      </c>
      <c r="DJ156" s="12">
        <v>0</v>
      </c>
      <c r="DK156" s="12">
        <v>0</v>
      </c>
      <c r="DL156" s="12">
        <v>0</v>
      </c>
      <c r="DM156" s="12">
        <v>0</v>
      </c>
      <c r="DN156" s="12">
        <v>0</v>
      </c>
      <c r="DO156" s="12">
        <v>1.22</v>
      </c>
      <c r="DP156" s="12">
        <v>0</v>
      </c>
      <c r="DQ156" s="12">
        <v>0.21</v>
      </c>
      <c r="DR156" s="12">
        <v>1.96</v>
      </c>
      <c r="DS156" s="12">
        <v>0</v>
      </c>
      <c r="DT156" s="12">
        <v>0</v>
      </c>
      <c r="DU156" s="12">
        <v>0</v>
      </c>
      <c r="DV156" s="12">
        <v>0</v>
      </c>
      <c r="DW156" s="12">
        <v>0</v>
      </c>
      <c r="DX156" s="12">
        <v>0</v>
      </c>
      <c r="DY156" s="12">
        <v>0</v>
      </c>
      <c r="DZ156" s="12">
        <v>100.199</v>
      </c>
      <c r="EA156" s="9">
        <v>0</v>
      </c>
      <c r="EB156" s="9">
        <v>0</v>
      </c>
      <c r="EC156" s="9">
        <v>0</v>
      </c>
      <c r="ED156" s="9">
        <v>0</v>
      </c>
      <c r="EE156" s="9">
        <v>0</v>
      </c>
      <c r="EF156" s="9">
        <v>3.9033252452417119E-3</v>
      </c>
      <c r="EG156" s="9">
        <v>0</v>
      </c>
      <c r="EH156" s="9">
        <v>0</v>
      </c>
      <c r="EI156" s="9">
        <v>0</v>
      </c>
      <c r="EJ156" s="9">
        <v>0.85480004767178275</v>
      </c>
      <c r="EK156" s="9">
        <v>0</v>
      </c>
      <c r="EL156" s="9">
        <v>0</v>
      </c>
      <c r="EM156" s="9">
        <v>0</v>
      </c>
      <c r="EN156" s="9">
        <v>0</v>
      </c>
      <c r="EO156" s="9">
        <v>0</v>
      </c>
      <c r="EP156" s="9">
        <v>0</v>
      </c>
      <c r="EQ156" s="9">
        <v>0</v>
      </c>
      <c r="ER156" s="9">
        <v>0</v>
      </c>
      <c r="ES156" s="9">
        <v>4.2357304137185747E-2</v>
      </c>
      <c r="ET156" s="9">
        <v>0</v>
      </c>
      <c r="EU156" s="9">
        <v>0</v>
      </c>
      <c r="EV156" s="9">
        <v>0</v>
      </c>
      <c r="EW156" s="9">
        <v>0</v>
      </c>
      <c r="EX156" s="9">
        <v>0</v>
      </c>
      <c r="EY156" s="9">
        <v>9.850827213111632E-2</v>
      </c>
      <c r="EZ156" s="9">
        <v>0</v>
      </c>
      <c r="FA156" s="9">
        <v>4.310508146734642E-4</v>
      </c>
      <c r="FB156" s="9">
        <v>0</v>
      </c>
      <c r="FC156" s="9">
        <v>0</v>
      </c>
      <c r="FD156" s="9">
        <v>0</v>
      </c>
      <c r="FE156" s="9">
        <v>0</v>
      </c>
      <c r="FF156" s="9">
        <v>0</v>
      </c>
      <c r="FG156" s="9">
        <v>0</v>
      </c>
      <c r="FH156" s="7" t="s">
        <v>544</v>
      </c>
      <c r="FI156" s="14">
        <v>1.0654462242305831</v>
      </c>
      <c r="FJ156" s="14">
        <v>0.80569066062024564</v>
      </c>
      <c r="FK156" s="14">
        <v>0</v>
      </c>
      <c r="FL156" s="14">
        <v>5.4681549692461419E-3</v>
      </c>
      <c r="FM156" s="14">
        <v>0</v>
      </c>
      <c r="FN156" s="14">
        <v>1.0691323074761809</v>
      </c>
      <c r="FO156" s="14">
        <v>0</v>
      </c>
      <c r="FP156" s="14">
        <v>0</v>
      </c>
      <c r="FQ156" s="14">
        <v>0</v>
      </c>
      <c r="FR156" s="14">
        <v>1.7</v>
      </c>
      <c r="FS156" s="14">
        <v>1.250696605510195E-2</v>
      </c>
      <c r="FT156" s="14">
        <v>0.91534926957333185</v>
      </c>
      <c r="FU156" s="14">
        <v>97.111213955967344</v>
      </c>
      <c r="FV156" s="14">
        <v>7.2470785087476262E-3</v>
      </c>
      <c r="FW156" s="14" t="b">
        <v>1</v>
      </c>
      <c r="FX156" s="14" t="b">
        <v>0</v>
      </c>
      <c r="FY156" s="14" t="b">
        <v>0</v>
      </c>
      <c r="FZ156" s="14">
        <v>-3.724488202470944</v>
      </c>
      <c r="GA156" s="14">
        <v>-11.415534740641419</v>
      </c>
      <c r="GB156" s="14">
        <f>EY156*FL156</f>
        <v>5.3865849776561499E-4</v>
      </c>
      <c r="GC156" s="14">
        <v>0.14661958865453309</v>
      </c>
    </row>
    <row r="157" spans="1:185" x14ac:dyDescent="0.2">
      <c r="A157" s="1" t="s">
        <v>258</v>
      </c>
      <c r="B157" s="18">
        <v>1</v>
      </c>
      <c r="C157" s="18" t="s">
        <v>454</v>
      </c>
      <c r="D157" s="18">
        <v>1</v>
      </c>
      <c r="E157" s="18" t="s">
        <v>475</v>
      </c>
      <c r="F157" s="19">
        <v>26</v>
      </c>
      <c r="G157" s="19">
        <v>0.3</v>
      </c>
      <c r="H157" s="19">
        <v>1523.15</v>
      </c>
      <c r="I157" s="19">
        <v>1250</v>
      </c>
      <c r="J157" s="19">
        <v>0</v>
      </c>
      <c r="K157" s="19">
        <v>7</v>
      </c>
      <c r="L157" s="19">
        <v>0</v>
      </c>
      <c r="M157" s="19" t="s">
        <v>489</v>
      </c>
      <c r="N157" s="19">
        <v>-7</v>
      </c>
      <c r="O157" s="19">
        <v>0</v>
      </c>
      <c r="P157" s="19" t="s">
        <v>495</v>
      </c>
      <c r="Q157" s="19" t="s">
        <v>514</v>
      </c>
      <c r="R157" s="19" t="s">
        <v>494</v>
      </c>
      <c r="S157" s="19" t="s">
        <v>535</v>
      </c>
      <c r="T157" s="19" t="s">
        <v>74</v>
      </c>
      <c r="U157" s="5">
        <v>60.906874401381486</v>
      </c>
      <c r="V157" s="5">
        <v>0.13347951615935821</v>
      </c>
      <c r="W157" s="5">
        <v>10.89340562978337</v>
      </c>
      <c r="X157" s="5">
        <v>9.6155577052894348E-3</v>
      </c>
      <c r="Y157" s="5">
        <v>0</v>
      </c>
      <c r="Z157" s="5">
        <v>0.15437958635509</v>
      </c>
      <c r="AA157" s="5">
        <v>6.4561323673959725E-2</v>
      </c>
      <c r="AB157" s="5">
        <v>0</v>
      </c>
      <c r="AC157" s="5">
        <v>0</v>
      </c>
      <c r="AD157" s="5">
        <v>0</v>
      </c>
      <c r="AE157" s="5">
        <v>7.7275665089487768</v>
      </c>
      <c r="AF157" s="5">
        <v>6.3384056589650184</v>
      </c>
      <c r="AG157" s="5">
        <v>0</v>
      </c>
      <c r="AH157" s="5">
        <v>0</v>
      </c>
      <c r="AI157" s="5">
        <v>4.8419022649273371</v>
      </c>
      <c r="AJ157" s="5">
        <v>0.38753264208418281</v>
      </c>
      <c r="AK157" s="5">
        <v>0</v>
      </c>
      <c r="AL157" s="5">
        <v>0</v>
      </c>
      <c r="AM157" s="5">
        <v>0</v>
      </c>
      <c r="AN157" s="5">
        <v>0</v>
      </c>
      <c r="AO157" s="5">
        <v>0</v>
      </c>
      <c r="AP157" s="5">
        <v>0</v>
      </c>
      <c r="AQ157" s="5">
        <v>0</v>
      </c>
      <c r="AR157" s="5">
        <v>0</v>
      </c>
      <c r="AS157" s="5">
        <v>0</v>
      </c>
      <c r="AT157" s="5">
        <v>0</v>
      </c>
      <c r="AU157" s="5">
        <v>0</v>
      </c>
      <c r="AV157" s="5">
        <v>0</v>
      </c>
      <c r="AW157" s="5">
        <v>0</v>
      </c>
      <c r="AX157" s="5">
        <v>1.9</v>
      </c>
      <c r="AY157" s="5">
        <v>0.9477186963979416</v>
      </c>
      <c r="AZ157" s="5">
        <v>92.410004393585936</v>
      </c>
      <c r="BA157" s="16">
        <v>6.7981257590974273E-2</v>
      </c>
      <c r="BB157" s="16">
        <v>7.19202076469488E-2</v>
      </c>
      <c r="BC157" s="16">
        <v>0</v>
      </c>
      <c r="BD157" s="16">
        <v>0</v>
      </c>
      <c r="BE157" s="16">
        <v>0</v>
      </c>
      <c r="BF157" s="16">
        <v>4.0254776816931498E-5</v>
      </c>
      <c r="BG157" s="16">
        <v>0</v>
      </c>
      <c r="BH157" s="16">
        <v>0</v>
      </c>
      <c r="BI157" s="16">
        <v>0</v>
      </c>
      <c r="BJ157" s="16">
        <v>1.367272385253415E-3</v>
      </c>
      <c r="BK157" s="16">
        <v>0</v>
      </c>
      <c r="BL157" s="16">
        <v>0</v>
      </c>
      <c r="BM157" s="16">
        <v>2.6177812103590639E-3</v>
      </c>
      <c r="BN157" s="16">
        <v>0.1219973157363293</v>
      </c>
      <c r="BO157" s="16">
        <v>5.7910193027596254E-4</v>
      </c>
      <c r="BP157" s="16">
        <v>0</v>
      </c>
      <c r="BQ157" s="16">
        <v>4.9708466005525857E-2</v>
      </c>
      <c r="BR157" s="16">
        <v>0</v>
      </c>
      <c r="BS157" s="16">
        <v>0</v>
      </c>
      <c r="BT157" s="16">
        <v>0</v>
      </c>
      <c r="BU157" s="16">
        <v>0</v>
      </c>
      <c r="BV157" s="16">
        <v>0</v>
      </c>
      <c r="BW157" s="16">
        <v>0</v>
      </c>
      <c r="BX157" s="16">
        <v>3.7709064346810033E-2</v>
      </c>
      <c r="BY157" s="16">
        <v>0.64501583638800175</v>
      </c>
      <c r="BZ157" s="16">
        <v>0</v>
      </c>
      <c r="CA157" s="16">
        <v>0</v>
      </c>
      <c r="CB157" s="16">
        <v>0</v>
      </c>
      <c r="CC157" s="16">
        <v>1.063441982704551E-3</v>
      </c>
      <c r="CD157" s="16">
        <v>0</v>
      </c>
      <c r="CE157" s="16">
        <v>0</v>
      </c>
      <c r="CF157" s="16">
        <v>0</v>
      </c>
      <c r="CG157" s="16">
        <v>0</v>
      </c>
      <c r="CH157" s="12">
        <v>7</v>
      </c>
      <c r="CI157" s="12">
        <v>0.01</v>
      </c>
      <c r="CJ157" s="12">
        <v>0</v>
      </c>
      <c r="CK157" s="12">
        <v>7.0000000000000007E-2</v>
      </c>
      <c r="CL157" s="12">
        <v>0</v>
      </c>
      <c r="CM157" s="12">
        <v>90.41</v>
      </c>
      <c r="CN157" s="12">
        <v>0.02</v>
      </c>
      <c r="CO157" s="12">
        <v>0</v>
      </c>
      <c r="CP157" s="12">
        <v>0</v>
      </c>
      <c r="CQ157" s="12">
        <v>1.1200000000000001</v>
      </c>
      <c r="CR157" s="12">
        <v>0</v>
      </c>
      <c r="CS157" s="12">
        <v>0</v>
      </c>
      <c r="CT157" s="12">
        <v>0</v>
      </c>
      <c r="CU157" s="12">
        <v>0</v>
      </c>
      <c r="CV157" s="12">
        <v>0</v>
      </c>
      <c r="CW157" s="12">
        <v>0</v>
      </c>
      <c r="CX157" s="12">
        <v>0</v>
      </c>
      <c r="CY157" s="12">
        <v>0</v>
      </c>
      <c r="CZ157" s="12">
        <v>0</v>
      </c>
      <c r="DA157" s="12">
        <v>0</v>
      </c>
      <c r="DB157" s="12">
        <v>0</v>
      </c>
      <c r="DC157" s="12">
        <v>0</v>
      </c>
      <c r="DD157" s="12">
        <v>0</v>
      </c>
      <c r="DE157" s="12">
        <v>0</v>
      </c>
      <c r="DF157" s="12">
        <v>0</v>
      </c>
      <c r="DG157" s="12">
        <v>0</v>
      </c>
      <c r="DH157" s="12">
        <v>0</v>
      </c>
      <c r="DI157" s="12">
        <v>0</v>
      </c>
      <c r="DJ157" s="12">
        <v>0</v>
      </c>
      <c r="DK157" s="12">
        <v>0</v>
      </c>
      <c r="DL157" s="12">
        <v>0.09</v>
      </c>
      <c r="DM157" s="12">
        <v>0</v>
      </c>
      <c r="DN157" s="12">
        <v>0</v>
      </c>
      <c r="DO157" s="12">
        <v>0</v>
      </c>
      <c r="DP157" s="12">
        <v>0</v>
      </c>
      <c r="DQ157" s="12">
        <v>0</v>
      </c>
      <c r="DR157" s="12">
        <v>0</v>
      </c>
      <c r="DS157" s="12">
        <v>0</v>
      </c>
      <c r="DT157" s="12">
        <v>0</v>
      </c>
      <c r="DU157" s="12">
        <v>0</v>
      </c>
      <c r="DV157" s="12">
        <v>0</v>
      </c>
      <c r="DW157" s="12">
        <v>0</v>
      </c>
      <c r="DX157" s="12">
        <v>0</v>
      </c>
      <c r="DY157" s="12">
        <v>0</v>
      </c>
      <c r="DZ157" s="12">
        <v>98.72</v>
      </c>
      <c r="EA157" s="9">
        <v>0</v>
      </c>
      <c r="EB157" s="9">
        <v>0</v>
      </c>
      <c r="EC157" s="9">
        <v>0</v>
      </c>
      <c r="ED157" s="9">
        <v>0</v>
      </c>
      <c r="EE157" s="9">
        <v>0</v>
      </c>
      <c r="EF157" s="9">
        <v>7.1155217616124169E-4</v>
      </c>
      <c r="EG157" s="9">
        <v>0</v>
      </c>
      <c r="EH157" s="9">
        <v>0</v>
      </c>
      <c r="EI157" s="9">
        <v>0</v>
      </c>
      <c r="EJ157" s="9">
        <v>0.85568054033347551</v>
      </c>
      <c r="EK157" s="9">
        <v>0</v>
      </c>
      <c r="EL157" s="9">
        <v>0</v>
      </c>
      <c r="EM157" s="9">
        <v>0</v>
      </c>
      <c r="EN157" s="9">
        <v>0</v>
      </c>
      <c r="EO157" s="9">
        <v>1.9241383000664499E-4</v>
      </c>
      <c r="EP157" s="9">
        <v>0</v>
      </c>
      <c r="EQ157" s="9">
        <v>0</v>
      </c>
      <c r="ER157" s="9">
        <v>0</v>
      </c>
      <c r="ES157" s="9">
        <v>1.0085750863135561E-2</v>
      </c>
      <c r="ET157" s="9">
        <v>0</v>
      </c>
      <c r="EU157" s="9">
        <v>0</v>
      </c>
      <c r="EV157" s="9">
        <v>0</v>
      </c>
      <c r="EW157" s="9">
        <v>0</v>
      </c>
      <c r="EX157" s="9">
        <v>1.4837422821587991E-3</v>
      </c>
      <c r="EY157" s="9">
        <v>0.13173558165176261</v>
      </c>
      <c r="EZ157" s="9">
        <v>0</v>
      </c>
      <c r="FA157" s="9">
        <v>0</v>
      </c>
      <c r="FB157" s="9">
        <v>0</v>
      </c>
      <c r="FC157" s="9">
        <v>1.1041886329949219E-4</v>
      </c>
      <c r="FD157" s="9">
        <v>0</v>
      </c>
      <c r="FE157" s="9">
        <v>0</v>
      </c>
      <c r="FF157" s="9">
        <v>0</v>
      </c>
      <c r="FG157" s="9">
        <v>0</v>
      </c>
      <c r="FH157" s="7" t="s">
        <v>550</v>
      </c>
      <c r="FI157" s="14">
        <v>1.171731587579329</v>
      </c>
      <c r="FJ157" s="14">
        <v>0.86751714707256011</v>
      </c>
      <c r="FK157" s="14">
        <v>0</v>
      </c>
      <c r="FL157" s="14">
        <v>2.9695475789640398E-3</v>
      </c>
      <c r="FM157" s="14">
        <v>0.99604202409740672</v>
      </c>
      <c r="FN157" s="14">
        <v>1.132360865297632</v>
      </c>
      <c r="FO157" s="14">
        <v>0</v>
      </c>
      <c r="FP157" s="14">
        <v>0</v>
      </c>
      <c r="FQ157" s="14">
        <v>0</v>
      </c>
      <c r="FR157" s="14">
        <v>1.7</v>
      </c>
      <c r="FS157" s="14">
        <v>2.3243630549308059E-3</v>
      </c>
      <c r="FT157" s="14">
        <v>0.46071728636644349</v>
      </c>
      <c r="FU157" s="14">
        <v>98.89168163565229</v>
      </c>
      <c r="FV157" s="14">
        <v>0.76971578741185509</v>
      </c>
      <c r="FW157" s="14" t="b">
        <v>1</v>
      </c>
      <c r="FX157" s="14" t="b">
        <v>0</v>
      </c>
      <c r="FY157" s="14" t="b">
        <v>0</v>
      </c>
      <c r="FZ157" s="14">
        <v>-5.2696716589107231</v>
      </c>
      <c r="GA157" s="14">
        <v>-17.11107095690646</v>
      </c>
      <c r="GB157" s="14">
        <f>EY157*FL157</f>
        <v>3.9119507755741123E-4</v>
      </c>
      <c r="GC157" s="14">
        <v>0.53238887228182075</v>
      </c>
    </row>
    <row r="158" spans="1:185" x14ac:dyDescent="0.2">
      <c r="A158" s="1" t="s">
        <v>106</v>
      </c>
      <c r="B158" s="18">
        <v>2</v>
      </c>
      <c r="C158" s="18" t="s">
        <v>450</v>
      </c>
      <c r="D158" s="18">
        <v>8</v>
      </c>
      <c r="E158" s="18" t="s">
        <v>463</v>
      </c>
      <c r="F158" s="19">
        <v>5</v>
      </c>
      <c r="G158" s="19">
        <v>2</v>
      </c>
      <c r="H158" s="19">
        <v>2173</v>
      </c>
      <c r="I158" s="19">
        <v>1899.85</v>
      </c>
      <c r="J158" s="19">
        <v>0</v>
      </c>
      <c r="K158" s="19">
        <v>0.33333333333333331</v>
      </c>
      <c r="L158" s="19">
        <v>0</v>
      </c>
      <c r="M158" s="19">
        <v>0</v>
      </c>
      <c r="N158" s="19">
        <v>0</v>
      </c>
      <c r="O158" s="19">
        <v>0</v>
      </c>
      <c r="P158" s="19" t="s">
        <v>492</v>
      </c>
      <c r="Q158" s="19">
        <v>0</v>
      </c>
      <c r="R158" s="19" t="s">
        <v>529</v>
      </c>
      <c r="S158" s="19">
        <v>0</v>
      </c>
      <c r="T158" s="19" t="s">
        <v>536</v>
      </c>
      <c r="U158" s="5">
        <v>50.485012459950163</v>
      </c>
      <c r="V158" s="5">
        <v>0</v>
      </c>
      <c r="W158" s="5">
        <v>0</v>
      </c>
      <c r="X158" s="5">
        <v>0</v>
      </c>
      <c r="Y158" s="5">
        <v>0</v>
      </c>
      <c r="Z158" s="5">
        <v>0.20583706356311551</v>
      </c>
      <c r="AA158" s="5">
        <v>0.29698216235893699</v>
      </c>
      <c r="AB158" s="5">
        <v>0</v>
      </c>
      <c r="AC158" s="5">
        <v>0</v>
      </c>
      <c r="AD158" s="5">
        <v>0</v>
      </c>
      <c r="AE158" s="5">
        <v>50.093175647881537</v>
      </c>
      <c r="AF158" s="5">
        <v>0</v>
      </c>
      <c r="AG158" s="5">
        <v>0</v>
      </c>
      <c r="AH158" s="5">
        <v>0</v>
      </c>
      <c r="AI158" s="5">
        <v>0</v>
      </c>
      <c r="AJ158" s="5">
        <v>0</v>
      </c>
      <c r="AK158" s="5">
        <v>0</v>
      </c>
      <c r="AL158" s="5">
        <v>0</v>
      </c>
      <c r="AM158" s="5">
        <v>0</v>
      </c>
      <c r="AN158" s="5">
        <v>0</v>
      </c>
      <c r="AO158" s="5">
        <v>0</v>
      </c>
      <c r="AP158" s="5">
        <v>0</v>
      </c>
      <c r="AQ158" s="5">
        <v>0</v>
      </c>
      <c r="AR158" s="5">
        <v>0</v>
      </c>
      <c r="AS158" s="5">
        <v>0</v>
      </c>
      <c r="AT158" s="5">
        <v>0</v>
      </c>
      <c r="AU158" s="5">
        <v>0</v>
      </c>
      <c r="AV158" s="5">
        <v>0</v>
      </c>
      <c r="AW158" s="5">
        <v>0</v>
      </c>
      <c r="AX158" s="5">
        <v>0</v>
      </c>
      <c r="AY158" s="5">
        <v>0</v>
      </c>
      <c r="AZ158" s="5">
        <v>101.0810073337537</v>
      </c>
      <c r="BA158" s="16">
        <v>0</v>
      </c>
      <c r="BB158" s="16">
        <v>0</v>
      </c>
      <c r="BC158" s="16">
        <v>0</v>
      </c>
      <c r="BD158" s="16">
        <v>0</v>
      </c>
      <c r="BE158" s="16">
        <v>0</v>
      </c>
      <c r="BF158" s="16">
        <v>0</v>
      </c>
      <c r="BG158" s="16">
        <v>0</v>
      </c>
      <c r="BH158" s="16">
        <v>0</v>
      </c>
      <c r="BI158" s="16">
        <v>0</v>
      </c>
      <c r="BJ158" s="16">
        <v>1.3707157025977031E-3</v>
      </c>
      <c r="BK158" s="16">
        <v>0</v>
      </c>
      <c r="BL158" s="16">
        <v>0</v>
      </c>
      <c r="BM158" s="16">
        <v>0</v>
      </c>
      <c r="BN158" s="16">
        <v>0.59462714207678091</v>
      </c>
      <c r="BO158" s="16">
        <v>2.002956845891067E-3</v>
      </c>
      <c r="BP158" s="16">
        <v>0</v>
      </c>
      <c r="BQ158" s="16">
        <v>0</v>
      </c>
      <c r="BR158" s="16">
        <v>0</v>
      </c>
      <c r="BS158" s="16">
        <v>0</v>
      </c>
      <c r="BT158" s="16">
        <v>0</v>
      </c>
      <c r="BU158" s="16">
        <v>0</v>
      </c>
      <c r="BV158" s="16">
        <v>0</v>
      </c>
      <c r="BW158" s="16">
        <v>0</v>
      </c>
      <c r="BX158" s="16">
        <v>0</v>
      </c>
      <c r="BY158" s="16">
        <v>0.40199918537473039</v>
      </c>
      <c r="BZ158" s="16">
        <v>0</v>
      </c>
      <c r="CA158" s="16">
        <v>0</v>
      </c>
      <c r="CB158" s="16">
        <v>0</v>
      </c>
      <c r="CC158" s="16">
        <v>0</v>
      </c>
      <c r="CD158" s="16">
        <v>0</v>
      </c>
      <c r="CE158" s="16">
        <v>0</v>
      </c>
      <c r="CF158" s="16">
        <v>0</v>
      </c>
      <c r="CG158" s="16">
        <v>0</v>
      </c>
      <c r="CH158" s="12">
        <v>5.36</v>
      </c>
      <c r="CI158" s="12">
        <v>0</v>
      </c>
      <c r="CJ158" s="12">
        <v>0</v>
      </c>
      <c r="CK158" s="12">
        <v>0.48</v>
      </c>
      <c r="CL158" s="12">
        <v>0</v>
      </c>
      <c r="CM158" s="12">
        <v>85.57</v>
      </c>
      <c r="CN158" s="12">
        <v>0.62</v>
      </c>
      <c r="CO158" s="12">
        <v>0</v>
      </c>
      <c r="CP158" s="12">
        <v>0.61</v>
      </c>
      <c r="CQ158" s="12">
        <v>0.92</v>
      </c>
      <c r="CR158" s="12">
        <v>0</v>
      </c>
      <c r="CS158" s="12">
        <v>0.54</v>
      </c>
      <c r="CT158" s="12">
        <v>0</v>
      </c>
      <c r="CU158" s="12">
        <v>1.03</v>
      </c>
      <c r="CV158" s="12">
        <v>0</v>
      </c>
      <c r="CW158" s="12">
        <v>0</v>
      </c>
      <c r="CX158" s="12">
        <v>0</v>
      </c>
      <c r="CY158" s="12">
        <v>0</v>
      </c>
      <c r="CZ158" s="12">
        <v>0</v>
      </c>
      <c r="DA158" s="12">
        <v>0</v>
      </c>
      <c r="DB158" s="12">
        <v>0</v>
      </c>
      <c r="DC158" s="12">
        <v>0</v>
      </c>
      <c r="DD158" s="12">
        <v>0.42</v>
      </c>
      <c r="DE158" s="12">
        <v>0</v>
      </c>
      <c r="DF158" s="12">
        <v>0</v>
      </c>
      <c r="DG158" s="12">
        <v>0</v>
      </c>
      <c r="DH158" s="12">
        <v>0</v>
      </c>
      <c r="DI158" s="12">
        <v>0</v>
      </c>
      <c r="DJ158" s="12">
        <v>0</v>
      </c>
      <c r="DK158" s="12">
        <v>0</v>
      </c>
      <c r="DL158" s="12">
        <v>0</v>
      </c>
      <c r="DM158" s="12">
        <v>0</v>
      </c>
      <c r="DN158" s="12">
        <v>0</v>
      </c>
      <c r="DO158" s="12">
        <v>0</v>
      </c>
      <c r="DP158" s="12">
        <v>0</v>
      </c>
      <c r="DQ158" s="12">
        <v>0</v>
      </c>
      <c r="DR158" s="12">
        <v>0</v>
      </c>
      <c r="DS158" s="12">
        <v>0</v>
      </c>
      <c r="DT158" s="12">
        <v>0</v>
      </c>
      <c r="DU158" s="12">
        <v>0</v>
      </c>
      <c r="DV158" s="12">
        <v>0</v>
      </c>
      <c r="DW158" s="12">
        <v>0</v>
      </c>
      <c r="DX158" s="12">
        <v>0</v>
      </c>
      <c r="DY158" s="12">
        <v>0</v>
      </c>
      <c r="DZ158" s="12">
        <v>95.550000000000011</v>
      </c>
      <c r="EA158" s="9">
        <v>0</v>
      </c>
      <c r="EB158" s="9">
        <v>0</v>
      </c>
      <c r="EC158" s="9">
        <v>0</v>
      </c>
      <c r="ED158" s="9">
        <v>0</v>
      </c>
      <c r="EE158" s="9">
        <v>5.7846871849605731E-3</v>
      </c>
      <c r="EF158" s="9">
        <v>5.1591777393482884E-3</v>
      </c>
      <c r="EG158" s="9">
        <v>0</v>
      </c>
      <c r="EH158" s="9">
        <v>0</v>
      </c>
      <c r="EI158" s="9">
        <v>0</v>
      </c>
      <c r="EJ158" s="9">
        <v>0.85634202927153302</v>
      </c>
      <c r="EK158" s="9">
        <v>0</v>
      </c>
      <c r="EL158" s="9">
        <v>0</v>
      </c>
      <c r="EM158" s="9">
        <v>0</v>
      </c>
      <c r="EN158" s="9">
        <v>0</v>
      </c>
      <c r="EO158" s="9">
        <v>6.3070826135533942E-3</v>
      </c>
      <c r="EP158" s="9">
        <v>0</v>
      </c>
      <c r="EQ158" s="9">
        <v>0</v>
      </c>
      <c r="ER158" s="9">
        <v>3.2483161473163091E-3</v>
      </c>
      <c r="ES158" s="9">
        <v>8.7600902855876645E-3</v>
      </c>
      <c r="ET158" s="9">
        <v>0</v>
      </c>
      <c r="EU158" s="9">
        <v>0</v>
      </c>
      <c r="EV158" s="9">
        <v>0</v>
      </c>
      <c r="EW158" s="9">
        <v>0</v>
      </c>
      <c r="EX158" s="9">
        <v>0</v>
      </c>
      <c r="EY158" s="9">
        <v>0.1066597065500335</v>
      </c>
      <c r="EZ158" s="9">
        <v>0</v>
      </c>
      <c r="FA158" s="9">
        <v>0</v>
      </c>
      <c r="FB158" s="9">
        <v>0</v>
      </c>
      <c r="FC158" s="9">
        <v>0</v>
      </c>
      <c r="FD158" s="9">
        <v>0</v>
      </c>
      <c r="FE158" s="9">
        <v>4.6077359607846567E-3</v>
      </c>
      <c r="FF158" s="9">
        <v>3.1311742468826528E-3</v>
      </c>
      <c r="FG158" s="9">
        <v>0</v>
      </c>
      <c r="FH158" s="7">
        <v>0</v>
      </c>
      <c r="FI158" s="14">
        <v>1.0729807782952201</v>
      </c>
      <c r="FJ158" s="14">
        <v>0.83567331502945452</v>
      </c>
      <c r="FK158" s="14">
        <v>0</v>
      </c>
      <c r="FL158" s="14">
        <v>1.155136609333058E-2</v>
      </c>
      <c r="FM158" s="14">
        <v>1.049335994392588</v>
      </c>
      <c r="FN158" s="14">
        <v>1.0818170071719799</v>
      </c>
      <c r="FO158" s="14">
        <v>0</v>
      </c>
      <c r="FP158" s="14">
        <v>2.760692463331158</v>
      </c>
      <c r="FQ158" s="14">
        <v>0</v>
      </c>
      <c r="FR158" s="14">
        <v>3</v>
      </c>
      <c r="FS158" s="14">
        <v>4.1121471077931104E-3</v>
      </c>
      <c r="FT158" s="14" t="s">
        <v>587</v>
      </c>
      <c r="FU158" s="14" t="s">
        <v>587</v>
      </c>
      <c r="FV158" s="14" t="s">
        <v>587</v>
      </c>
      <c r="FW158" s="14" t="s">
        <v>587</v>
      </c>
      <c r="FX158" s="14" t="s">
        <v>587</v>
      </c>
      <c r="FY158" s="14" t="s">
        <v>587</v>
      </c>
      <c r="FZ158" s="14">
        <v>-4.6983411179460983</v>
      </c>
      <c r="GA158" s="14">
        <v>-10.614770786791009</v>
      </c>
      <c r="GB158" s="14">
        <f>EY158*FL158</f>
        <v>1.2320653177666464E-3</v>
      </c>
      <c r="GC158" s="14">
        <v>1.285494603275712E-16</v>
      </c>
    </row>
    <row r="159" spans="1:185" x14ac:dyDescent="0.2">
      <c r="A159" s="1" t="s">
        <v>122</v>
      </c>
      <c r="B159" s="18">
        <v>2</v>
      </c>
      <c r="C159" s="18" t="s">
        <v>450</v>
      </c>
      <c r="D159" s="18">
        <v>8</v>
      </c>
      <c r="E159" s="18" t="s">
        <v>463</v>
      </c>
      <c r="F159" s="19">
        <v>6</v>
      </c>
      <c r="G159" s="19">
        <v>2.85</v>
      </c>
      <c r="H159" s="19">
        <v>2233</v>
      </c>
      <c r="I159" s="19">
        <v>1959.85</v>
      </c>
      <c r="J159" s="19">
        <v>0</v>
      </c>
      <c r="K159" s="19">
        <v>0.5</v>
      </c>
      <c r="L159" s="19">
        <v>0</v>
      </c>
      <c r="M159" s="19" t="s">
        <v>489</v>
      </c>
      <c r="N159" s="19">
        <v>-4.34</v>
      </c>
      <c r="O159" s="19">
        <v>0</v>
      </c>
      <c r="P159" s="19" t="s">
        <v>493</v>
      </c>
      <c r="Q159" s="19" t="s">
        <v>498</v>
      </c>
      <c r="R159" s="19" t="s">
        <v>529</v>
      </c>
      <c r="S159" s="19" t="s">
        <v>494</v>
      </c>
      <c r="T159" s="19" t="s">
        <v>33</v>
      </c>
      <c r="U159" s="5">
        <v>47.84</v>
      </c>
      <c r="V159" s="5">
        <v>0</v>
      </c>
      <c r="W159" s="5">
        <v>7.81</v>
      </c>
      <c r="X159" s="5">
        <v>0</v>
      </c>
      <c r="Y159" s="5">
        <v>0</v>
      </c>
      <c r="Z159" s="5">
        <v>0.51</v>
      </c>
      <c r="AA159" s="5">
        <v>0</v>
      </c>
      <c r="AB159" s="5">
        <v>0</v>
      </c>
      <c r="AC159" s="5">
        <v>0</v>
      </c>
      <c r="AD159" s="5">
        <v>0</v>
      </c>
      <c r="AE159" s="5">
        <v>34.32</v>
      </c>
      <c r="AF159" s="5">
        <v>8.25</v>
      </c>
      <c r="AG159" s="5">
        <v>0</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0</v>
      </c>
      <c r="AZ159" s="5">
        <v>98.73</v>
      </c>
      <c r="BA159" s="16">
        <v>4.0774809598664023E-2</v>
      </c>
      <c r="BB159" s="16">
        <v>7.831415015508332E-2</v>
      </c>
      <c r="BC159" s="16">
        <v>0</v>
      </c>
      <c r="BD159" s="16">
        <v>0</v>
      </c>
      <c r="BE159" s="16">
        <v>0</v>
      </c>
      <c r="BF159" s="16">
        <v>0</v>
      </c>
      <c r="BG159" s="16">
        <v>0</v>
      </c>
      <c r="BH159" s="16">
        <v>0</v>
      </c>
      <c r="BI159" s="16">
        <v>0</v>
      </c>
      <c r="BJ159" s="16">
        <v>3.7787723992991052E-3</v>
      </c>
      <c r="BK159" s="16">
        <v>0</v>
      </c>
      <c r="BL159" s="16">
        <v>0</v>
      </c>
      <c r="BM159" s="16">
        <v>0</v>
      </c>
      <c r="BN159" s="16">
        <v>0.45328379338789909</v>
      </c>
      <c r="BO159" s="16">
        <v>0</v>
      </c>
      <c r="BP159" s="16">
        <v>0</v>
      </c>
      <c r="BQ159" s="16">
        <v>0</v>
      </c>
      <c r="BR159" s="16">
        <v>0</v>
      </c>
      <c r="BS159" s="16">
        <v>0</v>
      </c>
      <c r="BT159" s="16">
        <v>0</v>
      </c>
      <c r="BU159" s="16">
        <v>0</v>
      </c>
      <c r="BV159" s="16">
        <v>0</v>
      </c>
      <c r="BW159" s="16">
        <v>0</v>
      </c>
      <c r="BX159" s="16">
        <v>0</v>
      </c>
      <c r="BY159" s="16">
        <v>0.42384847445905433</v>
      </c>
      <c r="BZ159" s="16">
        <v>0</v>
      </c>
      <c r="CA159" s="16">
        <v>0</v>
      </c>
      <c r="CB159" s="16">
        <v>0</v>
      </c>
      <c r="CC159" s="16">
        <v>0</v>
      </c>
      <c r="CD159" s="16">
        <v>0</v>
      </c>
      <c r="CE159" s="16">
        <v>0</v>
      </c>
      <c r="CF159" s="16">
        <v>0</v>
      </c>
      <c r="CG159" s="16">
        <v>0</v>
      </c>
      <c r="CH159" s="12">
        <v>4.68</v>
      </c>
      <c r="CI159" s="12">
        <v>0</v>
      </c>
      <c r="CJ159" s="12">
        <v>0</v>
      </c>
      <c r="CK159" s="12">
        <v>0</v>
      </c>
      <c r="CL159" s="12">
        <v>0</v>
      </c>
      <c r="CM159" s="12">
        <v>89.2</v>
      </c>
      <c r="CN159" s="12">
        <v>0</v>
      </c>
      <c r="CO159" s="12">
        <v>0</v>
      </c>
      <c r="CP159" s="12">
        <v>0</v>
      </c>
      <c r="CQ159" s="12">
        <v>4.74</v>
      </c>
      <c r="CR159" s="12">
        <v>0</v>
      </c>
      <c r="CS159" s="12">
        <v>0</v>
      </c>
      <c r="CT159" s="12">
        <v>0</v>
      </c>
      <c r="CU159" s="12">
        <v>0</v>
      </c>
      <c r="CV159" s="12">
        <v>0</v>
      </c>
      <c r="CW159" s="12">
        <v>2.17</v>
      </c>
      <c r="CX159" s="12">
        <v>0</v>
      </c>
      <c r="CY159" s="12">
        <v>0</v>
      </c>
      <c r="CZ159" s="12">
        <v>0</v>
      </c>
      <c r="DA159" s="12">
        <v>0</v>
      </c>
      <c r="DB159" s="12">
        <v>0</v>
      </c>
      <c r="DC159" s="12">
        <v>0</v>
      </c>
      <c r="DD159" s="12">
        <v>0</v>
      </c>
      <c r="DE159" s="12">
        <v>0</v>
      </c>
      <c r="DF159" s="12">
        <v>0</v>
      </c>
      <c r="DG159" s="12">
        <v>0</v>
      </c>
      <c r="DH159" s="12">
        <v>0</v>
      </c>
      <c r="DI159" s="12">
        <v>0</v>
      </c>
      <c r="DJ159" s="12">
        <v>0</v>
      </c>
      <c r="DK159" s="12">
        <v>0</v>
      </c>
      <c r="DL159" s="12">
        <v>0</v>
      </c>
      <c r="DM159" s="12">
        <v>0</v>
      </c>
      <c r="DN159" s="12">
        <v>0</v>
      </c>
      <c r="DO159" s="12">
        <v>0</v>
      </c>
      <c r="DP159" s="12">
        <v>0</v>
      </c>
      <c r="DQ159" s="12">
        <v>0</v>
      </c>
      <c r="DR159" s="12">
        <v>0</v>
      </c>
      <c r="DS159" s="12">
        <v>0</v>
      </c>
      <c r="DT159" s="12">
        <v>0</v>
      </c>
      <c r="DU159" s="12">
        <v>0</v>
      </c>
      <c r="DV159" s="12">
        <v>0</v>
      </c>
      <c r="DW159" s="12">
        <v>0</v>
      </c>
      <c r="DX159" s="12">
        <v>0</v>
      </c>
      <c r="DY159" s="12">
        <v>0</v>
      </c>
      <c r="DZ159" s="12">
        <v>100.79</v>
      </c>
      <c r="EA159" s="9">
        <v>0</v>
      </c>
      <c r="EB159" s="9">
        <v>0</v>
      </c>
      <c r="EC159" s="9">
        <v>0</v>
      </c>
      <c r="ED159" s="9">
        <v>0</v>
      </c>
      <c r="EE159" s="9">
        <v>0</v>
      </c>
      <c r="EF159" s="9">
        <v>0</v>
      </c>
      <c r="EG159" s="9">
        <v>0</v>
      </c>
      <c r="EH159" s="9">
        <v>0</v>
      </c>
      <c r="EI159" s="9">
        <v>0</v>
      </c>
      <c r="EJ159" s="9">
        <v>0.85797671747720861</v>
      </c>
      <c r="EK159" s="9">
        <v>0</v>
      </c>
      <c r="EL159" s="9">
        <v>0</v>
      </c>
      <c r="EM159" s="9">
        <v>0</v>
      </c>
      <c r="EN159" s="9">
        <v>0</v>
      </c>
      <c r="EO159" s="9">
        <v>0</v>
      </c>
      <c r="EP159" s="9">
        <v>0</v>
      </c>
      <c r="EQ159" s="9">
        <v>0</v>
      </c>
      <c r="ER159" s="9">
        <v>0</v>
      </c>
      <c r="ES159" s="9">
        <v>4.3379447586573611E-2</v>
      </c>
      <c r="ET159" s="9">
        <v>0</v>
      </c>
      <c r="EU159" s="9">
        <v>0</v>
      </c>
      <c r="EV159" s="9">
        <v>0</v>
      </c>
      <c r="EW159" s="9">
        <v>0</v>
      </c>
      <c r="EX159" s="9">
        <v>0</v>
      </c>
      <c r="EY159" s="9">
        <v>8.9508930610857351E-2</v>
      </c>
      <c r="EZ159" s="9">
        <v>0</v>
      </c>
      <c r="FA159" s="9">
        <v>9.1349043253604774E-3</v>
      </c>
      <c r="FB159" s="9">
        <v>0</v>
      </c>
      <c r="FC159" s="9">
        <v>0</v>
      </c>
      <c r="FD159" s="9">
        <v>0</v>
      </c>
      <c r="FE159" s="9">
        <v>0</v>
      </c>
      <c r="FF159" s="9">
        <v>0</v>
      </c>
      <c r="FG159" s="9">
        <v>0</v>
      </c>
      <c r="FH159" s="7" t="s">
        <v>539</v>
      </c>
      <c r="FI159" s="14">
        <v>0.95228661027472072</v>
      </c>
      <c r="FJ159" s="14">
        <v>0.74471200270795768</v>
      </c>
      <c r="FK159" s="14">
        <v>0</v>
      </c>
      <c r="FL159" s="14">
        <v>1.0075448275413981E-2</v>
      </c>
      <c r="FM159" s="14">
        <v>0</v>
      </c>
      <c r="FN159" s="14">
        <v>0</v>
      </c>
      <c r="FO159" s="14">
        <v>0</v>
      </c>
      <c r="FP159" s="14">
        <v>0</v>
      </c>
      <c r="FQ159" s="14">
        <v>0</v>
      </c>
      <c r="FR159" s="14">
        <v>3</v>
      </c>
      <c r="FS159" s="14">
        <v>1.133631719789732E-2</v>
      </c>
      <c r="FT159" s="14">
        <v>1.957276501639893</v>
      </c>
      <c r="FU159" s="14">
        <v>99.173248329188596</v>
      </c>
      <c r="FV159" s="14">
        <v>0</v>
      </c>
      <c r="FW159" s="14" t="b">
        <v>0</v>
      </c>
      <c r="FX159" s="14" t="b">
        <v>1</v>
      </c>
      <c r="FY159" s="14" t="b">
        <v>0</v>
      </c>
      <c r="FZ159" s="14">
        <v>-3.7155423828438159</v>
      </c>
      <c r="GA159" s="14">
        <v>-9.0902514006926634</v>
      </c>
      <c r="GB159" s="14">
        <f>EY159*FL159</f>
        <v>9.0184260055731235E-4</v>
      </c>
      <c r="GC159" s="14">
        <v>0.12554875103256841</v>
      </c>
    </row>
    <row r="160" spans="1:185" x14ac:dyDescent="0.2">
      <c r="A160" s="1" t="s">
        <v>347</v>
      </c>
      <c r="B160" s="18">
        <v>6</v>
      </c>
      <c r="C160" s="18" t="s">
        <v>459</v>
      </c>
      <c r="D160" s="18">
        <v>14</v>
      </c>
      <c r="E160" s="18" t="s">
        <v>478</v>
      </c>
      <c r="F160" s="19">
        <v>13</v>
      </c>
      <c r="G160" s="19">
        <v>15</v>
      </c>
      <c r="H160" s="19">
        <v>2807</v>
      </c>
      <c r="I160" s="19">
        <v>2533.85</v>
      </c>
      <c r="J160" s="19">
        <v>0</v>
      </c>
      <c r="K160" s="19">
        <v>0.05</v>
      </c>
      <c r="L160" s="19">
        <v>0</v>
      </c>
      <c r="M160" s="19" t="s">
        <v>489</v>
      </c>
      <c r="N160" s="19">
        <v>-2.5</v>
      </c>
      <c r="O160" s="19">
        <v>0</v>
      </c>
      <c r="P160" s="19">
        <v>0</v>
      </c>
      <c r="Q160" s="19">
        <v>0</v>
      </c>
      <c r="R160" s="19" t="s">
        <v>527</v>
      </c>
      <c r="S160" s="19" t="s">
        <v>532</v>
      </c>
      <c r="T160" s="19" t="s">
        <v>33</v>
      </c>
      <c r="U160" s="5">
        <v>42</v>
      </c>
      <c r="V160" s="5">
        <v>0</v>
      </c>
      <c r="W160" s="5">
        <v>0</v>
      </c>
      <c r="X160" s="5">
        <v>0.41352941176470581</v>
      </c>
      <c r="Y160" s="5">
        <v>0.28999999999999998</v>
      </c>
      <c r="Z160" s="5">
        <v>7.1</v>
      </c>
      <c r="AA160" s="5">
        <v>0</v>
      </c>
      <c r="AB160" s="5">
        <v>4.9000000000000002E-2</v>
      </c>
      <c r="AC160" s="5">
        <v>0</v>
      </c>
      <c r="AD160" s="5">
        <v>8.7999999999999995E-2</v>
      </c>
      <c r="AE160" s="5">
        <v>51</v>
      </c>
      <c r="AF160" s="5">
        <v>0.12</v>
      </c>
      <c r="AG160" s="5">
        <v>0</v>
      </c>
      <c r="AH160" s="5">
        <v>0</v>
      </c>
      <c r="AI160" s="5">
        <v>0</v>
      </c>
      <c r="AJ160" s="5">
        <v>0</v>
      </c>
      <c r="AK160" s="5">
        <v>0</v>
      </c>
      <c r="AL160" s="5">
        <v>0</v>
      </c>
      <c r="AM160" s="5">
        <v>0</v>
      </c>
      <c r="AN160" s="5">
        <v>0</v>
      </c>
      <c r="AO160" s="5">
        <v>0</v>
      </c>
      <c r="AP160" s="5">
        <v>0</v>
      </c>
      <c r="AQ160" s="5">
        <v>0</v>
      </c>
      <c r="AR160" s="5">
        <v>0</v>
      </c>
      <c r="AS160" s="5">
        <v>0</v>
      </c>
      <c r="AT160" s="5">
        <v>0</v>
      </c>
      <c r="AU160" s="5">
        <v>0</v>
      </c>
      <c r="AV160" s="5">
        <v>0</v>
      </c>
      <c r="AW160" s="5">
        <v>0</v>
      </c>
      <c r="AX160" s="5">
        <v>0</v>
      </c>
      <c r="AY160" s="5">
        <v>0</v>
      </c>
      <c r="AZ160" s="5">
        <v>101.0605294117647</v>
      </c>
      <c r="BA160" s="16">
        <v>0</v>
      </c>
      <c r="BB160" s="16">
        <v>1.0328426978306021E-3</v>
      </c>
      <c r="BC160" s="16">
        <v>0</v>
      </c>
      <c r="BD160" s="16">
        <v>0</v>
      </c>
      <c r="BE160" s="16">
        <v>3.1562059942108982E-4</v>
      </c>
      <c r="BF160" s="16">
        <v>1.3132015409541549E-3</v>
      </c>
      <c r="BG160" s="16">
        <v>0</v>
      </c>
      <c r="BH160" s="16">
        <v>0</v>
      </c>
      <c r="BI160" s="16">
        <v>0</v>
      </c>
      <c r="BJ160" s="16">
        <v>4.7698591364664103E-2</v>
      </c>
      <c r="BK160" s="16">
        <v>0</v>
      </c>
      <c r="BL160" s="16">
        <v>0</v>
      </c>
      <c r="BM160" s="16">
        <v>0</v>
      </c>
      <c r="BN160" s="16">
        <v>0.61074473962025688</v>
      </c>
      <c r="BO160" s="16">
        <v>0</v>
      </c>
      <c r="BP160" s="16">
        <v>0</v>
      </c>
      <c r="BQ160" s="16">
        <v>0</v>
      </c>
      <c r="BR160" s="16">
        <v>0</v>
      </c>
      <c r="BS160" s="16">
        <v>5.6864859042215208E-4</v>
      </c>
      <c r="BT160" s="16">
        <v>0</v>
      </c>
      <c r="BU160" s="16">
        <v>0</v>
      </c>
      <c r="BV160" s="16">
        <v>0</v>
      </c>
      <c r="BW160" s="16">
        <v>0</v>
      </c>
      <c r="BX160" s="16">
        <v>0</v>
      </c>
      <c r="BY160" s="16">
        <v>0.33739247354803081</v>
      </c>
      <c r="BZ160" s="16">
        <v>0</v>
      </c>
      <c r="CA160" s="16">
        <v>0</v>
      </c>
      <c r="CB160" s="16">
        <v>0</v>
      </c>
      <c r="CC160" s="16">
        <v>0</v>
      </c>
      <c r="CD160" s="16">
        <v>0</v>
      </c>
      <c r="CE160" s="16">
        <v>9.338820384202658E-4</v>
      </c>
      <c r="CF160" s="16">
        <v>0</v>
      </c>
      <c r="CG160" s="16">
        <v>0</v>
      </c>
      <c r="CH160" s="12">
        <v>0.96</v>
      </c>
      <c r="CI160" s="12">
        <v>0</v>
      </c>
      <c r="CJ160" s="12">
        <v>0</v>
      </c>
      <c r="CK160" s="12">
        <v>0.495</v>
      </c>
      <c r="CL160" s="12">
        <v>0</v>
      </c>
      <c r="CM160" s="12">
        <v>84.3</v>
      </c>
      <c r="CN160" s="12">
        <v>0</v>
      </c>
      <c r="CO160" s="12">
        <v>0</v>
      </c>
      <c r="CP160" s="12">
        <v>2.99</v>
      </c>
      <c r="CQ160" s="12">
        <v>7.47</v>
      </c>
      <c r="CR160" s="12">
        <v>0</v>
      </c>
      <c r="CS160" s="12">
        <v>0</v>
      </c>
      <c r="CT160" s="12">
        <v>0</v>
      </c>
      <c r="CU160" s="12">
        <v>2.58</v>
      </c>
      <c r="CV160" s="12">
        <v>0</v>
      </c>
      <c r="CW160" s="12">
        <v>0</v>
      </c>
      <c r="CX160" s="12">
        <v>0</v>
      </c>
      <c r="CY160" s="12">
        <v>0</v>
      </c>
      <c r="CZ160" s="12">
        <v>0</v>
      </c>
      <c r="DA160" s="12">
        <v>0</v>
      </c>
      <c r="DB160" s="12">
        <v>0</v>
      </c>
      <c r="DC160" s="12">
        <v>0</v>
      </c>
      <c r="DD160" s="12">
        <v>0.11</v>
      </c>
      <c r="DE160" s="12">
        <v>0</v>
      </c>
      <c r="DF160" s="12">
        <v>0</v>
      </c>
      <c r="DG160" s="12">
        <v>0</v>
      </c>
      <c r="DH160" s="12">
        <v>0</v>
      </c>
      <c r="DI160" s="12">
        <v>0</v>
      </c>
      <c r="DJ160" s="12">
        <v>0.19</v>
      </c>
      <c r="DK160" s="12">
        <v>0</v>
      </c>
      <c r="DL160" s="12">
        <v>0</v>
      </c>
      <c r="DM160" s="12">
        <v>0</v>
      </c>
      <c r="DN160" s="12">
        <v>0</v>
      </c>
      <c r="DO160" s="12">
        <v>0</v>
      </c>
      <c r="DP160" s="12">
        <v>0</v>
      </c>
      <c r="DQ160" s="12">
        <v>0</v>
      </c>
      <c r="DR160" s="12">
        <v>0</v>
      </c>
      <c r="DS160" s="12">
        <v>0</v>
      </c>
      <c r="DT160" s="12">
        <v>0</v>
      </c>
      <c r="DU160" s="12">
        <v>0</v>
      </c>
      <c r="DV160" s="12">
        <v>0</v>
      </c>
      <c r="DW160" s="12">
        <v>0</v>
      </c>
      <c r="DX160" s="12">
        <v>0</v>
      </c>
      <c r="DY160" s="12">
        <v>0</v>
      </c>
      <c r="DZ160" s="12">
        <v>99.094999999999985</v>
      </c>
      <c r="EA160" s="9">
        <v>0</v>
      </c>
      <c r="EB160" s="9">
        <v>0</v>
      </c>
      <c r="EC160" s="9">
        <v>0</v>
      </c>
      <c r="ED160" s="9">
        <v>0</v>
      </c>
      <c r="EE160" s="9">
        <v>2.883819322832001E-2</v>
      </c>
      <c r="EF160" s="9">
        <v>5.4111711059469433E-3</v>
      </c>
      <c r="EG160" s="9">
        <v>0</v>
      </c>
      <c r="EH160" s="9">
        <v>0</v>
      </c>
      <c r="EI160" s="9">
        <v>0</v>
      </c>
      <c r="EJ160" s="9">
        <v>0.85802534718858436</v>
      </c>
      <c r="EK160" s="9">
        <v>0</v>
      </c>
      <c r="EL160" s="9">
        <v>0</v>
      </c>
      <c r="EM160" s="9">
        <v>0</v>
      </c>
      <c r="EN160" s="9">
        <v>0</v>
      </c>
      <c r="EO160" s="9">
        <v>0</v>
      </c>
      <c r="EP160" s="9">
        <v>0</v>
      </c>
      <c r="EQ160" s="9">
        <v>0</v>
      </c>
      <c r="ER160" s="9">
        <v>0</v>
      </c>
      <c r="ES160" s="9">
        <v>7.2341610338037113E-2</v>
      </c>
      <c r="ET160" s="9">
        <v>6.75021492491845E-3</v>
      </c>
      <c r="EU160" s="9">
        <v>0</v>
      </c>
      <c r="EV160" s="9">
        <v>0</v>
      </c>
      <c r="EW160" s="9">
        <v>0</v>
      </c>
      <c r="EX160" s="9">
        <v>0</v>
      </c>
      <c r="EY160" s="9">
        <v>1.942914292896929E-2</v>
      </c>
      <c r="EZ160" s="9">
        <v>0</v>
      </c>
      <c r="FA160" s="9">
        <v>0</v>
      </c>
      <c r="FB160" s="9">
        <v>0</v>
      </c>
      <c r="FC160" s="9">
        <v>0</v>
      </c>
      <c r="FD160" s="9">
        <v>0</v>
      </c>
      <c r="FE160" s="9">
        <v>1.227376474068525E-3</v>
      </c>
      <c r="FF160" s="9">
        <v>7.9769438111552196E-3</v>
      </c>
      <c r="FG160" s="9">
        <v>0</v>
      </c>
      <c r="FH160" s="7">
        <v>0</v>
      </c>
      <c r="FI160" s="14">
        <v>1.002339462688983</v>
      </c>
      <c r="FJ160" s="14">
        <v>0.78237106191575501</v>
      </c>
      <c r="FK160" s="14">
        <v>0</v>
      </c>
      <c r="FL160" s="14">
        <v>1.4368657477944221E-2</v>
      </c>
      <c r="FM160" s="14">
        <v>0</v>
      </c>
      <c r="FN160" s="14">
        <v>0.95880411133954824</v>
      </c>
      <c r="FO160" s="14">
        <v>0</v>
      </c>
      <c r="FP160" s="14">
        <v>0</v>
      </c>
      <c r="FQ160" s="14">
        <v>0</v>
      </c>
      <c r="FR160" s="14">
        <v>3</v>
      </c>
      <c r="FS160" s="14">
        <v>0.1430957740939923</v>
      </c>
      <c r="FT160" s="14" t="s">
        <v>587</v>
      </c>
      <c r="FU160" s="14" t="s">
        <v>587</v>
      </c>
      <c r="FV160" s="14" t="s">
        <v>587</v>
      </c>
      <c r="FW160" s="14" t="s">
        <v>587</v>
      </c>
      <c r="FX160" s="14" t="s">
        <v>587</v>
      </c>
      <c r="FY160" s="14" t="s">
        <v>587</v>
      </c>
      <c r="FZ160" s="14">
        <v>-1.557776276851401</v>
      </c>
      <c r="GA160" s="14">
        <v>-2.2007497015040531</v>
      </c>
      <c r="GB160" s="14">
        <f>EY160*FL160</f>
        <v>2.7917069983638169E-4</v>
      </c>
      <c r="GC160" s="14">
        <v>0.1049403624893951</v>
      </c>
    </row>
    <row r="161" spans="1:185" x14ac:dyDescent="0.2">
      <c r="A161" s="1" t="s">
        <v>369</v>
      </c>
      <c r="B161" s="18">
        <v>7</v>
      </c>
      <c r="C161" s="18" t="s">
        <v>455</v>
      </c>
      <c r="D161" s="18">
        <v>14</v>
      </c>
      <c r="E161" s="18" t="s">
        <v>478</v>
      </c>
      <c r="F161" s="19">
        <v>23</v>
      </c>
      <c r="G161" s="19">
        <v>18</v>
      </c>
      <c r="H161" s="19">
        <v>2823</v>
      </c>
      <c r="I161" s="19">
        <v>2549.85</v>
      </c>
      <c r="J161" s="19">
        <v>0</v>
      </c>
      <c r="K161" s="19">
        <v>5.5555555555555549E-3</v>
      </c>
      <c r="L161" s="19">
        <v>0</v>
      </c>
      <c r="M161" s="19" t="s">
        <v>489</v>
      </c>
      <c r="N161" s="19">
        <v>-2.71</v>
      </c>
      <c r="O161" s="19">
        <v>0</v>
      </c>
      <c r="P161" s="19">
        <v>0</v>
      </c>
      <c r="Q161" s="19">
        <v>0</v>
      </c>
      <c r="R161" s="19" t="s">
        <v>527</v>
      </c>
      <c r="S161" s="19" t="s">
        <v>532</v>
      </c>
      <c r="T161" s="19" t="s">
        <v>33</v>
      </c>
      <c r="U161" s="5">
        <v>44.40128113879004</v>
      </c>
      <c r="V161" s="5">
        <v>0.16339468302658491</v>
      </c>
      <c r="W161" s="5">
        <v>3.4</v>
      </c>
      <c r="X161" s="5">
        <v>9.9384615384615391E-2</v>
      </c>
      <c r="Y161" s="5">
        <v>0</v>
      </c>
      <c r="Z161" s="5">
        <v>2.379991047448522</v>
      </c>
      <c r="AA161" s="5">
        <v>0.10200691663633051</v>
      </c>
      <c r="AB161" s="5">
        <v>0</v>
      </c>
      <c r="AC161" s="5">
        <v>0</v>
      </c>
      <c r="AD161" s="5">
        <v>0</v>
      </c>
      <c r="AE161" s="5">
        <v>41.693086419753079</v>
      </c>
      <c r="AF161" s="5">
        <v>3.7778443113772462</v>
      </c>
      <c r="AG161" s="5">
        <v>0</v>
      </c>
      <c r="AH161" s="5">
        <v>0</v>
      </c>
      <c r="AI161" s="5">
        <v>0</v>
      </c>
      <c r="AJ161" s="5">
        <v>0</v>
      </c>
      <c r="AK161" s="5">
        <v>0</v>
      </c>
      <c r="AL161" s="5">
        <v>0</v>
      </c>
      <c r="AM161" s="5">
        <v>0</v>
      </c>
      <c r="AN161" s="5">
        <v>0</v>
      </c>
      <c r="AO161" s="5">
        <v>0</v>
      </c>
      <c r="AP161" s="5">
        <v>0</v>
      </c>
      <c r="AQ161" s="5">
        <v>0</v>
      </c>
      <c r="AR161" s="5">
        <v>0</v>
      </c>
      <c r="AS161" s="5">
        <v>0</v>
      </c>
      <c r="AT161" s="5">
        <v>0</v>
      </c>
      <c r="AU161" s="5">
        <v>0</v>
      </c>
      <c r="AV161" s="5">
        <v>0</v>
      </c>
      <c r="AW161" s="5">
        <v>0</v>
      </c>
      <c r="AX161" s="5">
        <v>0</v>
      </c>
      <c r="AY161" s="5">
        <v>0</v>
      </c>
      <c r="AZ161" s="5">
        <v>96.016989132416413</v>
      </c>
      <c r="BA161" s="16">
        <v>1.7445646279251461E-2</v>
      </c>
      <c r="BB161" s="16">
        <v>3.5245005679992433E-2</v>
      </c>
      <c r="BC161" s="16">
        <v>0</v>
      </c>
      <c r="BD161" s="16">
        <v>0</v>
      </c>
      <c r="BE161" s="16">
        <v>0</v>
      </c>
      <c r="BF161" s="16">
        <v>3.4209342932056133E-4</v>
      </c>
      <c r="BG161" s="16">
        <v>0</v>
      </c>
      <c r="BH161" s="16">
        <v>0</v>
      </c>
      <c r="BI161" s="16">
        <v>0</v>
      </c>
      <c r="BJ161" s="16">
        <v>1.7330979941339419E-2</v>
      </c>
      <c r="BK161" s="16">
        <v>0</v>
      </c>
      <c r="BL161" s="16">
        <v>0</v>
      </c>
      <c r="BM161" s="16">
        <v>0</v>
      </c>
      <c r="BN161" s="16">
        <v>0.54119552406333793</v>
      </c>
      <c r="BO161" s="16">
        <v>7.5230653362558285E-4</v>
      </c>
      <c r="BP161" s="16">
        <v>0</v>
      </c>
      <c r="BQ161" s="16">
        <v>0</v>
      </c>
      <c r="BR161" s="16">
        <v>0</v>
      </c>
      <c r="BS161" s="16">
        <v>0</v>
      </c>
      <c r="BT161" s="16">
        <v>0</v>
      </c>
      <c r="BU161" s="16">
        <v>0</v>
      </c>
      <c r="BV161" s="16">
        <v>0</v>
      </c>
      <c r="BW161" s="16">
        <v>0</v>
      </c>
      <c r="BX161" s="16">
        <v>0</v>
      </c>
      <c r="BY161" s="16">
        <v>0.38661810907936028</v>
      </c>
      <c r="BZ161" s="16">
        <v>0</v>
      </c>
      <c r="CA161" s="16">
        <v>0</v>
      </c>
      <c r="CB161" s="16">
        <v>0</v>
      </c>
      <c r="CC161" s="16">
        <v>1.070334993772344E-3</v>
      </c>
      <c r="CD161" s="16">
        <v>0</v>
      </c>
      <c r="CE161" s="16">
        <v>0</v>
      </c>
      <c r="CF161" s="16">
        <v>0</v>
      </c>
      <c r="CG161" s="16">
        <v>0</v>
      </c>
      <c r="CH161" s="12">
        <v>4.63</v>
      </c>
      <c r="CI161" s="12">
        <v>0</v>
      </c>
      <c r="CJ161" s="12">
        <v>0</v>
      </c>
      <c r="CK161" s="12">
        <v>0.26</v>
      </c>
      <c r="CL161" s="12">
        <v>0</v>
      </c>
      <c r="CM161" s="12">
        <v>87.8</v>
      </c>
      <c r="CN161" s="12">
        <v>7.0000000000000007E-2</v>
      </c>
      <c r="CO161" s="12">
        <v>0</v>
      </c>
      <c r="CP161" s="12">
        <v>0.96</v>
      </c>
      <c r="CQ161" s="12">
        <v>1.76</v>
      </c>
      <c r="CR161" s="12">
        <v>0.4</v>
      </c>
      <c r="CS161" s="12">
        <v>0</v>
      </c>
      <c r="CT161" s="12">
        <v>0</v>
      </c>
      <c r="CU161" s="12">
        <v>0</v>
      </c>
      <c r="CV161" s="12">
        <v>0.25</v>
      </c>
      <c r="CW161" s="12">
        <v>0</v>
      </c>
      <c r="CX161" s="12">
        <v>0</v>
      </c>
      <c r="CY161" s="12">
        <v>0</v>
      </c>
      <c r="CZ161" s="12">
        <v>0</v>
      </c>
      <c r="DA161" s="12">
        <v>0</v>
      </c>
      <c r="DB161" s="12">
        <v>0</v>
      </c>
      <c r="DC161" s="12">
        <v>0</v>
      </c>
      <c r="DD161" s="12">
        <v>0</v>
      </c>
      <c r="DE161" s="12">
        <v>0</v>
      </c>
      <c r="DF161" s="12">
        <v>0</v>
      </c>
      <c r="DG161" s="12">
        <v>0</v>
      </c>
      <c r="DH161" s="12">
        <v>0</v>
      </c>
      <c r="DI161" s="12">
        <v>0</v>
      </c>
      <c r="DJ161" s="12">
        <v>0</v>
      </c>
      <c r="DK161" s="12">
        <v>0</v>
      </c>
      <c r="DL161" s="12">
        <v>0</v>
      </c>
      <c r="DM161" s="12">
        <v>0</v>
      </c>
      <c r="DN161" s="12">
        <v>0</v>
      </c>
      <c r="DO161" s="12">
        <v>0</v>
      </c>
      <c r="DP161" s="12">
        <v>0</v>
      </c>
      <c r="DQ161" s="12">
        <v>0.86</v>
      </c>
      <c r="DR161" s="12">
        <v>0</v>
      </c>
      <c r="DS161" s="12">
        <v>2.39</v>
      </c>
      <c r="DT161" s="12">
        <v>0</v>
      </c>
      <c r="DU161" s="12">
        <v>0</v>
      </c>
      <c r="DV161" s="12">
        <v>0</v>
      </c>
      <c r="DW161" s="12">
        <v>0</v>
      </c>
      <c r="DX161" s="12">
        <v>0</v>
      </c>
      <c r="DY161" s="12">
        <v>0</v>
      </c>
      <c r="DZ161" s="12">
        <v>99.38</v>
      </c>
      <c r="EA161" s="9">
        <v>0</v>
      </c>
      <c r="EB161" s="9">
        <v>0</v>
      </c>
      <c r="EC161" s="9">
        <v>0</v>
      </c>
      <c r="ED161" s="9">
        <v>0</v>
      </c>
      <c r="EE161" s="9">
        <v>8.8946615013370603E-3</v>
      </c>
      <c r="EF161" s="9">
        <v>2.7303652556370291E-3</v>
      </c>
      <c r="EG161" s="9">
        <v>0</v>
      </c>
      <c r="EH161" s="9">
        <v>0</v>
      </c>
      <c r="EI161" s="9">
        <v>0</v>
      </c>
      <c r="EJ161" s="9">
        <v>0.85847646159807589</v>
      </c>
      <c r="EK161" s="9">
        <v>1.8717162322333881E-2</v>
      </c>
      <c r="EL161" s="9">
        <v>0</v>
      </c>
      <c r="EM161" s="9">
        <v>0</v>
      </c>
      <c r="EN161" s="9">
        <v>0</v>
      </c>
      <c r="EO161" s="9">
        <v>6.9573366491533604E-4</v>
      </c>
      <c r="EP161" s="9">
        <v>0</v>
      </c>
      <c r="EQ161" s="9">
        <v>0</v>
      </c>
      <c r="ER161" s="9">
        <v>0</v>
      </c>
      <c r="ES161" s="9">
        <v>1.6373501762404041E-2</v>
      </c>
      <c r="ET161" s="9">
        <v>0</v>
      </c>
      <c r="EU161" s="9">
        <v>0</v>
      </c>
      <c r="EV161" s="9">
        <v>0</v>
      </c>
      <c r="EW161" s="9">
        <v>0</v>
      </c>
      <c r="EX161" s="9">
        <v>0</v>
      </c>
      <c r="EY161" s="9">
        <v>9.0017041226736122E-2</v>
      </c>
      <c r="EZ161" s="9">
        <v>7.544052127725552E-4</v>
      </c>
      <c r="FA161" s="9">
        <v>0</v>
      </c>
      <c r="FB161" s="9">
        <v>0</v>
      </c>
      <c r="FC161" s="9">
        <v>0</v>
      </c>
      <c r="FD161" s="9">
        <v>0</v>
      </c>
      <c r="FE161" s="9">
        <v>0</v>
      </c>
      <c r="FF161" s="9">
        <v>0</v>
      </c>
      <c r="FG161" s="9">
        <v>3.340667455788138E-3</v>
      </c>
      <c r="FH161" s="7">
        <v>0</v>
      </c>
      <c r="FI161" s="14">
        <v>1.036006715673065</v>
      </c>
      <c r="FJ161" s="14">
        <v>0.84882023194233847</v>
      </c>
      <c r="FK161" s="14">
        <v>0</v>
      </c>
      <c r="FL161" s="14">
        <v>2.8208456195198149E-2</v>
      </c>
      <c r="FM161" s="14">
        <v>1.050978126638078</v>
      </c>
      <c r="FN161" s="14">
        <v>1.0386396506760021</v>
      </c>
      <c r="FO161" s="14">
        <v>2.8161582293756302</v>
      </c>
      <c r="FP161" s="14">
        <v>0</v>
      </c>
      <c r="FQ161" s="14">
        <v>0.69782987226861826</v>
      </c>
      <c r="FR161" s="14">
        <v>3</v>
      </c>
      <c r="FS161" s="14">
        <v>5.1992939824018258E-2</v>
      </c>
      <c r="FT161" s="14">
        <v>2.725184191243609</v>
      </c>
      <c r="FU161" s="14">
        <v>96.897017452694726</v>
      </c>
      <c r="FV161" s="14">
        <v>0</v>
      </c>
      <c r="FW161" s="14" t="b">
        <v>1</v>
      </c>
      <c r="FX161" s="14" t="b">
        <v>0</v>
      </c>
      <c r="FY161" s="14" t="b">
        <v>0</v>
      </c>
      <c r="FZ161" s="14">
        <v>-2.466293176240705</v>
      </c>
      <c r="GA161" s="14">
        <v>-2.522268638373188</v>
      </c>
      <c r="GB161" s="14">
        <f>EY161*FL161</f>
        <v>2.5392417642657317E-3</v>
      </c>
      <c r="GC161" s="14">
        <v>6.4471490318281977E-2</v>
      </c>
    </row>
    <row r="162" spans="1:185" x14ac:dyDescent="0.2">
      <c r="A162" s="1" t="s">
        <v>319</v>
      </c>
      <c r="B162" s="18">
        <v>1</v>
      </c>
      <c r="C162" s="18" t="s">
        <v>454</v>
      </c>
      <c r="D162" s="18">
        <v>3</v>
      </c>
      <c r="E162" s="18" t="s">
        <v>460</v>
      </c>
      <c r="F162" s="19">
        <v>27</v>
      </c>
      <c r="G162" s="19">
        <v>0.5</v>
      </c>
      <c r="H162" s="19">
        <v>1743</v>
      </c>
      <c r="I162" s="19">
        <v>1469.85</v>
      </c>
      <c r="J162" s="19">
        <v>0</v>
      </c>
      <c r="K162" s="19">
        <v>4</v>
      </c>
      <c r="L162" s="19">
        <v>0</v>
      </c>
      <c r="M162" s="19" t="s">
        <v>489</v>
      </c>
      <c r="N162" s="19">
        <v>-6.2</v>
      </c>
      <c r="O162" s="19">
        <v>0</v>
      </c>
      <c r="P162" s="19" t="s">
        <v>495</v>
      </c>
      <c r="Q162" s="19" t="s">
        <v>518</v>
      </c>
      <c r="R162" s="19" t="s">
        <v>494</v>
      </c>
      <c r="S162" s="19" t="s">
        <v>535</v>
      </c>
      <c r="T162" s="19" t="s">
        <v>74</v>
      </c>
      <c r="U162" s="5">
        <v>55.11</v>
      </c>
      <c r="V162" s="5">
        <v>0.17</v>
      </c>
      <c r="W162" s="5">
        <v>8.48</v>
      </c>
      <c r="X162" s="5">
        <v>0</v>
      </c>
      <c r="Y162" s="5">
        <v>0</v>
      </c>
      <c r="Z162" s="5">
        <v>0.2</v>
      </c>
      <c r="AA162" s="5">
        <v>0</v>
      </c>
      <c r="AB162" s="5">
        <v>0</v>
      </c>
      <c r="AC162" s="5">
        <v>0</v>
      </c>
      <c r="AD162" s="5">
        <v>0</v>
      </c>
      <c r="AE162" s="5">
        <v>24.71</v>
      </c>
      <c r="AF162" s="5">
        <v>8.64</v>
      </c>
      <c r="AG162" s="5">
        <v>0</v>
      </c>
      <c r="AH162" s="5">
        <v>0</v>
      </c>
      <c r="AI162" s="5">
        <v>3.41</v>
      </c>
      <c r="AJ162" s="5">
        <v>0.1</v>
      </c>
      <c r="AK162" s="5">
        <v>0</v>
      </c>
      <c r="AL162" s="5">
        <v>0</v>
      </c>
      <c r="AM162" s="5">
        <v>0</v>
      </c>
      <c r="AN162" s="5">
        <v>0</v>
      </c>
      <c r="AO162" s="5">
        <v>0</v>
      </c>
      <c r="AP162" s="5">
        <v>0</v>
      </c>
      <c r="AQ162" s="5">
        <v>0</v>
      </c>
      <c r="AR162" s="5">
        <v>0</v>
      </c>
      <c r="AS162" s="5">
        <v>0</v>
      </c>
      <c r="AT162" s="5">
        <v>0</v>
      </c>
      <c r="AU162" s="5">
        <v>0</v>
      </c>
      <c r="AV162" s="5">
        <v>0</v>
      </c>
      <c r="AW162" s="5">
        <v>0</v>
      </c>
      <c r="AX162" s="5">
        <v>0</v>
      </c>
      <c r="AY162" s="5">
        <v>0</v>
      </c>
      <c r="AZ162" s="5">
        <v>100.82</v>
      </c>
      <c r="BA162" s="16">
        <v>4.5483812345944799E-2</v>
      </c>
      <c r="BB162" s="16">
        <v>8.4259743421692887E-2</v>
      </c>
      <c r="BC162" s="16">
        <v>0</v>
      </c>
      <c r="BD162" s="16">
        <v>0</v>
      </c>
      <c r="BE162" s="16">
        <v>0</v>
      </c>
      <c r="BF162" s="16">
        <v>0</v>
      </c>
      <c r="BG162" s="16">
        <v>0</v>
      </c>
      <c r="BH162" s="16">
        <v>0</v>
      </c>
      <c r="BI162" s="16">
        <v>0</v>
      </c>
      <c r="BJ162" s="16">
        <v>1.522406582529339E-3</v>
      </c>
      <c r="BK162" s="16">
        <v>0</v>
      </c>
      <c r="BL162" s="16">
        <v>0</v>
      </c>
      <c r="BM162" s="16">
        <v>5.805779596671065E-4</v>
      </c>
      <c r="BN162" s="16">
        <v>0.33528626031058029</v>
      </c>
      <c r="BO162" s="16">
        <v>0</v>
      </c>
      <c r="BP162" s="16">
        <v>0</v>
      </c>
      <c r="BQ162" s="16">
        <v>3.0088754381962061E-2</v>
      </c>
      <c r="BR162" s="16">
        <v>0</v>
      </c>
      <c r="BS162" s="16">
        <v>0</v>
      </c>
      <c r="BT162" s="16">
        <v>0</v>
      </c>
      <c r="BU162" s="16">
        <v>0</v>
      </c>
      <c r="BV162" s="16">
        <v>0</v>
      </c>
      <c r="BW162" s="16">
        <v>0</v>
      </c>
      <c r="BX162" s="16">
        <v>0</v>
      </c>
      <c r="BY162" s="16">
        <v>0.50161436296246475</v>
      </c>
      <c r="BZ162" s="16">
        <v>0</v>
      </c>
      <c r="CA162" s="16">
        <v>0</v>
      </c>
      <c r="CB162" s="16">
        <v>0</v>
      </c>
      <c r="CC162" s="16">
        <v>1.1640820351587319E-3</v>
      </c>
      <c r="CD162" s="16">
        <v>0</v>
      </c>
      <c r="CE162" s="16">
        <v>0</v>
      </c>
      <c r="CF162" s="16">
        <v>0</v>
      </c>
      <c r="CG162" s="16">
        <v>0</v>
      </c>
      <c r="CH162" s="12">
        <v>7.02</v>
      </c>
      <c r="CI162" s="12">
        <v>0.06</v>
      </c>
      <c r="CJ162" s="12">
        <v>0</v>
      </c>
      <c r="CK162" s="12">
        <v>0.36</v>
      </c>
      <c r="CL162" s="12">
        <v>0</v>
      </c>
      <c r="CM162" s="12">
        <v>91.53</v>
      </c>
      <c r="CN162" s="12">
        <v>0.17</v>
      </c>
      <c r="CO162" s="12">
        <v>0</v>
      </c>
      <c r="CP162" s="12">
        <v>0</v>
      </c>
      <c r="CQ162" s="12">
        <v>0.36</v>
      </c>
      <c r="CR162" s="12">
        <v>0</v>
      </c>
      <c r="CS162" s="12">
        <v>0</v>
      </c>
      <c r="CT162" s="12">
        <v>0</v>
      </c>
      <c r="CU162" s="12">
        <v>0</v>
      </c>
      <c r="CV162" s="12">
        <v>0</v>
      </c>
      <c r="CW162" s="12">
        <v>0</v>
      </c>
      <c r="CX162" s="12">
        <v>0</v>
      </c>
      <c r="CY162" s="12">
        <v>0</v>
      </c>
      <c r="CZ162" s="12">
        <v>0</v>
      </c>
      <c r="DA162" s="12">
        <v>0</v>
      </c>
      <c r="DB162" s="12">
        <v>0</v>
      </c>
      <c r="DC162" s="12">
        <v>0</v>
      </c>
      <c r="DD162" s="12">
        <v>0</v>
      </c>
      <c r="DE162" s="12">
        <v>0</v>
      </c>
      <c r="DF162" s="12">
        <v>0</v>
      </c>
      <c r="DG162" s="12">
        <v>0</v>
      </c>
      <c r="DH162" s="12">
        <v>0</v>
      </c>
      <c r="DI162" s="12">
        <v>0</v>
      </c>
      <c r="DJ162" s="12">
        <v>0</v>
      </c>
      <c r="DK162" s="12">
        <v>0</v>
      </c>
      <c r="DL162" s="12">
        <v>0</v>
      </c>
      <c r="DM162" s="12">
        <v>0</v>
      </c>
      <c r="DN162" s="12">
        <v>0</v>
      </c>
      <c r="DO162" s="12">
        <v>0</v>
      </c>
      <c r="DP162" s="12">
        <v>0</v>
      </c>
      <c r="DQ162" s="12">
        <v>0</v>
      </c>
      <c r="DR162" s="12">
        <v>0</v>
      </c>
      <c r="DS162" s="12">
        <v>0</v>
      </c>
      <c r="DT162" s="12">
        <v>0</v>
      </c>
      <c r="DU162" s="12">
        <v>0</v>
      </c>
      <c r="DV162" s="12">
        <v>0</v>
      </c>
      <c r="DW162" s="12">
        <v>0</v>
      </c>
      <c r="DX162" s="12">
        <v>0</v>
      </c>
      <c r="DY162" s="12">
        <v>0</v>
      </c>
      <c r="DZ162" s="12">
        <v>99.5</v>
      </c>
      <c r="EA162" s="9">
        <v>0</v>
      </c>
      <c r="EB162" s="9">
        <v>0</v>
      </c>
      <c r="EC162" s="9">
        <v>0</v>
      </c>
      <c r="ED162" s="9">
        <v>0</v>
      </c>
      <c r="EE162" s="9">
        <v>0</v>
      </c>
      <c r="EF162" s="9">
        <v>3.6318383511185219E-3</v>
      </c>
      <c r="EG162" s="9">
        <v>0</v>
      </c>
      <c r="EH162" s="9">
        <v>0</v>
      </c>
      <c r="EI162" s="9">
        <v>0</v>
      </c>
      <c r="EJ162" s="9">
        <v>0.85975348912212324</v>
      </c>
      <c r="EK162" s="9">
        <v>0</v>
      </c>
      <c r="EL162" s="9">
        <v>0</v>
      </c>
      <c r="EM162" s="9">
        <v>0</v>
      </c>
      <c r="EN162" s="9">
        <v>0</v>
      </c>
      <c r="EO162" s="9">
        <v>1.6231942979997281E-3</v>
      </c>
      <c r="EP162" s="9">
        <v>0</v>
      </c>
      <c r="EQ162" s="9">
        <v>0</v>
      </c>
      <c r="ER162" s="9">
        <v>0</v>
      </c>
      <c r="ES162" s="9">
        <v>3.2174218922160552E-3</v>
      </c>
      <c r="ET162" s="9">
        <v>0</v>
      </c>
      <c r="EU162" s="9">
        <v>0</v>
      </c>
      <c r="EV162" s="9">
        <v>0</v>
      </c>
      <c r="EW162" s="9">
        <v>0</v>
      </c>
      <c r="EX162" s="9">
        <v>0</v>
      </c>
      <c r="EY162" s="9">
        <v>0.13111653504459961</v>
      </c>
      <c r="EZ162" s="9">
        <v>0</v>
      </c>
      <c r="FA162" s="9">
        <v>0</v>
      </c>
      <c r="FB162" s="9">
        <v>0</v>
      </c>
      <c r="FC162" s="9">
        <v>6.5752129194293152E-4</v>
      </c>
      <c r="FD162" s="9">
        <v>0</v>
      </c>
      <c r="FE162" s="9">
        <v>0</v>
      </c>
      <c r="FF162" s="9">
        <v>0</v>
      </c>
      <c r="FG162" s="9">
        <v>0</v>
      </c>
      <c r="FH162" s="7" t="s">
        <v>550</v>
      </c>
      <c r="FI162" s="14">
        <v>1.1488108196527551</v>
      </c>
      <c r="FJ162" s="14">
        <v>0.87831962016863008</v>
      </c>
      <c r="FK162" s="14">
        <v>0</v>
      </c>
      <c r="FL162" s="14">
        <v>5.9363696319314841E-3</v>
      </c>
      <c r="FM162" s="14">
        <v>1.023953127488769</v>
      </c>
      <c r="FN162" s="14">
        <v>1.1565888572529051</v>
      </c>
      <c r="FO162" s="14">
        <v>0</v>
      </c>
      <c r="FP162" s="14">
        <v>0</v>
      </c>
      <c r="FQ162" s="14">
        <v>0</v>
      </c>
      <c r="FR162" s="14">
        <v>2.1709999999999998</v>
      </c>
      <c r="FS162" s="14">
        <v>3.305144690671195E-3</v>
      </c>
      <c r="FT162" s="14">
        <v>1.3684433499422699</v>
      </c>
      <c r="FU162" s="14">
        <v>99.547990674773075</v>
      </c>
      <c r="FV162" s="14">
        <v>0.67429115458400113</v>
      </c>
      <c r="FW162" s="14" t="b">
        <v>1</v>
      </c>
      <c r="FX162" s="14" t="b">
        <v>0</v>
      </c>
      <c r="FY162" s="14" t="b">
        <v>0</v>
      </c>
      <c r="FZ162" s="14">
        <v>-4.9508639752452863</v>
      </c>
      <c r="GA162" s="14">
        <v>-14.410750190090379</v>
      </c>
      <c r="GB162" s="14">
        <f>EY162*FL162</f>
        <v>7.7835621688284134E-4</v>
      </c>
      <c r="GC162" s="14">
        <v>0.41023414414824633</v>
      </c>
    </row>
    <row r="163" spans="1:185" x14ac:dyDescent="0.2">
      <c r="A163" s="1" t="s">
        <v>323</v>
      </c>
      <c r="B163" s="18">
        <v>1</v>
      </c>
      <c r="C163" s="18" t="s">
        <v>454</v>
      </c>
      <c r="D163" s="18">
        <v>3</v>
      </c>
      <c r="E163" s="18" t="s">
        <v>460</v>
      </c>
      <c r="F163" s="19">
        <v>27</v>
      </c>
      <c r="G163" s="19">
        <v>0.1</v>
      </c>
      <c r="H163" s="19">
        <v>1728</v>
      </c>
      <c r="I163" s="19">
        <v>1454.85</v>
      </c>
      <c r="J163" s="19">
        <v>0</v>
      </c>
      <c r="K163" s="19">
        <v>4</v>
      </c>
      <c r="L163" s="19">
        <v>0</v>
      </c>
      <c r="M163" s="19" t="s">
        <v>489</v>
      </c>
      <c r="N163" s="19">
        <v>-5.8</v>
      </c>
      <c r="O163" s="19">
        <v>0</v>
      </c>
      <c r="P163" s="19" t="s">
        <v>495</v>
      </c>
      <c r="Q163" s="19" t="s">
        <v>518</v>
      </c>
      <c r="R163" s="19" t="s">
        <v>494</v>
      </c>
      <c r="S163" s="19" t="s">
        <v>535</v>
      </c>
      <c r="T163" s="19" t="s">
        <v>74</v>
      </c>
      <c r="U163" s="5">
        <v>54.01</v>
      </c>
      <c r="V163" s="5">
        <v>0.34</v>
      </c>
      <c r="W163" s="5">
        <v>7.76</v>
      </c>
      <c r="X163" s="5">
        <v>0</v>
      </c>
      <c r="Y163" s="5">
        <v>0.05</v>
      </c>
      <c r="Z163" s="5">
        <v>0.28999999999999998</v>
      </c>
      <c r="AA163" s="5">
        <v>0</v>
      </c>
      <c r="AB163" s="5">
        <v>0</v>
      </c>
      <c r="AC163" s="5">
        <v>0</v>
      </c>
      <c r="AD163" s="5">
        <v>0</v>
      </c>
      <c r="AE163" s="5">
        <v>25.99</v>
      </c>
      <c r="AF163" s="5">
        <v>7.44</v>
      </c>
      <c r="AG163" s="5">
        <v>0</v>
      </c>
      <c r="AH163" s="5">
        <v>0</v>
      </c>
      <c r="AI163" s="5">
        <v>2.71</v>
      </c>
      <c r="AJ163" s="5">
        <v>0.1</v>
      </c>
      <c r="AK163" s="5">
        <v>0</v>
      </c>
      <c r="AL163" s="5">
        <v>0</v>
      </c>
      <c r="AM163" s="5">
        <v>0</v>
      </c>
      <c r="AN163" s="5">
        <v>0</v>
      </c>
      <c r="AO163" s="5">
        <v>0</v>
      </c>
      <c r="AP163" s="5">
        <v>0</v>
      </c>
      <c r="AQ163" s="5">
        <v>0</v>
      </c>
      <c r="AR163" s="5">
        <v>0</v>
      </c>
      <c r="AS163" s="5">
        <v>0</v>
      </c>
      <c r="AT163" s="5">
        <v>0</v>
      </c>
      <c r="AU163" s="5">
        <v>0</v>
      </c>
      <c r="AV163" s="5">
        <v>0</v>
      </c>
      <c r="AW163" s="5">
        <v>0</v>
      </c>
      <c r="AX163" s="5">
        <v>0</v>
      </c>
      <c r="AY163" s="5">
        <v>0</v>
      </c>
      <c r="AZ163" s="5">
        <v>98.689999999999984</v>
      </c>
      <c r="BA163" s="16">
        <v>4.2142595548867193E-2</v>
      </c>
      <c r="BB163" s="16">
        <v>7.3464559261986626E-2</v>
      </c>
      <c r="BC163" s="16">
        <v>0</v>
      </c>
      <c r="BD163" s="16">
        <v>0</v>
      </c>
      <c r="BE163" s="16">
        <v>0</v>
      </c>
      <c r="BF163" s="16">
        <v>0</v>
      </c>
      <c r="BG163" s="16">
        <v>0</v>
      </c>
      <c r="BH163" s="16">
        <v>0</v>
      </c>
      <c r="BI163" s="16">
        <v>0</v>
      </c>
      <c r="BJ163" s="16">
        <v>2.235101280565371E-3</v>
      </c>
      <c r="BK163" s="16">
        <v>0</v>
      </c>
      <c r="BL163" s="16">
        <v>0</v>
      </c>
      <c r="BM163" s="16">
        <v>5.8783994889335402E-4</v>
      </c>
      <c r="BN163" s="16">
        <v>0.35706546113848481</v>
      </c>
      <c r="BO163" s="16">
        <v>0</v>
      </c>
      <c r="BP163" s="16">
        <v>0</v>
      </c>
      <c r="BQ163" s="16">
        <v>2.4211275695791849E-2</v>
      </c>
      <c r="BR163" s="16">
        <v>0</v>
      </c>
      <c r="BS163" s="16">
        <v>0</v>
      </c>
      <c r="BT163" s="16">
        <v>0</v>
      </c>
      <c r="BU163" s="16">
        <v>0</v>
      </c>
      <c r="BV163" s="16">
        <v>0</v>
      </c>
      <c r="BW163" s="16">
        <v>0</v>
      </c>
      <c r="BX163" s="16">
        <v>0</v>
      </c>
      <c r="BY163" s="16">
        <v>0.49775116099824501</v>
      </c>
      <c r="BZ163" s="16">
        <v>0</v>
      </c>
      <c r="CA163" s="16">
        <v>0</v>
      </c>
      <c r="CB163" s="16">
        <v>0</v>
      </c>
      <c r="CC163" s="16">
        <v>2.3572852281465969E-3</v>
      </c>
      <c r="CD163" s="16">
        <v>0</v>
      </c>
      <c r="CE163" s="16">
        <v>1.847208990191447E-4</v>
      </c>
      <c r="CF163" s="16">
        <v>0</v>
      </c>
      <c r="CG163" s="16">
        <v>0</v>
      </c>
      <c r="CH163" s="12">
        <v>7.02</v>
      </c>
      <c r="CI163" s="12">
        <v>0.06</v>
      </c>
      <c r="CJ163" s="12">
        <v>0</v>
      </c>
      <c r="CK163" s="12">
        <v>0.36</v>
      </c>
      <c r="CL163" s="12">
        <v>0</v>
      </c>
      <c r="CM163" s="12">
        <v>91.53</v>
      </c>
      <c r="CN163" s="12">
        <v>0.17</v>
      </c>
      <c r="CO163" s="12">
        <v>0</v>
      </c>
      <c r="CP163" s="12">
        <v>0</v>
      </c>
      <c r="CQ163" s="12">
        <v>0.36</v>
      </c>
      <c r="CR163" s="12">
        <v>0</v>
      </c>
      <c r="CS163" s="12">
        <v>0</v>
      </c>
      <c r="CT163" s="12">
        <v>0</v>
      </c>
      <c r="CU163" s="12">
        <v>0</v>
      </c>
      <c r="CV163" s="12">
        <v>0</v>
      </c>
      <c r="CW163" s="12">
        <v>0</v>
      </c>
      <c r="CX163" s="12">
        <v>0</v>
      </c>
      <c r="CY163" s="12">
        <v>0</v>
      </c>
      <c r="CZ163" s="12">
        <v>0</v>
      </c>
      <c r="DA163" s="12">
        <v>0</v>
      </c>
      <c r="DB163" s="12">
        <v>0</v>
      </c>
      <c r="DC163" s="12">
        <v>0</v>
      </c>
      <c r="DD163" s="12">
        <v>0</v>
      </c>
      <c r="DE163" s="12">
        <v>0</v>
      </c>
      <c r="DF163" s="12">
        <v>0</v>
      </c>
      <c r="DG163" s="12">
        <v>0</v>
      </c>
      <c r="DH163" s="12">
        <v>0</v>
      </c>
      <c r="DI163" s="12">
        <v>0</v>
      </c>
      <c r="DJ163" s="12">
        <v>0</v>
      </c>
      <c r="DK163" s="12">
        <v>0</v>
      </c>
      <c r="DL163" s="12">
        <v>0</v>
      </c>
      <c r="DM163" s="12">
        <v>0</v>
      </c>
      <c r="DN163" s="12">
        <v>0</v>
      </c>
      <c r="DO163" s="12">
        <v>0</v>
      </c>
      <c r="DP163" s="12">
        <v>0</v>
      </c>
      <c r="DQ163" s="12">
        <v>0</v>
      </c>
      <c r="DR163" s="12">
        <v>0</v>
      </c>
      <c r="DS163" s="12">
        <v>0</v>
      </c>
      <c r="DT163" s="12">
        <v>0</v>
      </c>
      <c r="DU163" s="12">
        <v>0</v>
      </c>
      <c r="DV163" s="12">
        <v>0</v>
      </c>
      <c r="DW163" s="12">
        <v>0</v>
      </c>
      <c r="DX163" s="12">
        <v>0</v>
      </c>
      <c r="DY163" s="12">
        <v>0</v>
      </c>
      <c r="DZ163" s="12">
        <v>99.5</v>
      </c>
      <c r="EA163" s="9">
        <v>0</v>
      </c>
      <c r="EB163" s="9">
        <v>0</v>
      </c>
      <c r="EC163" s="9">
        <v>0</v>
      </c>
      <c r="ED163" s="9">
        <v>0</v>
      </c>
      <c r="EE163" s="9">
        <v>0</v>
      </c>
      <c r="EF163" s="9">
        <v>3.6318383511185219E-3</v>
      </c>
      <c r="EG163" s="9">
        <v>0</v>
      </c>
      <c r="EH163" s="9">
        <v>0</v>
      </c>
      <c r="EI163" s="9">
        <v>0</v>
      </c>
      <c r="EJ163" s="9">
        <v>0.85975348912212324</v>
      </c>
      <c r="EK163" s="9">
        <v>0</v>
      </c>
      <c r="EL163" s="9">
        <v>0</v>
      </c>
      <c r="EM163" s="9">
        <v>0</v>
      </c>
      <c r="EN163" s="9">
        <v>0</v>
      </c>
      <c r="EO163" s="9">
        <v>1.6231942979997281E-3</v>
      </c>
      <c r="EP163" s="9">
        <v>0</v>
      </c>
      <c r="EQ163" s="9">
        <v>0</v>
      </c>
      <c r="ER163" s="9">
        <v>0</v>
      </c>
      <c r="ES163" s="9">
        <v>3.2174218922160552E-3</v>
      </c>
      <c r="ET163" s="9">
        <v>0</v>
      </c>
      <c r="EU163" s="9">
        <v>0</v>
      </c>
      <c r="EV163" s="9">
        <v>0</v>
      </c>
      <c r="EW163" s="9">
        <v>0</v>
      </c>
      <c r="EX163" s="9">
        <v>0</v>
      </c>
      <c r="EY163" s="9">
        <v>0.13111653504459961</v>
      </c>
      <c r="EZ163" s="9">
        <v>0</v>
      </c>
      <c r="FA163" s="9">
        <v>0</v>
      </c>
      <c r="FB163" s="9">
        <v>0</v>
      </c>
      <c r="FC163" s="9">
        <v>6.5752129194293152E-4</v>
      </c>
      <c r="FD163" s="9">
        <v>0</v>
      </c>
      <c r="FE163" s="9">
        <v>0</v>
      </c>
      <c r="FF163" s="9">
        <v>0</v>
      </c>
      <c r="FG163" s="9">
        <v>0</v>
      </c>
      <c r="FH163" s="7" t="s">
        <v>550</v>
      </c>
      <c r="FI163" s="14">
        <v>1.150195085840245</v>
      </c>
      <c r="FJ163" s="14">
        <v>0.87733096405523614</v>
      </c>
      <c r="FK163" s="14">
        <v>0</v>
      </c>
      <c r="FL163" s="14">
        <v>5.6779800141272896E-3</v>
      </c>
      <c r="FM163" s="14">
        <v>1.024163546155985</v>
      </c>
      <c r="FN163" s="14">
        <v>1.1580503249865961</v>
      </c>
      <c r="FO163" s="14">
        <v>0</v>
      </c>
      <c r="FP163" s="14">
        <v>0</v>
      </c>
      <c r="FQ163" s="14">
        <v>0</v>
      </c>
      <c r="FR163" s="14">
        <v>2.2989999999999999</v>
      </c>
      <c r="FS163" s="14">
        <v>5.1384978440197886E-3</v>
      </c>
      <c r="FT163" s="14">
        <v>1.4217185651747499</v>
      </c>
      <c r="FU163" s="14">
        <v>99.377929924318181</v>
      </c>
      <c r="FV163" s="14">
        <v>0.58845724430829016</v>
      </c>
      <c r="FW163" s="14" t="b">
        <v>1</v>
      </c>
      <c r="FX163" s="14" t="b">
        <v>0</v>
      </c>
      <c r="FY163" s="14" t="b">
        <v>0</v>
      </c>
      <c r="FZ163" s="14">
        <v>-4.5686185522058347</v>
      </c>
      <c r="GA163" s="14">
        <v>-14.294205763173769</v>
      </c>
      <c r="GB163" s="14">
        <f>EY163*FL163</f>
        <v>7.4447706550485697E-4</v>
      </c>
      <c r="GC163" s="14">
        <v>0.42232289624350949</v>
      </c>
    </row>
    <row r="164" spans="1:185" x14ac:dyDescent="0.2">
      <c r="A164" s="1" t="s">
        <v>138</v>
      </c>
      <c r="B164" s="18">
        <v>1</v>
      </c>
      <c r="C164" s="18" t="s">
        <v>454</v>
      </c>
      <c r="D164" s="18">
        <v>4</v>
      </c>
      <c r="E164" s="18" t="s">
        <v>469</v>
      </c>
      <c r="F164" s="19">
        <v>10</v>
      </c>
      <c r="G164" s="19">
        <v>0</v>
      </c>
      <c r="H164" s="19">
        <v>1773</v>
      </c>
      <c r="I164" s="19">
        <v>1499.85</v>
      </c>
      <c r="J164" s="19">
        <v>0</v>
      </c>
      <c r="K164" s="19">
        <v>6</v>
      </c>
      <c r="L164" s="19">
        <v>0</v>
      </c>
      <c r="M164" s="19">
        <v>0</v>
      </c>
      <c r="N164" s="19">
        <v>0</v>
      </c>
      <c r="O164" s="19">
        <v>0</v>
      </c>
      <c r="P164" s="19">
        <v>0</v>
      </c>
      <c r="Q164" s="19" t="s">
        <v>500</v>
      </c>
      <c r="R164" s="19" t="s">
        <v>494</v>
      </c>
      <c r="S164" s="19">
        <v>0</v>
      </c>
      <c r="T164" s="19" t="s">
        <v>25</v>
      </c>
      <c r="U164" s="5">
        <v>42.786704883302768</v>
      </c>
      <c r="V164" s="5">
        <v>0</v>
      </c>
      <c r="W164" s="5">
        <v>33.821423568000291</v>
      </c>
      <c r="X164" s="5">
        <v>0</v>
      </c>
      <c r="Y164" s="5">
        <v>0</v>
      </c>
      <c r="Z164" s="5">
        <v>0.30875917271017989</v>
      </c>
      <c r="AA164" s="5">
        <v>0</v>
      </c>
      <c r="AB164" s="5">
        <v>0</v>
      </c>
      <c r="AC164" s="5">
        <v>0</v>
      </c>
      <c r="AD164" s="5">
        <v>0</v>
      </c>
      <c r="AE164" s="5">
        <v>14.427001851470891</v>
      </c>
      <c r="AF164" s="5">
        <v>8.1153979739507953</v>
      </c>
      <c r="AG164" s="5">
        <v>0</v>
      </c>
      <c r="AH164" s="5">
        <v>0</v>
      </c>
      <c r="AI164" s="5">
        <v>0</v>
      </c>
      <c r="AJ164" s="5">
        <v>0</v>
      </c>
      <c r="AK164" s="5">
        <v>0</v>
      </c>
      <c r="AL164" s="5">
        <v>0</v>
      </c>
      <c r="AM164" s="5">
        <v>0</v>
      </c>
      <c r="AN164" s="5">
        <v>0</v>
      </c>
      <c r="AO164" s="5">
        <v>0</v>
      </c>
      <c r="AP164" s="5">
        <v>0</v>
      </c>
      <c r="AQ164" s="5">
        <v>0</v>
      </c>
      <c r="AR164" s="5">
        <v>0</v>
      </c>
      <c r="AS164" s="5">
        <v>0</v>
      </c>
      <c r="AT164" s="5">
        <v>0</v>
      </c>
      <c r="AU164" s="5">
        <v>0</v>
      </c>
      <c r="AV164" s="5">
        <v>0</v>
      </c>
      <c r="AW164" s="5">
        <v>0</v>
      </c>
      <c r="AX164" s="5">
        <v>1.6</v>
      </c>
      <c r="AY164" s="5">
        <v>0.79807890222984579</v>
      </c>
      <c r="AZ164" s="5">
        <v>100.2612085472051</v>
      </c>
      <c r="BA164" s="16">
        <v>0.2072274564311487</v>
      </c>
      <c r="BB164" s="16">
        <v>9.0408781956423295E-2</v>
      </c>
      <c r="BC164" s="16">
        <v>0</v>
      </c>
      <c r="BD164" s="16">
        <v>0</v>
      </c>
      <c r="BE164" s="16">
        <v>0</v>
      </c>
      <c r="BF164" s="16">
        <v>0</v>
      </c>
      <c r="BG164" s="16">
        <v>0</v>
      </c>
      <c r="BH164" s="16">
        <v>0</v>
      </c>
      <c r="BI164" s="16">
        <v>0</v>
      </c>
      <c r="BJ164" s="16">
        <v>2.6848185027679001E-3</v>
      </c>
      <c r="BK164" s="16">
        <v>0</v>
      </c>
      <c r="BL164" s="16">
        <v>0</v>
      </c>
      <c r="BM164" s="16">
        <v>0</v>
      </c>
      <c r="BN164" s="16">
        <v>0.22362147364705409</v>
      </c>
      <c r="BO164" s="16">
        <v>0</v>
      </c>
      <c r="BP164" s="16">
        <v>0</v>
      </c>
      <c r="BQ164" s="16">
        <v>0</v>
      </c>
      <c r="BR164" s="16">
        <v>0</v>
      </c>
      <c r="BS164" s="16">
        <v>0</v>
      </c>
      <c r="BT164" s="16">
        <v>0</v>
      </c>
      <c r="BU164" s="16">
        <v>0</v>
      </c>
      <c r="BV164" s="16">
        <v>0</v>
      </c>
      <c r="BW164" s="16">
        <v>0</v>
      </c>
      <c r="BX164" s="16">
        <v>3.1177553445228611E-2</v>
      </c>
      <c r="BY164" s="16">
        <v>0.44487991601737747</v>
      </c>
      <c r="BZ164" s="16">
        <v>0</v>
      </c>
      <c r="CA164" s="16">
        <v>0</v>
      </c>
      <c r="CB164" s="16">
        <v>0</v>
      </c>
      <c r="CC164" s="16">
        <v>0</v>
      </c>
      <c r="CD164" s="16">
        <v>0</v>
      </c>
      <c r="CE164" s="16">
        <v>0</v>
      </c>
      <c r="CF164" s="16">
        <v>0</v>
      </c>
      <c r="CG164" s="16">
        <v>0</v>
      </c>
      <c r="CH164" s="12">
        <v>4.2</v>
      </c>
      <c r="CI164" s="12">
        <v>0</v>
      </c>
      <c r="CJ164" s="12">
        <v>0</v>
      </c>
      <c r="CK164" s="12">
        <v>0</v>
      </c>
      <c r="CL164" s="12">
        <v>0</v>
      </c>
      <c r="CM164" s="12">
        <v>90.8</v>
      </c>
      <c r="CN164" s="12">
        <v>0</v>
      </c>
      <c r="CO164" s="12">
        <v>0</v>
      </c>
      <c r="CP164" s="12">
        <v>0</v>
      </c>
      <c r="CQ164" s="12">
        <v>0</v>
      </c>
      <c r="CR164" s="12">
        <v>0</v>
      </c>
      <c r="CS164" s="12">
        <v>0</v>
      </c>
      <c r="CT164" s="12">
        <v>0</v>
      </c>
      <c r="CU164" s="12">
        <v>0</v>
      </c>
      <c r="CV164" s="12">
        <v>0</v>
      </c>
      <c r="CW164" s="12">
        <v>0</v>
      </c>
      <c r="CX164" s="12">
        <v>0</v>
      </c>
      <c r="CY164" s="12">
        <v>0</v>
      </c>
      <c r="CZ164" s="12">
        <v>0</v>
      </c>
      <c r="DA164" s="12">
        <v>0</v>
      </c>
      <c r="DB164" s="12">
        <v>0</v>
      </c>
      <c r="DC164" s="12">
        <v>0</v>
      </c>
      <c r="DD164" s="12">
        <v>0</v>
      </c>
      <c r="DE164" s="12">
        <v>0</v>
      </c>
      <c r="DF164" s="12">
        <v>0</v>
      </c>
      <c r="DG164" s="12">
        <v>0</v>
      </c>
      <c r="DH164" s="12">
        <v>0</v>
      </c>
      <c r="DI164" s="12">
        <v>0</v>
      </c>
      <c r="DJ164" s="12">
        <v>0</v>
      </c>
      <c r="DK164" s="12">
        <v>0</v>
      </c>
      <c r="DL164" s="12">
        <v>3.6</v>
      </c>
      <c r="DM164" s="12">
        <v>0</v>
      </c>
      <c r="DN164" s="12">
        <v>0</v>
      </c>
      <c r="DO164" s="12">
        <v>0</v>
      </c>
      <c r="DP164" s="12">
        <v>0</v>
      </c>
      <c r="DQ164" s="12">
        <v>0</v>
      </c>
      <c r="DR164" s="12">
        <v>0</v>
      </c>
      <c r="DS164" s="12">
        <v>0</v>
      </c>
      <c r="DT164" s="12">
        <v>0</v>
      </c>
      <c r="DU164" s="12">
        <v>0</v>
      </c>
      <c r="DV164" s="12">
        <v>0</v>
      </c>
      <c r="DW164" s="12">
        <v>0</v>
      </c>
      <c r="DX164" s="12">
        <v>0</v>
      </c>
      <c r="DY164" s="12">
        <v>0</v>
      </c>
      <c r="DZ164" s="12">
        <v>98.6</v>
      </c>
      <c r="EA164" s="9">
        <v>0</v>
      </c>
      <c r="EB164" s="9">
        <v>0</v>
      </c>
      <c r="EC164" s="9">
        <v>0</v>
      </c>
      <c r="ED164" s="9">
        <v>0</v>
      </c>
      <c r="EE164" s="9">
        <v>0</v>
      </c>
      <c r="EF164" s="9">
        <v>0</v>
      </c>
      <c r="EG164" s="9">
        <v>0</v>
      </c>
      <c r="EH164" s="9">
        <v>0</v>
      </c>
      <c r="EI164" s="9">
        <v>0</v>
      </c>
      <c r="EJ164" s="9">
        <v>0.86129864518621513</v>
      </c>
      <c r="EK164" s="9">
        <v>0</v>
      </c>
      <c r="EL164" s="9">
        <v>0</v>
      </c>
      <c r="EM164" s="9">
        <v>0</v>
      </c>
      <c r="EN164" s="9">
        <v>0</v>
      </c>
      <c r="EO164" s="9">
        <v>0</v>
      </c>
      <c r="EP164" s="9">
        <v>0</v>
      </c>
      <c r="EQ164" s="9">
        <v>0</v>
      </c>
      <c r="ER164" s="9">
        <v>0</v>
      </c>
      <c r="ES164" s="9">
        <v>0</v>
      </c>
      <c r="ET164" s="9">
        <v>0</v>
      </c>
      <c r="EU164" s="9">
        <v>0</v>
      </c>
      <c r="EV164" s="9">
        <v>0</v>
      </c>
      <c r="EW164" s="9">
        <v>0</v>
      </c>
      <c r="EX164" s="9">
        <v>5.9482771230679493E-2</v>
      </c>
      <c r="EY164" s="9">
        <v>7.9218583583105392E-2</v>
      </c>
      <c r="EZ164" s="9">
        <v>0</v>
      </c>
      <c r="FA164" s="9">
        <v>0</v>
      </c>
      <c r="FB164" s="9">
        <v>0</v>
      </c>
      <c r="FC164" s="9">
        <v>0</v>
      </c>
      <c r="FD164" s="9">
        <v>0</v>
      </c>
      <c r="FE164" s="9">
        <v>0</v>
      </c>
      <c r="FF164" s="9">
        <v>0</v>
      </c>
      <c r="FG164" s="9">
        <v>0</v>
      </c>
      <c r="FH164" s="7" t="s">
        <v>540</v>
      </c>
      <c r="FI164" s="14">
        <v>0.9195494180506093</v>
      </c>
      <c r="FJ164" s="14">
        <v>0</v>
      </c>
      <c r="FK164" s="14">
        <v>0</v>
      </c>
      <c r="FL164" s="14">
        <v>4.5548203724753954E-3</v>
      </c>
      <c r="FM164" s="14">
        <v>0</v>
      </c>
      <c r="FN164" s="14">
        <v>0</v>
      </c>
      <c r="FO164" s="14">
        <v>0</v>
      </c>
      <c r="FP164" s="14">
        <v>0</v>
      </c>
      <c r="FQ164" s="14">
        <v>0</v>
      </c>
      <c r="FR164" s="14">
        <v>1.7</v>
      </c>
      <c r="FS164" s="14">
        <v>4.5641914547054291E-3</v>
      </c>
      <c r="FT164" s="14">
        <v>0.25481945801693362</v>
      </c>
      <c r="FU164" s="14">
        <v>98.813635061905188</v>
      </c>
      <c r="FV164" s="14">
        <v>0</v>
      </c>
      <c r="FW164" s="14" t="b">
        <v>0</v>
      </c>
      <c r="FX164" s="14" t="b">
        <v>1</v>
      </c>
      <c r="FY164" s="14" t="b">
        <v>0</v>
      </c>
      <c r="FZ164" s="14">
        <v>-4.4787299688435844</v>
      </c>
      <c r="GA164" s="14">
        <v>-13.8223851408684</v>
      </c>
      <c r="GB164" s="14">
        <f>EY164*FL164</f>
        <v>3.6082641838297336E-4</v>
      </c>
      <c r="GC164" s="14">
        <v>0.47440374308068561</v>
      </c>
    </row>
    <row r="165" spans="1:185" x14ac:dyDescent="0.2">
      <c r="A165" s="1" t="s">
        <v>349</v>
      </c>
      <c r="B165" s="18">
        <v>6</v>
      </c>
      <c r="C165" s="18" t="s">
        <v>459</v>
      </c>
      <c r="D165" s="18">
        <v>13</v>
      </c>
      <c r="E165" s="18" t="s">
        <v>473</v>
      </c>
      <c r="F165" s="19">
        <v>13</v>
      </c>
      <c r="G165" s="19">
        <v>15</v>
      </c>
      <c r="H165" s="19">
        <v>2720</v>
      </c>
      <c r="I165" s="19">
        <v>2446.85</v>
      </c>
      <c r="J165" s="19">
        <v>0</v>
      </c>
      <c r="K165" s="19">
        <v>0.05</v>
      </c>
      <c r="L165" s="19">
        <v>0</v>
      </c>
      <c r="M165" s="19" t="s">
        <v>489</v>
      </c>
      <c r="N165" s="19">
        <v>-2.8</v>
      </c>
      <c r="O165" s="19">
        <v>0</v>
      </c>
      <c r="P165" s="19">
        <v>0</v>
      </c>
      <c r="Q165" s="19">
        <v>0</v>
      </c>
      <c r="R165" s="19" t="s">
        <v>527</v>
      </c>
      <c r="S165" s="19" t="s">
        <v>532</v>
      </c>
      <c r="T165" s="19" t="s">
        <v>33</v>
      </c>
      <c r="U165" s="5">
        <v>46.4</v>
      </c>
      <c r="V165" s="5">
        <v>0</v>
      </c>
      <c r="W165" s="5">
        <v>0</v>
      </c>
      <c r="X165" s="5">
        <v>0.49176470588235288</v>
      </c>
      <c r="Y165" s="5">
        <v>0.43</v>
      </c>
      <c r="Z165" s="5">
        <v>5.0999999999999996</v>
      </c>
      <c r="AA165" s="5">
        <v>0</v>
      </c>
      <c r="AB165" s="5">
        <v>2.9000000000000001E-2</v>
      </c>
      <c r="AC165" s="5">
        <v>0</v>
      </c>
      <c r="AD165" s="5">
        <v>0.04</v>
      </c>
      <c r="AE165" s="5">
        <v>49</v>
      </c>
      <c r="AF165" s="5">
        <v>0.06</v>
      </c>
      <c r="AG165" s="5">
        <v>0</v>
      </c>
      <c r="AH165" s="5">
        <v>0</v>
      </c>
      <c r="AI165" s="5">
        <v>0</v>
      </c>
      <c r="AJ165" s="5">
        <v>0</v>
      </c>
      <c r="AK165" s="5">
        <v>0</v>
      </c>
      <c r="AL165" s="5">
        <v>0</v>
      </c>
      <c r="AM165" s="5">
        <v>0</v>
      </c>
      <c r="AN165" s="5">
        <v>0</v>
      </c>
      <c r="AO165" s="5">
        <v>0</v>
      </c>
      <c r="AP165" s="5">
        <v>0</v>
      </c>
      <c r="AQ165" s="5">
        <v>0</v>
      </c>
      <c r="AR165" s="5">
        <v>0</v>
      </c>
      <c r="AS165" s="5">
        <v>0</v>
      </c>
      <c r="AT165" s="5">
        <v>0</v>
      </c>
      <c r="AU165" s="5">
        <v>0</v>
      </c>
      <c r="AV165" s="5">
        <v>0</v>
      </c>
      <c r="AW165" s="5">
        <v>0</v>
      </c>
      <c r="AX165" s="5">
        <v>0</v>
      </c>
      <c r="AY165" s="5">
        <v>0</v>
      </c>
      <c r="AZ165" s="5">
        <v>101.5507647058824</v>
      </c>
      <c r="BA165" s="16">
        <v>0</v>
      </c>
      <c r="BB165" s="16">
        <v>5.1761043141650143E-4</v>
      </c>
      <c r="BC165" s="16">
        <v>0</v>
      </c>
      <c r="BD165" s="16">
        <v>0</v>
      </c>
      <c r="BE165" s="16">
        <v>1.8722597052515499E-4</v>
      </c>
      <c r="BF165" s="16">
        <v>1.565240831087823E-3</v>
      </c>
      <c r="BG165" s="16">
        <v>0</v>
      </c>
      <c r="BH165" s="16">
        <v>0</v>
      </c>
      <c r="BI165" s="16">
        <v>0</v>
      </c>
      <c r="BJ165" s="16">
        <v>3.4341259030902627E-2</v>
      </c>
      <c r="BK165" s="16">
        <v>0</v>
      </c>
      <c r="BL165" s="16">
        <v>0</v>
      </c>
      <c r="BM165" s="16">
        <v>0</v>
      </c>
      <c r="BN165" s="16">
        <v>0.5881450840134208</v>
      </c>
      <c r="BO165" s="16">
        <v>0</v>
      </c>
      <c r="BP165" s="16">
        <v>0</v>
      </c>
      <c r="BQ165" s="16">
        <v>0</v>
      </c>
      <c r="BR165" s="16">
        <v>0</v>
      </c>
      <c r="BS165" s="16">
        <v>2.5907178563944178E-4</v>
      </c>
      <c r="BT165" s="16">
        <v>0</v>
      </c>
      <c r="BU165" s="16">
        <v>0</v>
      </c>
      <c r="BV165" s="16">
        <v>0</v>
      </c>
      <c r="BW165" s="16">
        <v>0</v>
      </c>
      <c r="BX165" s="16">
        <v>0</v>
      </c>
      <c r="BY165" s="16">
        <v>0.37359659791233307</v>
      </c>
      <c r="BZ165" s="16">
        <v>0</v>
      </c>
      <c r="CA165" s="16">
        <v>0</v>
      </c>
      <c r="CB165" s="16">
        <v>0</v>
      </c>
      <c r="CC165" s="16">
        <v>0</v>
      </c>
      <c r="CD165" s="16">
        <v>0</v>
      </c>
      <c r="CE165" s="16">
        <v>1.387910024674579E-3</v>
      </c>
      <c r="CF165" s="16">
        <v>0</v>
      </c>
      <c r="CG165" s="16">
        <v>0</v>
      </c>
      <c r="CH165" s="12">
        <v>1.26</v>
      </c>
      <c r="CI165" s="12">
        <v>0</v>
      </c>
      <c r="CJ165" s="12">
        <v>0</v>
      </c>
      <c r="CK165" s="12">
        <v>0.53</v>
      </c>
      <c r="CL165" s="12">
        <v>0</v>
      </c>
      <c r="CM165" s="12">
        <v>85.6</v>
      </c>
      <c r="CN165" s="12">
        <v>0</v>
      </c>
      <c r="CO165" s="12">
        <v>0</v>
      </c>
      <c r="CP165" s="12">
        <v>3</v>
      </c>
      <c r="CQ165" s="12">
        <v>6.6</v>
      </c>
      <c r="CR165" s="12">
        <v>0</v>
      </c>
      <c r="CS165" s="12">
        <v>0</v>
      </c>
      <c r="CT165" s="12">
        <v>0</v>
      </c>
      <c r="CU165" s="12">
        <v>2.2999999999999998</v>
      </c>
      <c r="CV165" s="12">
        <v>0</v>
      </c>
      <c r="CW165" s="12">
        <v>0</v>
      </c>
      <c r="CX165" s="12">
        <v>0</v>
      </c>
      <c r="CY165" s="12">
        <v>0</v>
      </c>
      <c r="CZ165" s="12">
        <v>0</v>
      </c>
      <c r="DA165" s="12">
        <v>0</v>
      </c>
      <c r="DB165" s="12">
        <v>0</v>
      </c>
      <c r="DC165" s="12">
        <v>0</v>
      </c>
      <c r="DD165" s="12">
        <v>0.13400000000000001</v>
      </c>
      <c r="DE165" s="12">
        <v>0</v>
      </c>
      <c r="DF165" s="12">
        <v>0</v>
      </c>
      <c r="DG165" s="12">
        <v>0</v>
      </c>
      <c r="DH165" s="12">
        <v>0</v>
      </c>
      <c r="DI165" s="12">
        <v>0</v>
      </c>
      <c r="DJ165" s="12">
        <v>0.16</v>
      </c>
      <c r="DK165" s="12">
        <v>0</v>
      </c>
      <c r="DL165" s="12">
        <v>0</v>
      </c>
      <c r="DM165" s="12">
        <v>0</v>
      </c>
      <c r="DN165" s="12">
        <v>0</v>
      </c>
      <c r="DO165" s="12">
        <v>0</v>
      </c>
      <c r="DP165" s="12">
        <v>0</v>
      </c>
      <c r="DQ165" s="12">
        <v>0</v>
      </c>
      <c r="DR165" s="12">
        <v>0</v>
      </c>
      <c r="DS165" s="12">
        <v>0</v>
      </c>
      <c r="DT165" s="12">
        <v>0</v>
      </c>
      <c r="DU165" s="12">
        <v>0</v>
      </c>
      <c r="DV165" s="12">
        <v>0</v>
      </c>
      <c r="DW165" s="12">
        <v>0</v>
      </c>
      <c r="DX165" s="12">
        <v>0</v>
      </c>
      <c r="DY165" s="12">
        <v>0</v>
      </c>
      <c r="DZ165" s="12">
        <v>99.583999999999989</v>
      </c>
      <c r="EA165" s="9">
        <v>0</v>
      </c>
      <c r="EB165" s="9">
        <v>0</v>
      </c>
      <c r="EC165" s="9">
        <v>0</v>
      </c>
      <c r="ED165" s="9">
        <v>0</v>
      </c>
      <c r="EE165" s="9">
        <v>2.8656862569015298E-2</v>
      </c>
      <c r="EF165" s="9">
        <v>5.7381575018247656E-3</v>
      </c>
      <c r="EG165" s="9">
        <v>0</v>
      </c>
      <c r="EH165" s="9">
        <v>0</v>
      </c>
      <c r="EI165" s="9">
        <v>0</v>
      </c>
      <c r="EJ165" s="9">
        <v>0.86289277922626095</v>
      </c>
      <c r="EK165" s="9">
        <v>0</v>
      </c>
      <c r="EL165" s="9">
        <v>0</v>
      </c>
      <c r="EM165" s="9">
        <v>0</v>
      </c>
      <c r="EN165" s="9">
        <v>0</v>
      </c>
      <c r="EO165" s="9">
        <v>0</v>
      </c>
      <c r="EP165" s="9">
        <v>0</v>
      </c>
      <c r="EQ165" s="9">
        <v>0</v>
      </c>
      <c r="ER165" s="9">
        <v>0</v>
      </c>
      <c r="ES165" s="9">
        <v>6.3302670669350525E-2</v>
      </c>
      <c r="ET165" s="9">
        <v>5.6298200011204603E-3</v>
      </c>
      <c r="EU165" s="9">
        <v>0</v>
      </c>
      <c r="EV165" s="9">
        <v>0</v>
      </c>
      <c r="EW165" s="9">
        <v>0</v>
      </c>
      <c r="EX165" s="9">
        <v>0</v>
      </c>
      <c r="EY165" s="9">
        <v>2.5255936809993561E-2</v>
      </c>
      <c r="EZ165" s="9">
        <v>0</v>
      </c>
      <c r="FA165" s="9">
        <v>0</v>
      </c>
      <c r="FB165" s="9">
        <v>0</v>
      </c>
      <c r="FC165" s="9">
        <v>0</v>
      </c>
      <c r="FD165" s="9">
        <v>0</v>
      </c>
      <c r="FE165" s="9">
        <v>1.4808137381263459E-3</v>
      </c>
      <c r="FF165" s="9">
        <v>7.0429594843080378E-3</v>
      </c>
      <c r="FG165" s="9">
        <v>0</v>
      </c>
      <c r="FH165" s="7">
        <v>0</v>
      </c>
      <c r="FI165" s="14">
        <v>1.00363966991034</v>
      </c>
      <c r="FJ165" s="14">
        <v>0.77958888076344879</v>
      </c>
      <c r="FK165" s="14">
        <v>0</v>
      </c>
      <c r="FL165" s="14">
        <v>1.3190439488577231E-2</v>
      </c>
      <c r="FM165" s="14">
        <v>0</v>
      </c>
      <c r="FN165" s="14">
        <v>0.96622393684702934</v>
      </c>
      <c r="FO165" s="14">
        <v>0</v>
      </c>
      <c r="FP165" s="14">
        <v>0</v>
      </c>
      <c r="FQ165" s="14">
        <v>0</v>
      </c>
      <c r="FR165" s="14">
        <v>3</v>
      </c>
      <c r="FS165" s="14">
        <v>0.10302377709270789</v>
      </c>
      <c r="FT165" s="14" t="s">
        <v>587</v>
      </c>
      <c r="FU165" s="14" t="s">
        <v>587</v>
      </c>
      <c r="FV165" s="14" t="s">
        <v>587</v>
      </c>
      <c r="FW165" s="14" t="s">
        <v>587</v>
      </c>
      <c r="FX165" s="14" t="s">
        <v>587</v>
      </c>
      <c r="FY165" s="14" t="s">
        <v>587</v>
      </c>
      <c r="FZ165" s="14">
        <v>-1.8491943712455059</v>
      </c>
      <c r="GA165" s="14">
        <v>-2.7225424980837389</v>
      </c>
      <c r="GB165" s="14">
        <f>EY165*FL165</f>
        <v>3.3313690621955035E-4</v>
      </c>
      <c r="GC165" s="14">
        <v>0.16573176513567031</v>
      </c>
    </row>
    <row r="166" spans="1:185" x14ac:dyDescent="0.2">
      <c r="A166" s="1" t="s">
        <v>227</v>
      </c>
      <c r="B166" s="18">
        <v>1</v>
      </c>
      <c r="C166" s="18" t="s">
        <v>454</v>
      </c>
      <c r="D166" s="18">
        <v>4</v>
      </c>
      <c r="E166" s="18" t="s">
        <v>469</v>
      </c>
      <c r="F166" s="19">
        <v>9</v>
      </c>
      <c r="G166" s="19">
        <v>1</v>
      </c>
      <c r="H166" s="19">
        <v>1773.15</v>
      </c>
      <c r="I166" s="19">
        <v>1500</v>
      </c>
      <c r="J166" s="19">
        <v>0</v>
      </c>
      <c r="K166" s="19">
        <v>3.5</v>
      </c>
      <c r="L166" s="19">
        <v>0</v>
      </c>
      <c r="M166" s="19" t="s">
        <v>489</v>
      </c>
      <c r="N166" s="19">
        <v>-2.42</v>
      </c>
      <c r="O166" s="19">
        <v>0</v>
      </c>
      <c r="P166" s="19" t="s">
        <v>490</v>
      </c>
      <c r="Q166" s="19" t="s">
        <v>507</v>
      </c>
      <c r="R166" s="19" t="s">
        <v>494</v>
      </c>
      <c r="S166" s="19" t="s">
        <v>534</v>
      </c>
      <c r="T166" s="19" t="s">
        <v>536</v>
      </c>
      <c r="U166" s="5">
        <v>59.008000438660517</v>
      </c>
      <c r="V166" s="5">
        <v>0.12113266091461759</v>
      </c>
      <c r="W166" s="5">
        <v>2.9956276795943428</v>
      </c>
      <c r="X166" s="5">
        <v>2.8857484612097788E-2</v>
      </c>
      <c r="Y166" s="5">
        <v>0</v>
      </c>
      <c r="Z166" s="5">
        <v>0.54647514688473053</v>
      </c>
      <c r="AA166" s="5">
        <v>0.1984773570250363</v>
      </c>
      <c r="AB166" s="5">
        <v>0</v>
      </c>
      <c r="AC166" s="5">
        <v>0</v>
      </c>
      <c r="AD166" s="5">
        <v>0</v>
      </c>
      <c r="AE166" s="5">
        <v>18.28050379428101</v>
      </c>
      <c r="AF166" s="5">
        <v>1.944325995940569</v>
      </c>
      <c r="AG166" s="5">
        <v>0</v>
      </c>
      <c r="AH166" s="5">
        <v>0</v>
      </c>
      <c r="AI166" s="5">
        <v>0.96481648565960676</v>
      </c>
      <c r="AJ166" s="5">
        <v>15.870818407849519</v>
      </c>
      <c r="AK166" s="5">
        <v>0</v>
      </c>
      <c r="AL166" s="5">
        <v>0</v>
      </c>
      <c r="AM166" s="5">
        <v>0</v>
      </c>
      <c r="AN166" s="5">
        <v>0</v>
      </c>
      <c r="AO166" s="5">
        <v>0</v>
      </c>
      <c r="AP166" s="5">
        <v>0</v>
      </c>
      <c r="AQ166" s="5">
        <v>0</v>
      </c>
      <c r="AR166" s="5">
        <v>0</v>
      </c>
      <c r="AS166" s="5">
        <v>0</v>
      </c>
      <c r="AT166" s="5">
        <v>0</v>
      </c>
      <c r="AU166" s="5">
        <v>0</v>
      </c>
      <c r="AV166" s="5">
        <v>0</v>
      </c>
      <c r="AW166" s="5">
        <v>0</v>
      </c>
      <c r="AX166" s="5">
        <v>3.1908571428571428</v>
      </c>
      <c r="AY166" s="5">
        <v>1.5915973535898069</v>
      </c>
      <c r="AZ166" s="5">
        <v>101.5582952406894</v>
      </c>
      <c r="BA166" s="16">
        <v>1.6364082275112719E-2</v>
      </c>
      <c r="BB166" s="16">
        <v>1.9311601247217959E-2</v>
      </c>
      <c r="BC166" s="16">
        <v>0</v>
      </c>
      <c r="BD166" s="16">
        <v>0</v>
      </c>
      <c r="BE166" s="16">
        <v>0</v>
      </c>
      <c r="BF166" s="16">
        <v>1.0574983976673301E-4</v>
      </c>
      <c r="BG166" s="16">
        <v>0</v>
      </c>
      <c r="BH166" s="16">
        <v>0</v>
      </c>
      <c r="BI166" s="16">
        <v>0</v>
      </c>
      <c r="BJ166" s="16">
        <v>4.2365651132610658E-3</v>
      </c>
      <c r="BK166" s="16">
        <v>0</v>
      </c>
      <c r="BL166" s="16">
        <v>0</v>
      </c>
      <c r="BM166" s="16">
        <v>9.3843172233400385E-2</v>
      </c>
      <c r="BN166" s="16">
        <v>0.25262363767600038</v>
      </c>
      <c r="BO166" s="16">
        <v>1.5583745795966779E-3</v>
      </c>
      <c r="BP166" s="16">
        <v>0</v>
      </c>
      <c r="BQ166" s="16">
        <v>8.6703645590942621E-3</v>
      </c>
      <c r="BR166" s="16">
        <v>0</v>
      </c>
      <c r="BS166" s="16">
        <v>0</v>
      </c>
      <c r="BT166" s="16">
        <v>0</v>
      </c>
      <c r="BU166" s="16">
        <v>0</v>
      </c>
      <c r="BV166" s="16">
        <v>0</v>
      </c>
      <c r="BW166" s="16">
        <v>0</v>
      </c>
      <c r="BX166" s="16">
        <v>5.5434204195102081E-2</v>
      </c>
      <c r="BY166" s="16">
        <v>0.54700747778881631</v>
      </c>
      <c r="BZ166" s="16">
        <v>0</v>
      </c>
      <c r="CA166" s="16">
        <v>0</v>
      </c>
      <c r="CB166" s="16">
        <v>0</v>
      </c>
      <c r="CC166" s="16">
        <v>8.4477049263144411E-4</v>
      </c>
      <c r="CD166" s="16">
        <v>0</v>
      </c>
      <c r="CE166" s="16">
        <v>0</v>
      </c>
      <c r="CF166" s="16">
        <v>0</v>
      </c>
      <c r="CG166" s="16">
        <v>0</v>
      </c>
      <c r="CH166" s="12">
        <v>2.6814</v>
      </c>
      <c r="CI166" s="12">
        <v>0</v>
      </c>
      <c r="CJ166" s="12">
        <v>0</v>
      </c>
      <c r="CK166" s="12">
        <v>0.44259999999999999</v>
      </c>
      <c r="CL166" s="12">
        <v>0</v>
      </c>
      <c r="CM166" s="12">
        <v>88.45</v>
      </c>
      <c r="CN166" s="12">
        <v>0</v>
      </c>
      <c r="CO166" s="12">
        <v>0</v>
      </c>
      <c r="CP166" s="12">
        <v>0.53139999999999998</v>
      </c>
      <c r="CQ166" s="12">
        <v>3.2004000000000001</v>
      </c>
      <c r="CR166" s="12">
        <v>0</v>
      </c>
      <c r="CS166" s="12">
        <v>0</v>
      </c>
      <c r="CT166" s="12">
        <v>0</v>
      </c>
      <c r="CU166" s="12">
        <v>0</v>
      </c>
      <c r="CV166" s="12">
        <v>0</v>
      </c>
      <c r="CW166" s="12">
        <v>0</v>
      </c>
      <c r="CX166" s="12">
        <v>0</v>
      </c>
      <c r="CY166" s="12">
        <v>0</v>
      </c>
      <c r="CZ166" s="12">
        <v>0</v>
      </c>
      <c r="DA166" s="12">
        <v>0</v>
      </c>
      <c r="DB166" s="12">
        <v>0</v>
      </c>
      <c r="DC166" s="12">
        <v>0</v>
      </c>
      <c r="DD166" s="12">
        <v>0</v>
      </c>
      <c r="DE166" s="12">
        <v>0</v>
      </c>
      <c r="DF166" s="12">
        <v>0</v>
      </c>
      <c r="DG166" s="12">
        <v>0</v>
      </c>
      <c r="DH166" s="12">
        <v>1.0800000000000001E-2</v>
      </c>
      <c r="DI166" s="12">
        <v>0</v>
      </c>
      <c r="DJ166" s="12">
        <v>0</v>
      </c>
      <c r="DK166" s="12">
        <v>0.47485714285714281</v>
      </c>
      <c r="DL166" s="12">
        <v>1.3752</v>
      </c>
      <c r="DM166" s="12">
        <v>0</v>
      </c>
      <c r="DN166" s="12">
        <v>0</v>
      </c>
      <c r="DO166" s="12">
        <v>0</v>
      </c>
      <c r="DP166" s="12">
        <v>0</v>
      </c>
      <c r="DQ166" s="12">
        <v>0</v>
      </c>
      <c r="DR166" s="12">
        <v>0</v>
      </c>
      <c r="DS166" s="12">
        <v>0</v>
      </c>
      <c r="DT166" s="12">
        <v>0</v>
      </c>
      <c r="DU166" s="12">
        <v>0</v>
      </c>
      <c r="DV166" s="12">
        <v>0</v>
      </c>
      <c r="DW166" s="12">
        <v>0</v>
      </c>
      <c r="DX166" s="12">
        <v>0</v>
      </c>
      <c r="DY166" s="12">
        <v>0</v>
      </c>
      <c r="DZ166" s="12">
        <v>97.166657142857161</v>
      </c>
      <c r="EA166" s="9">
        <v>0</v>
      </c>
      <c r="EB166" s="9">
        <v>0</v>
      </c>
      <c r="EC166" s="9">
        <v>0</v>
      </c>
      <c r="ED166" s="9">
        <v>2.155580795421488E-2</v>
      </c>
      <c r="EE166" s="9">
        <v>4.916341796141064E-3</v>
      </c>
      <c r="EF166" s="9">
        <v>4.6411022521775213E-3</v>
      </c>
      <c r="EG166" s="9">
        <v>0</v>
      </c>
      <c r="EH166" s="9">
        <v>0</v>
      </c>
      <c r="EI166" s="9">
        <v>0</v>
      </c>
      <c r="EJ166" s="9">
        <v>0.86356302617336123</v>
      </c>
      <c r="EK166" s="9">
        <v>0</v>
      </c>
      <c r="EL166" s="9">
        <v>0</v>
      </c>
      <c r="EM166" s="9">
        <v>1.5060742333048821E-4</v>
      </c>
      <c r="EN166" s="9">
        <v>0</v>
      </c>
      <c r="EO166" s="9">
        <v>0</v>
      </c>
      <c r="EP166" s="9">
        <v>0</v>
      </c>
      <c r="EQ166" s="9">
        <v>0</v>
      </c>
      <c r="ER166" s="9">
        <v>0</v>
      </c>
      <c r="ES166" s="9">
        <v>2.973003984108695E-2</v>
      </c>
      <c r="ET166" s="9">
        <v>0</v>
      </c>
      <c r="EU166" s="9">
        <v>0</v>
      </c>
      <c r="EV166" s="9">
        <v>0</v>
      </c>
      <c r="EW166" s="9">
        <v>0</v>
      </c>
      <c r="EX166" s="9">
        <v>2.3387448449658212E-2</v>
      </c>
      <c r="EY166" s="9">
        <v>5.2055626110029569E-2</v>
      </c>
      <c r="EZ166" s="9">
        <v>0</v>
      </c>
      <c r="FA166" s="9">
        <v>0</v>
      </c>
      <c r="FB166" s="9">
        <v>0</v>
      </c>
      <c r="FC166" s="9">
        <v>0</v>
      </c>
      <c r="FD166" s="9">
        <v>0</v>
      </c>
      <c r="FE166" s="9">
        <v>0</v>
      </c>
      <c r="FF166" s="9">
        <v>0</v>
      </c>
      <c r="FG166" s="9">
        <v>0</v>
      </c>
      <c r="FH166" s="7" t="s">
        <v>547</v>
      </c>
      <c r="FI166" s="14">
        <v>1.0109018202503179</v>
      </c>
      <c r="FJ166" s="14">
        <v>0.73984353131535596</v>
      </c>
      <c r="FK166" s="14">
        <v>0</v>
      </c>
      <c r="FL166" s="14">
        <v>3.0373789634388368E-3</v>
      </c>
      <c r="FM166" s="14">
        <v>0</v>
      </c>
      <c r="FN166" s="14">
        <v>0.52006292259700282</v>
      </c>
      <c r="FO166" s="14">
        <v>0</v>
      </c>
      <c r="FP166" s="14">
        <v>0</v>
      </c>
      <c r="FQ166" s="14">
        <v>0</v>
      </c>
      <c r="FR166" s="14">
        <v>1.7</v>
      </c>
      <c r="FS166" s="14">
        <v>7.2021606925438113E-3</v>
      </c>
      <c r="FT166" s="14">
        <v>1.252682330650299</v>
      </c>
      <c r="FU166" s="14">
        <v>98.350633898417911</v>
      </c>
      <c r="FV166" s="14">
        <v>6.2645454275429913</v>
      </c>
      <c r="FW166" s="14" t="b">
        <v>0</v>
      </c>
      <c r="FX166" s="14" t="b">
        <v>0</v>
      </c>
      <c r="FY166" s="14" t="b">
        <v>1</v>
      </c>
      <c r="FZ166" s="14">
        <v>-4.1670804222005504</v>
      </c>
      <c r="GA166" s="14">
        <v>-13.20069090272391</v>
      </c>
      <c r="GB166" s="14">
        <f>EY166*FL166</f>
        <v>1.5811266367524128E-4</v>
      </c>
      <c r="GC166" s="14">
        <v>3.229544298876336E-4</v>
      </c>
    </row>
    <row r="167" spans="1:185" x14ac:dyDescent="0.2">
      <c r="A167" s="1" t="s">
        <v>318</v>
      </c>
      <c r="B167" s="18">
        <v>1</v>
      </c>
      <c r="C167" s="18" t="s">
        <v>454</v>
      </c>
      <c r="D167" s="18">
        <v>3</v>
      </c>
      <c r="E167" s="18" t="s">
        <v>460</v>
      </c>
      <c r="F167" s="19">
        <v>27</v>
      </c>
      <c r="G167" s="19">
        <v>0.5</v>
      </c>
      <c r="H167" s="19">
        <v>1758</v>
      </c>
      <c r="I167" s="19">
        <v>1484.85</v>
      </c>
      <c r="J167" s="19">
        <v>0</v>
      </c>
      <c r="K167" s="19">
        <v>5</v>
      </c>
      <c r="L167" s="19">
        <v>0</v>
      </c>
      <c r="M167" s="19" t="s">
        <v>489</v>
      </c>
      <c r="N167" s="19">
        <v>-5.9</v>
      </c>
      <c r="O167" s="19">
        <v>0</v>
      </c>
      <c r="P167" s="19" t="s">
        <v>495</v>
      </c>
      <c r="Q167" s="19" t="s">
        <v>518</v>
      </c>
      <c r="R167" s="19" t="s">
        <v>494</v>
      </c>
      <c r="S167" s="19" t="s">
        <v>535</v>
      </c>
      <c r="T167" s="19" t="s">
        <v>74</v>
      </c>
      <c r="U167" s="5">
        <v>54.13</v>
      </c>
      <c r="V167" s="5">
        <v>0.35</v>
      </c>
      <c r="W167" s="5">
        <v>7.68</v>
      </c>
      <c r="X167" s="5">
        <v>0</v>
      </c>
      <c r="Y167" s="5">
        <v>0.02</v>
      </c>
      <c r="Z167" s="5">
        <v>0.25</v>
      </c>
      <c r="AA167" s="5">
        <v>0</v>
      </c>
      <c r="AB167" s="5">
        <v>0</v>
      </c>
      <c r="AC167" s="5">
        <v>0</v>
      </c>
      <c r="AD167" s="5">
        <v>0</v>
      </c>
      <c r="AE167" s="5">
        <v>26.95</v>
      </c>
      <c r="AF167" s="5">
        <v>7.37</v>
      </c>
      <c r="AG167" s="5">
        <v>0</v>
      </c>
      <c r="AH167" s="5">
        <v>0</v>
      </c>
      <c r="AI167" s="5">
        <v>2.62</v>
      </c>
      <c r="AJ167" s="5">
        <v>0.09</v>
      </c>
      <c r="AK167" s="5">
        <v>0</v>
      </c>
      <c r="AL167" s="5">
        <v>0</v>
      </c>
      <c r="AM167" s="5">
        <v>0</v>
      </c>
      <c r="AN167" s="5">
        <v>0</v>
      </c>
      <c r="AO167" s="5">
        <v>0</v>
      </c>
      <c r="AP167" s="5">
        <v>0</v>
      </c>
      <c r="AQ167" s="5">
        <v>0</v>
      </c>
      <c r="AR167" s="5">
        <v>0</v>
      </c>
      <c r="AS167" s="5">
        <v>0</v>
      </c>
      <c r="AT167" s="5">
        <v>0</v>
      </c>
      <c r="AU167" s="5">
        <v>0</v>
      </c>
      <c r="AV167" s="5">
        <v>0</v>
      </c>
      <c r="AW167" s="5">
        <v>0</v>
      </c>
      <c r="AX167" s="5">
        <v>0</v>
      </c>
      <c r="AY167" s="5">
        <v>0</v>
      </c>
      <c r="AZ167" s="5">
        <v>99.460000000000022</v>
      </c>
      <c r="BA167" s="16">
        <v>4.1215338849472018E-2</v>
      </c>
      <c r="BB167" s="16">
        <v>7.1913516455103757E-2</v>
      </c>
      <c r="BC167" s="16">
        <v>0</v>
      </c>
      <c r="BD167" s="16">
        <v>0</v>
      </c>
      <c r="BE167" s="16">
        <v>0</v>
      </c>
      <c r="BF167" s="16">
        <v>0</v>
      </c>
      <c r="BG167" s="16">
        <v>0</v>
      </c>
      <c r="BH167" s="16">
        <v>0</v>
      </c>
      <c r="BI167" s="16">
        <v>0</v>
      </c>
      <c r="BJ167" s="16">
        <v>1.904045463427985E-3</v>
      </c>
      <c r="BK167" s="16">
        <v>0</v>
      </c>
      <c r="BL167" s="16">
        <v>0</v>
      </c>
      <c r="BM167" s="16">
        <v>5.2280496348902964E-4</v>
      </c>
      <c r="BN167" s="16">
        <v>0.36587979647660951</v>
      </c>
      <c r="BO167" s="16">
        <v>0</v>
      </c>
      <c r="BP167" s="16">
        <v>0</v>
      </c>
      <c r="BQ167" s="16">
        <v>2.31306463873641E-2</v>
      </c>
      <c r="BR167" s="16">
        <v>0</v>
      </c>
      <c r="BS167" s="16">
        <v>0</v>
      </c>
      <c r="BT167" s="16">
        <v>0</v>
      </c>
      <c r="BU167" s="16">
        <v>0</v>
      </c>
      <c r="BV167" s="16">
        <v>0</v>
      </c>
      <c r="BW167" s="16">
        <v>0</v>
      </c>
      <c r="BX167" s="16">
        <v>0</v>
      </c>
      <c r="BY167" s="16">
        <v>0.49296289028975082</v>
      </c>
      <c r="BZ167" s="16">
        <v>0</v>
      </c>
      <c r="CA167" s="16">
        <v>0</v>
      </c>
      <c r="CB167" s="16">
        <v>0</v>
      </c>
      <c r="CC167" s="16">
        <v>2.3979457732965399E-3</v>
      </c>
      <c r="CD167" s="16">
        <v>0</v>
      </c>
      <c r="CE167" s="16">
        <v>7.3015341486266407E-5</v>
      </c>
      <c r="CF167" s="16">
        <v>0</v>
      </c>
      <c r="CG167" s="16">
        <v>0</v>
      </c>
      <c r="CH167" s="12">
        <v>6.71</v>
      </c>
      <c r="CI167" s="12">
        <v>0.08</v>
      </c>
      <c r="CJ167" s="12">
        <v>0</v>
      </c>
      <c r="CK167" s="12">
        <v>0.32</v>
      </c>
      <c r="CL167" s="12">
        <v>0</v>
      </c>
      <c r="CM167" s="12">
        <v>91.6</v>
      </c>
      <c r="CN167" s="12">
        <v>0.21</v>
      </c>
      <c r="CO167" s="12">
        <v>0</v>
      </c>
      <c r="CP167" s="12">
        <v>0</v>
      </c>
      <c r="CQ167" s="12">
        <v>0.28000000000000003</v>
      </c>
      <c r="CR167" s="12">
        <v>0</v>
      </c>
      <c r="CS167" s="12">
        <v>0</v>
      </c>
      <c r="CT167" s="12">
        <v>0</v>
      </c>
      <c r="CU167" s="12">
        <v>0</v>
      </c>
      <c r="CV167" s="12">
        <v>0</v>
      </c>
      <c r="CW167" s="12">
        <v>0</v>
      </c>
      <c r="CX167" s="12">
        <v>0</v>
      </c>
      <c r="CY167" s="12">
        <v>0</v>
      </c>
      <c r="CZ167" s="12">
        <v>0</v>
      </c>
      <c r="DA167" s="12">
        <v>0</v>
      </c>
      <c r="DB167" s="12">
        <v>0</v>
      </c>
      <c r="DC167" s="12">
        <v>0</v>
      </c>
      <c r="DD167" s="12">
        <v>0</v>
      </c>
      <c r="DE167" s="12">
        <v>0</v>
      </c>
      <c r="DF167" s="12">
        <v>0</v>
      </c>
      <c r="DG167" s="12">
        <v>0</v>
      </c>
      <c r="DH167" s="12">
        <v>0</v>
      </c>
      <c r="DI167" s="12">
        <v>0</v>
      </c>
      <c r="DJ167" s="12">
        <v>0</v>
      </c>
      <c r="DK167" s="12">
        <v>0</v>
      </c>
      <c r="DL167" s="12">
        <v>0.02</v>
      </c>
      <c r="DM167" s="12">
        <v>0</v>
      </c>
      <c r="DN167" s="12">
        <v>0</v>
      </c>
      <c r="DO167" s="12">
        <v>0</v>
      </c>
      <c r="DP167" s="12">
        <v>0</v>
      </c>
      <c r="DQ167" s="12">
        <v>0</v>
      </c>
      <c r="DR167" s="12">
        <v>0</v>
      </c>
      <c r="DS167" s="12">
        <v>0</v>
      </c>
      <c r="DT167" s="12">
        <v>0</v>
      </c>
      <c r="DU167" s="12">
        <v>0</v>
      </c>
      <c r="DV167" s="12">
        <v>0</v>
      </c>
      <c r="DW167" s="12">
        <v>0</v>
      </c>
      <c r="DX167" s="12">
        <v>0</v>
      </c>
      <c r="DY167" s="12">
        <v>0</v>
      </c>
      <c r="DZ167" s="12">
        <v>99.219999999999985</v>
      </c>
      <c r="EA167" s="9">
        <v>0</v>
      </c>
      <c r="EB167" s="9">
        <v>0</v>
      </c>
      <c r="EC167" s="9">
        <v>0</v>
      </c>
      <c r="ED167" s="9">
        <v>0</v>
      </c>
      <c r="EE167" s="9">
        <v>0</v>
      </c>
      <c r="EF167" s="9">
        <v>3.245576014366011E-3</v>
      </c>
      <c r="EG167" s="9">
        <v>0</v>
      </c>
      <c r="EH167" s="9">
        <v>0</v>
      </c>
      <c r="EI167" s="9">
        <v>0</v>
      </c>
      <c r="EJ167" s="9">
        <v>0.8650152331258848</v>
      </c>
      <c r="EK167" s="9">
        <v>0</v>
      </c>
      <c r="EL167" s="9">
        <v>0</v>
      </c>
      <c r="EM167" s="9">
        <v>0</v>
      </c>
      <c r="EN167" s="9">
        <v>0</v>
      </c>
      <c r="EO167" s="9">
        <v>2.0158521632864901E-3</v>
      </c>
      <c r="EP167" s="9">
        <v>0</v>
      </c>
      <c r="EQ167" s="9">
        <v>0</v>
      </c>
      <c r="ER167" s="9">
        <v>0</v>
      </c>
      <c r="ES167" s="9">
        <v>2.515830282885375E-3</v>
      </c>
      <c r="ET167" s="9">
        <v>0</v>
      </c>
      <c r="EU167" s="9">
        <v>0</v>
      </c>
      <c r="EV167" s="9">
        <v>0</v>
      </c>
      <c r="EW167" s="9">
        <v>0</v>
      </c>
      <c r="EX167" s="9">
        <v>3.28987240721648E-4</v>
      </c>
      <c r="EY167" s="9">
        <v>0.12599713475318991</v>
      </c>
      <c r="EZ167" s="9">
        <v>0</v>
      </c>
      <c r="FA167" s="9">
        <v>0</v>
      </c>
      <c r="FB167" s="9">
        <v>0</v>
      </c>
      <c r="FC167" s="9">
        <v>8.81386419665827E-4</v>
      </c>
      <c r="FD167" s="9">
        <v>0</v>
      </c>
      <c r="FE167" s="9">
        <v>0</v>
      </c>
      <c r="FF167" s="9">
        <v>0</v>
      </c>
      <c r="FG167" s="9">
        <v>0</v>
      </c>
      <c r="FH167" s="7" t="s">
        <v>550</v>
      </c>
      <c r="FI167" s="14">
        <v>1.134360026362085</v>
      </c>
      <c r="FJ167" s="14">
        <v>0.86193008353182632</v>
      </c>
      <c r="FK167" s="14">
        <v>0</v>
      </c>
      <c r="FL167" s="14">
        <v>5.677956761717293E-3</v>
      </c>
      <c r="FM167" s="14">
        <v>1.0318713016147529</v>
      </c>
      <c r="FN167" s="14">
        <v>1.133324240773498</v>
      </c>
      <c r="FO167" s="14">
        <v>0</v>
      </c>
      <c r="FP167" s="14">
        <v>0</v>
      </c>
      <c r="FQ167" s="14">
        <v>0</v>
      </c>
      <c r="FR167" s="14">
        <v>2.395</v>
      </c>
      <c r="FS167" s="14">
        <v>4.5601888849100226E-3</v>
      </c>
      <c r="FT167" s="14">
        <v>1.4612034301023391</v>
      </c>
      <c r="FU167" s="14">
        <v>99.482292247156835</v>
      </c>
      <c r="FV167" s="14">
        <v>0.57389923293463707</v>
      </c>
      <c r="FW167" s="14" t="b">
        <v>1</v>
      </c>
      <c r="FX167" s="14" t="b">
        <v>0</v>
      </c>
      <c r="FY167" s="14" t="b">
        <v>0</v>
      </c>
      <c r="FZ167" s="14">
        <v>-4.6655836758045188</v>
      </c>
      <c r="GA167" s="14">
        <v>-13.988937788133869</v>
      </c>
      <c r="GB167" s="14">
        <f>EY167*FL167</f>
        <v>7.1540628322887961E-4</v>
      </c>
      <c r="GC167" s="14">
        <v>0.44978557211117798</v>
      </c>
    </row>
    <row r="168" spans="1:185" x14ac:dyDescent="0.2">
      <c r="A168" s="1" t="s">
        <v>348</v>
      </c>
      <c r="B168" s="18">
        <v>6</v>
      </c>
      <c r="C168" s="18" t="s">
        <v>459</v>
      </c>
      <c r="D168" s="18">
        <v>14</v>
      </c>
      <c r="E168" s="18" t="s">
        <v>478</v>
      </c>
      <c r="F168" s="19">
        <v>13</v>
      </c>
      <c r="G168" s="19">
        <v>15</v>
      </c>
      <c r="H168" s="19">
        <v>2802</v>
      </c>
      <c r="I168" s="19">
        <v>2528.85</v>
      </c>
      <c r="J168" s="19">
        <v>0</v>
      </c>
      <c r="K168" s="19">
        <v>0.05</v>
      </c>
      <c r="L168" s="19">
        <v>0</v>
      </c>
      <c r="M168" s="19" t="s">
        <v>489</v>
      </c>
      <c r="N168" s="19">
        <v>-2</v>
      </c>
      <c r="O168" s="19">
        <v>0</v>
      </c>
      <c r="P168" s="19">
        <v>0</v>
      </c>
      <c r="Q168" s="19">
        <v>0</v>
      </c>
      <c r="R168" s="19" t="s">
        <v>527</v>
      </c>
      <c r="S168" s="19" t="s">
        <v>532</v>
      </c>
      <c r="T168" s="19" t="s">
        <v>33</v>
      </c>
      <c r="U168" s="5">
        <v>41.5</v>
      </c>
      <c r="V168" s="5">
        <v>0</v>
      </c>
      <c r="W168" s="5">
        <v>0</v>
      </c>
      <c r="X168" s="5">
        <v>0.50294117647058822</v>
      </c>
      <c r="Y168" s="5">
        <v>0.47</v>
      </c>
      <c r="Z168" s="5">
        <v>12.6</v>
      </c>
      <c r="AA168" s="5">
        <v>0</v>
      </c>
      <c r="AB168" s="5">
        <v>6.6000000000000003E-2</v>
      </c>
      <c r="AC168" s="5">
        <v>0</v>
      </c>
      <c r="AD168" s="5">
        <v>0.1</v>
      </c>
      <c r="AE168" s="5">
        <v>45</v>
      </c>
      <c r="AF168" s="5">
        <v>1.6E-2</v>
      </c>
      <c r="AG168" s="5">
        <v>0</v>
      </c>
      <c r="AH168" s="5">
        <v>0</v>
      </c>
      <c r="AI168" s="5">
        <v>0</v>
      </c>
      <c r="AJ168" s="5">
        <v>0</v>
      </c>
      <c r="AK168" s="5">
        <v>0</v>
      </c>
      <c r="AL168" s="5">
        <v>0</v>
      </c>
      <c r="AM168" s="5">
        <v>0</v>
      </c>
      <c r="AN168" s="5">
        <v>0</v>
      </c>
      <c r="AO168" s="5">
        <v>0</v>
      </c>
      <c r="AP168" s="5">
        <v>0</v>
      </c>
      <c r="AQ168" s="5">
        <v>0</v>
      </c>
      <c r="AR168" s="5">
        <v>0</v>
      </c>
      <c r="AS168" s="5">
        <v>0</v>
      </c>
      <c r="AT168" s="5">
        <v>0</v>
      </c>
      <c r="AU168" s="5">
        <v>0</v>
      </c>
      <c r="AV168" s="5">
        <v>0</v>
      </c>
      <c r="AW168" s="5">
        <v>0</v>
      </c>
      <c r="AX168" s="5">
        <v>0</v>
      </c>
      <c r="AY168" s="5">
        <v>0</v>
      </c>
      <c r="AZ168" s="5">
        <v>100.2549411764706</v>
      </c>
      <c r="BA168" s="16">
        <v>0</v>
      </c>
      <c r="BB168" s="16">
        <v>1.4326588797348931E-4</v>
      </c>
      <c r="BC168" s="16">
        <v>0</v>
      </c>
      <c r="BD168" s="16">
        <v>0</v>
      </c>
      <c r="BE168" s="16">
        <v>4.4226550939564931E-4</v>
      </c>
      <c r="BF168" s="16">
        <v>1.661544775855931E-3</v>
      </c>
      <c r="BG168" s="16">
        <v>0</v>
      </c>
      <c r="BH168" s="16">
        <v>0</v>
      </c>
      <c r="BI168" s="16">
        <v>0</v>
      </c>
      <c r="BJ168" s="16">
        <v>8.8061813720183624E-2</v>
      </c>
      <c r="BK168" s="16">
        <v>0</v>
      </c>
      <c r="BL168" s="16">
        <v>0</v>
      </c>
      <c r="BM168" s="16">
        <v>0</v>
      </c>
      <c r="BN168" s="16">
        <v>0.56062433938787282</v>
      </c>
      <c r="BO168" s="16">
        <v>0</v>
      </c>
      <c r="BP168" s="16">
        <v>0</v>
      </c>
      <c r="BQ168" s="16">
        <v>0</v>
      </c>
      <c r="BR168" s="16">
        <v>0</v>
      </c>
      <c r="BS168" s="16">
        <v>6.7225055694165024E-4</v>
      </c>
      <c r="BT168" s="16">
        <v>0</v>
      </c>
      <c r="BU168" s="16">
        <v>0</v>
      </c>
      <c r="BV168" s="16">
        <v>0</v>
      </c>
      <c r="BW168" s="16">
        <v>0</v>
      </c>
      <c r="BX168" s="16">
        <v>0</v>
      </c>
      <c r="BY168" s="16">
        <v>0.34681995093808621</v>
      </c>
      <c r="BZ168" s="16">
        <v>0</v>
      </c>
      <c r="CA168" s="16">
        <v>0</v>
      </c>
      <c r="CB168" s="16">
        <v>0</v>
      </c>
      <c r="CC168" s="16">
        <v>0</v>
      </c>
      <c r="CD168" s="16">
        <v>0</v>
      </c>
      <c r="CE168" s="16">
        <v>1.574569223690619E-3</v>
      </c>
      <c r="CF168" s="16">
        <v>0</v>
      </c>
      <c r="CG168" s="16">
        <v>0</v>
      </c>
      <c r="CH168" s="12">
        <v>0.15</v>
      </c>
      <c r="CI168" s="12">
        <v>0</v>
      </c>
      <c r="CJ168" s="12">
        <v>0</v>
      </c>
      <c r="CK168" s="12">
        <v>0.3</v>
      </c>
      <c r="CL168" s="12">
        <v>0</v>
      </c>
      <c r="CM168" s="12">
        <v>86.4</v>
      </c>
      <c r="CN168" s="12">
        <v>0</v>
      </c>
      <c r="CO168" s="12">
        <v>0</v>
      </c>
      <c r="CP168" s="12">
        <v>2.54</v>
      </c>
      <c r="CQ168" s="12">
        <v>7.17</v>
      </c>
      <c r="CR168" s="12">
        <v>0</v>
      </c>
      <c r="CS168" s="12">
        <v>0</v>
      </c>
      <c r="CT168" s="12">
        <v>0</v>
      </c>
      <c r="CU168" s="12">
        <v>2.17</v>
      </c>
      <c r="CV168" s="12">
        <v>0</v>
      </c>
      <c r="CW168" s="12">
        <v>0</v>
      </c>
      <c r="CX168" s="12">
        <v>0</v>
      </c>
      <c r="CY168" s="12">
        <v>0</v>
      </c>
      <c r="CZ168" s="12">
        <v>0</v>
      </c>
      <c r="DA168" s="12">
        <v>0</v>
      </c>
      <c r="DB168" s="12">
        <v>0</v>
      </c>
      <c r="DC168" s="12">
        <v>0</v>
      </c>
      <c r="DD168" s="12">
        <v>0.08</v>
      </c>
      <c r="DE168" s="12">
        <v>0</v>
      </c>
      <c r="DF168" s="12">
        <v>0</v>
      </c>
      <c r="DG168" s="12">
        <v>0</v>
      </c>
      <c r="DH168" s="12">
        <v>0</v>
      </c>
      <c r="DI168" s="12">
        <v>0</v>
      </c>
      <c r="DJ168" s="12">
        <v>0.8</v>
      </c>
      <c r="DK168" s="12">
        <v>0</v>
      </c>
      <c r="DL168" s="12">
        <v>0</v>
      </c>
      <c r="DM168" s="12">
        <v>0</v>
      </c>
      <c r="DN168" s="12">
        <v>0</v>
      </c>
      <c r="DO168" s="12">
        <v>0</v>
      </c>
      <c r="DP168" s="12">
        <v>0</v>
      </c>
      <c r="DQ168" s="12">
        <v>0</v>
      </c>
      <c r="DR168" s="12">
        <v>0</v>
      </c>
      <c r="DS168" s="12">
        <v>0</v>
      </c>
      <c r="DT168" s="12">
        <v>0</v>
      </c>
      <c r="DU168" s="12">
        <v>0</v>
      </c>
      <c r="DV168" s="12">
        <v>0</v>
      </c>
      <c r="DW168" s="12">
        <v>0</v>
      </c>
      <c r="DX168" s="12">
        <v>0</v>
      </c>
      <c r="DY168" s="12">
        <v>0</v>
      </c>
      <c r="DZ168" s="12">
        <v>99.610000000000014</v>
      </c>
      <c r="EA168" s="9">
        <v>0</v>
      </c>
      <c r="EB168" s="9">
        <v>0</v>
      </c>
      <c r="EC168" s="9">
        <v>0</v>
      </c>
      <c r="ED168" s="9">
        <v>0</v>
      </c>
      <c r="EE168" s="9">
        <v>2.4119961106742031E-2</v>
      </c>
      <c r="EF168" s="9">
        <v>3.2288907445831359E-3</v>
      </c>
      <c r="EG168" s="9">
        <v>0</v>
      </c>
      <c r="EH168" s="9">
        <v>0</v>
      </c>
      <c r="EI168" s="9">
        <v>0</v>
      </c>
      <c r="EJ168" s="9">
        <v>0.8658293688028067</v>
      </c>
      <c r="EK168" s="9">
        <v>0</v>
      </c>
      <c r="EL168" s="9">
        <v>0</v>
      </c>
      <c r="EM168" s="9">
        <v>0</v>
      </c>
      <c r="EN168" s="9">
        <v>0</v>
      </c>
      <c r="EO168" s="9">
        <v>0</v>
      </c>
      <c r="EP168" s="9">
        <v>0</v>
      </c>
      <c r="EQ168" s="9">
        <v>0</v>
      </c>
      <c r="ER168" s="9">
        <v>0</v>
      </c>
      <c r="ES168" s="9">
        <v>6.8364832374025353E-2</v>
      </c>
      <c r="ET168" s="9">
        <v>2.7983369968026209E-2</v>
      </c>
      <c r="EU168" s="9">
        <v>0</v>
      </c>
      <c r="EV168" s="9">
        <v>0</v>
      </c>
      <c r="EW168" s="9">
        <v>0</v>
      </c>
      <c r="EX168" s="9">
        <v>0</v>
      </c>
      <c r="EY168" s="9">
        <v>2.9889572021438351E-3</v>
      </c>
      <c r="EZ168" s="9">
        <v>0</v>
      </c>
      <c r="FA168" s="9">
        <v>0</v>
      </c>
      <c r="FB168" s="9">
        <v>0</v>
      </c>
      <c r="FC168" s="9">
        <v>0</v>
      </c>
      <c r="FD168" s="9">
        <v>0</v>
      </c>
      <c r="FE168" s="9">
        <v>8.7886288412875806E-4</v>
      </c>
      <c r="FF168" s="9">
        <v>6.6057569175440546E-3</v>
      </c>
      <c r="FG168" s="9">
        <v>0</v>
      </c>
      <c r="FH168" s="7">
        <v>0</v>
      </c>
      <c r="FI168" s="14">
        <v>1.002124793788236</v>
      </c>
      <c r="FJ168" s="14">
        <v>0.78706688494825672</v>
      </c>
      <c r="FK168" s="14">
        <v>0</v>
      </c>
      <c r="FL168" s="14">
        <v>1.1154248651545261E-2</v>
      </c>
      <c r="FM168" s="14">
        <v>0</v>
      </c>
      <c r="FN168" s="14">
        <v>0.83080809160593327</v>
      </c>
      <c r="FO168" s="14">
        <v>0</v>
      </c>
      <c r="FP168" s="14">
        <v>0</v>
      </c>
      <c r="FQ168" s="14">
        <v>0</v>
      </c>
      <c r="FR168" s="14">
        <v>3</v>
      </c>
      <c r="FS168" s="14">
        <v>0.26418544116055093</v>
      </c>
      <c r="FT168" s="14" t="s">
        <v>587</v>
      </c>
      <c r="FU168" s="14" t="s">
        <v>587</v>
      </c>
      <c r="FV168" s="14" t="s">
        <v>587</v>
      </c>
      <c r="FW168" s="14" t="s">
        <v>587</v>
      </c>
      <c r="FX168" s="14" t="s">
        <v>587</v>
      </c>
      <c r="FY168" s="14" t="s">
        <v>587</v>
      </c>
      <c r="FZ168" s="14">
        <v>-1.0328904790195661</v>
      </c>
      <c r="GA168" s="14">
        <v>-1.6887163651723121</v>
      </c>
      <c r="GB168" s="14">
        <f>EY168*FL168</f>
        <v>3.3339571841539365E-5</v>
      </c>
      <c r="GC168" s="14">
        <v>0.13145566607281539</v>
      </c>
    </row>
    <row r="169" spans="1:185" x14ac:dyDescent="0.2">
      <c r="A169" s="1" t="s">
        <v>135</v>
      </c>
      <c r="B169" s="18">
        <v>1</v>
      </c>
      <c r="C169" s="18" t="s">
        <v>454</v>
      </c>
      <c r="D169" s="18">
        <v>4</v>
      </c>
      <c r="E169" s="18" t="s">
        <v>469</v>
      </c>
      <c r="F169" s="19">
        <v>10</v>
      </c>
      <c r="G169" s="19">
        <v>0</v>
      </c>
      <c r="H169" s="19">
        <v>1773</v>
      </c>
      <c r="I169" s="19">
        <v>1499.85</v>
      </c>
      <c r="J169" s="19">
        <v>0</v>
      </c>
      <c r="K169" s="19">
        <v>4</v>
      </c>
      <c r="L169" s="19">
        <v>0</v>
      </c>
      <c r="M169" s="19">
        <v>0</v>
      </c>
      <c r="N169" s="19">
        <v>0</v>
      </c>
      <c r="O169" s="19">
        <v>0</v>
      </c>
      <c r="P169" s="19">
        <v>0</v>
      </c>
      <c r="Q169" s="19" t="s">
        <v>500</v>
      </c>
      <c r="R169" s="19" t="s">
        <v>494</v>
      </c>
      <c r="S169" s="19">
        <v>0</v>
      </c>
      <c r="T169" s="19" t="s">
        <v>25</v>
      </c>
      <c r="U169" s="5">
        <v>43.000638407719293</v>
      </c>
      <c r="V169" s="5">
        <v>0.43380842751791421</v>
      </c>
      <c r="W169" s="5">
        <v>35.521942071419303</v>
      </c>
      <c r="X169" s="5">
        <v>0</v>
      </c>
      <c r="Y169" s="5">
        <v>0</v>
      </c>
      <c r="Z169" s="5">
        <v>0.32162413823977082</v>
      </c>
      <c r="AA169" s="5">
        <v>0</v>
      </c>
      <c r="AB169" s="5">
        <v>0</v>
      </c>
      <c r="AC169" s="5">
        <v>0</v>
      </c>
      <c r="AD169" s="5">
        <v>0</v>
      </c>
      <c r="AE169" s="5">
        <v>12.934553384077351</v>
      </c>
      <c r="AF169" s="5">
        <v>8.2553186286740861</v>
      </c>
      <c r="AG169" s="5">
        <v>0</v>
      </c>
      <c r="AH169" s="5">
        <v>0</v>
      </c>
      <c r="AI169" s="5">
        <v>0</v>
      </c>
      <c r="AJ169" s="5">
        <v>0</v>
      </c>
      <c r="AK169" s="5">
        <v>0</v>
      </c>
      <c r="AL169" s="5">
        <v>0</v>
      </c>
      <c r="AM169" s="5">
        <v>0</v>
      </c>
      <c r="AN169" s="5">
        <v>0</v>
      </c>
      <c r="AO169" s="5">
        <v>0</v>
      </c>
      <c r="AP169" s="5">
        <v>0</v>
      </c>
      <c r="AQ169" s="5">
        <v>0</v>
      </c>
      <c r="AR169" s="5">
        <v>0</v>
      </c>
      <c r="AS169" s="5">
        <v>0</v>
      </c>
      <c r="AT169" s="5">
        <v>0</v>
      </c>
      <c r="AU169" s="5">
        <v>0</v>
      </c>
      <c r="AV169" s="5">
        <v>0</v>
      </c>
      <c r="AW169" s="5">
        <v>0</v>
      </c>
      <c r="AX169" s="5">
        <v>1.5</v>
      </c>
      <c r="AY169" s="5">
        <v>0.74819897084048037</v>
      </c>
      <c r="AZ169" s="5">
        <v>101.2196860868072</v>
      </c>
      <c r="BA169" s="16">
        <v>0.21926361186125859</v>
      </c>
      <c r="BB169" s="16">
        <v>9.2650781189678302E-2</v>
      </c>
      <c r="BC169" s="16">
        <v>0</v>
      </c>
      <c r="BD169" s="16">
        <v>0</v>
      </c>
      <c r="BE169" s="16">
        <v>0</v>
      </c>
      <c r="BF169" s="16">
        <v>0</v>
      </c>
      <c r="BG169" s="16">
        <v>0</v>
      </c>
      <c r="BH169" s="16">
        <v>0</v>
      </c>
      <c r="BI169" s="16">
        <v>0</v>
      </c>
      <c r="BJ169" s="16">
        <v>2.8174625254481292E-3</v>
      </c>
      <c r="BK169" s="16">
        <v>0</v>
      </c>
      <c r="BL169" s="16">
        <v>0</v>
      </c>
      <c r="BM169" s="16">
        <v>0</v>
      </c>
      <c r="BN169" s="16">
        <v>0.20197764509598001</v>
      </c>
      <c r="BO169" s="16">
        <v>0</v>
      </c>
      <c r="BP169" s="16">
        <v>0</v>
      </c>
      <c r="BQ169" s="16">
        <v>0</v>
      </c>
      <c r="BR169" s="16">
        <v>0</v>
      </c>
      <c r="BS169" s="16">
        <v>0</v>
      </c>
      <c r="BT169" s="16">
        <v>0</v>
      </c>
      <c r="BU169" s="16">
        <v>0</v>
      </c>
      <c r="BV169" s="16">
        <v>0</v>
      </c>
      <c r="BW169" s="16">
        <v>0</v>
      </c>
      <c r="BX169" s="16">
        <v>2.9446098326153209E-2</v>
      </c>
      <c r="BY169" s="16">
        <v>0.45042585439156357</v>
      </c>
      <c r="BZ169" s="16">
        <v>0</v>
      </c>
      <c r="CA169" s="16">
        <v>0</v>
      </c>
      <c r="CB169" s="16">
        <v>0</v>
      </c>
      <c r="CC169" s="16">
        <v>3.418546609918317E-3</v>
      </c>
      <c r="CD169" s="16">
        <v>0</v>
      </c>
      <c r="CE169" s="16">
        <v>0</v>
      </c>
      <c r="CF169" s="16">
        <v>0</v>
      </c>
      <c r="CG169" s="16">
        <v>0</v>
      </c>
      <c r="CH169" s="12">
        <v>4.5</v>
      </c>
      <c r="CI169" s="12">
        <v>0</v>
      </c>
      <c r="CJ169" s="12">
        <v>0</v>
      </c>
      <c r="CK169" s="12">
        <v>0</v>
      </c>
      <c r="CL169" s="12">
        <v>0</v>
      </c>
      <c r="CM169" s="12">
        <v>92.9</v>
      </c>
      <c r="CN169" s="12">
        <v>0</v>
      </c>
      <c r="CO169" s="12">
        <v>0</v>
      </c>
      <c r="CP169" s="12">
        <v>0</v>
      </c>
      <c r="CQ169" s="12">
        <v>0</v>
      </c>
      <c r="CR169" s="12">
        <v>0</v>
      </c>
      <c r="CS169" s="12">
        <v>0</v>
      </c>
      <c r="CT169" s="12">
        <v>0</v>
      </c>
      <c r="CU169" s="12">
        <v>0</v>
      </c>
      <c r="CV169" s="12">
        <v>0</v>
      </c>
      <c r="CW169" s="12">
        <v>0</v>
      </c>
      <c r="CX169" s="12">
        <v>0</v>
      </c>
      <c r="CY169" s="12">
        <v>0</v>
      </c>
      <c r="CZ169" s="12">
        <v>0</v>
      </c>
      <c r="DA169" s="12">
        <v>0</v>
      </c>
      <c r="DB169" s="12">
        <v>0</v>
      </c>
      <c r="DC169" s="12">
        <v>0</v>
      </c>
      <c r="DD169" s="12">
        <v>0</v>
      </c>
      <c r="DE169" s="12">
        <v>0</v>
      </c>
      <c r="DF169" s="12">
        <v>0</v>
      </c>
      <c r="DG169" s="12">
        <v>0</v>
      </c>
      <c r="DH169" s="12">
        <v>0</v>
      </c>
      <c r="DI169" s="12">
        <v>0</v>
      </c>
      <c r="DJ169" s="12">
        <v>0</v>
      </c>
      <c r="DK169" s="12">
        <v>0</v>
      </c>
      <c r="DL169" s="12">
        <v>3.1</v>
      </c>
      <c r="DM169" s="12">
        <v>0</v>
      </c>
      <c r="DN169" s="12">
        <v>0</v>
      </c>
      <c r="DO169" s="12">
        <v>0</v>
      </c>
      <c r="DP169" s="12">
        <v>0</v>
      </c>
      <c r="DQ169" s="12">
        <v>0</v>
      </c>
      <c r="DR169" s="12">
        <v>0</v>
      </c>
      <c r="DS169" s="12">
        <v>0</v>
      </c>
      <c r="DT169" s="12">
        <v>0</v>
      </c>
      <c r="DU169" s="12">
        <v>0</v>
      </c>
      <c r="DV169" s="12">
        <v>0</v>
      </c>
      <c r="DW169" s="12">
        <v>0</v>
      </c>
      <c r="DX169" s="12">
        <v>0</v>
      </c>
      <c r="DY169" s="12">
        <v>0</v>
      </c>
      <c r="DZ169" s="12">
        <v>100.5</v>
      </c>
      <c r="EA169" s="9">
        <v>0</v>
      </c>
      <c r="EB169" s="9">
        <v>0</v>
      </c>
      <c r="EC169" s="9">
        <v>0</v>
      </c>
      <c r="ED169" s="9">
        <v>0</v>
      </c>
      <c r="EE169" s="9">
        <v>0</v>
      </c>
      <c r="EF169" s="9">
        <v>0</v>
      </c>
      <c r="EG169" s="9">
        <v>0</v>
      </c>
      <c r="EH169" s="9">
        <v>0</v>
      </c>
      <c r="EI169" s="9">
        <v>0</v>
      </c>
      <c r="EJ169" s="9">
        <v>0.86621835126887925</v>
      </c>
      <c r="EK169" s="9">
        <v>0</v>
      </c>
      <c r="EL169" s="9">
        <v>0</v>
      </c>
      <c r="EM169" s="9">
        <v>0</v>
      </c>
      <c r="EN169" s="9">
        <v>0</v>
      </c>
      <c r="EO169" s="9">
        <v>0</v>
      </c>
      <c r="EP169" s="9">
        <v>0</v>
      </c>
      <c r="EQ169" s="9">
        <v>0</v>
      </c>
      <c r="ER169" s="9">
        <v>0</v>
      </c>
      <c r="ES169" s="9">
        <v>0</v>
      </c>
      <c r="ET169" s="9">
        <v>0</v>
      </c>
      <c r="EU169" s="9">
        <v>0</v>
      </c>
      <c r="EV169" s="9">
        <v>0</v>
      </c>
      <c r="EW169" s="9">
        <v>0</v>
      </c>
      <c r="EX169" s="9">
        <v>5.0349381193393682E-2</v>
      </c>
      <c r="EY169" s="9">
        <v>8.3432267537727131E-2</v>
      </c>
      <c r="EZ169" s="9">
        <v>0</v>
      </c>
      <c r="FA169" s="9">
        <v>0</v>
      </c>
      <c r="FB169" s="9">
        <v>0</v>
      </c>
      <c r="FC169" s="9">
        <v>0</v>
      </c>
      <c r="FD169" s="9">
        <v>0</v>
      </c>
      <c r="FE169" s="9">
        <v>0</v>
      </c>
      <c r="FF169" s="9">
        <v>0</v>
      </c>
      <c r="FG169" s="9">
        <v>0</v>
      </c>
      <c r="FH169" s="7" t="s">
        <v>540</v>
      </c>
      <c r="FI169" s="14">
        <v>0.91748142358304441</v>
      </c>
      <c r="FJ169" s="14">
        <v>0</v>
      </c>
      <c r="FK169" s="14">
        <v>0</v>
      </c>
      <c r="FL169" s="14">
        <v>4.3814696700463394E-3</v>
      </c>
      <c r="FM169" s="14">
        <v>0</v>
      </c>
      <c r="FN169" s="14">
        <v>0</v>
      </c>
      <c r="FO169" s="14">
        <v>0</v>
      </c>
      <c r="FP169" s="14">
        <v>0</v>
      </c>
      <c r="FQ169" s="14">
        <v>0</v>
      </c>
      <c r="FR169" s="14">
        <v>1.7</v>
      </c>
      <c r="FS169" s="14">
        <v>4.7896862932618198E-3</v>
      </c>
      <c r="FT169" s="14">
        <v>0.17522358350206119</v>
      </c>
      <c r="FU169" s="14">
        <v>98.62425301162159</v>
      </c>
      <c r="FV169" s="14">
        <v>0</v>
      </c>
      <c r="FW169" s="14" t="b">
        <v>0</v>
      </c>
      <c r="FX169" s="14" t="b">
        <v>1</v>
      </c>
      <c r="FY169" s="14" t="b">
        <v>0</v>
      </c>
      <c r="FZ169" s="14">
        <v>-4.4398351806908209</v>
      </c>
      <c r="GA169" s="14">
        <v>-13.78349035271564</v>
      </c>
      <c r="GB169" s="14">
        <f>EY169*FL169</f>
        <v>3.6555594971974322E-4</v>
      </c>
      <c r="GC169" s="14">
        <v>0.47911931855480339</v>
      </c>
    </row>
    <row r="170" spans="1:185" x14ac:dyDescent="0.2">
      <c r="A170" s="1" t="s">
        <v>99</v>
      </c>
      <c r="B170" s="18">
        <v>2</v>
      </c>
      <c r="C170" s="18" t="s">
        <v>450</v>
      </c>
      <c r="D170" s="18">
        <v>6</v>
      </c>
      <c r="E170" s="18" t="s">
        <v>461</v>
      </c>
      <c r="F170" s="19">
        <v>2</v>
      </c>
      <c r="G170" s="19">
        <v>2.5</v>
      </c>
      <c r="H170" s="19">
        <v>2023</v>
      </c>
      <c r="I170" s="19">
        <v>1749.85</v>
      </c>
      <c r="J170" s="19">
        <v>0</v>
      </c>
      <c r="K170" s="19">
        <v>2</v>
      </c>
      <c r="L170" s="19">
        <v>0</v>
      </c>
      <c r="M170" s="19" t="s">
        <v>489</v>
      </c>
      <c r="N170" s="19">
        <v>-4.59</v>
      </c>
      <c r="O170" s="19">
        <v>0</v>
      </c>
      <c r="P170" s="19" t="s">
        <v>491</v>
      </c>
      <c r="Q170" s="19" t="s">
        <v>497</v>
      </c>
      <c r="R170" s="19" t="s">
        <v>529</v>
      </c>
      <c r="S170" s="19" t="s">
        <v>534</v>
      </c>
      <c r="T170" s="19" t="s">
        <v>33</v>
      </c>
      <c r="U170" s="5">
        <v>35.200000000000003</v>
      </c>
      <c r="V170" s="5">
        <v>0.47</v>
      </c>
      <c r="W170" s="5">
        <v>9.23</v>
      </c>
      <c r="X170" s="5">
        <v>1.9E-2</v>
      </c>
      <c r="Y170" s="5">
        <v>0</v>
      </c>
      <c r="Z170" s="5">
        <v>0.57999999999999996</v>
      </c>
      <c r="AA170" s="5">
        <v>0.93</v>
      </c>
      <c r="AB170" s="5">
        <v>1.4999999999999999E-2</v>
      </c>
      <c r="AC170" s="5">
        <v>0</v>
      </c>
      <c r="AD170" s="5">
        <v>2.1999999999999999E-2</v>
      </c>
      <c r="AE170" s="5">
        <v>39.21</v>
      </c>
      <c r="AF170" s="5">
        <v>10.1</v>
      </c>
      <c r="AG170" s="5">
        <v>0</v>
      </c>
      <c r="AH170" s="5">
        <v>0</v>
      </c>
      <c r="AI170" s="5">
        <v>1.58</v>
      </c>
      <c r="AJ170" s="5">
        <v>0.22</v>
      </c>
      <c r="AK170" s="5">
        <v>0</v>
      </c>
      <c r="AL170" s="5">
        <v>0</v>
      </c>
      <c r="AM170" s="5">
        <v>0</v>
      </c>
      <c r="AN170" s="5">
        <v>0</v>
      </c>
      <c r="AO170" s="5">
        <v>0</v>
      </c>
      <c r="AP170" s="5">
        <v>1.38</v>
      </c>
      <c r="AQ170" s="5">
        <v>3.5999999999999997E-2</v>
      </c>
      <c r="AR170" s="5">
        <v>0</v>
      </c>
      <c r="AS170" s="5">
        <v>6.6000000000000003E-2</v>
      </c>
      <c r="AT170" s="5">
        <v>0</v>
      </c>
      <c r="AU170" s="5">
        <v>0</v>
      </c>
      <c r="AV170" s="5">
        <v>0</v>
      </c>
      <c r="AW170" s="5">
        <v>0</v>
      </c>
      <c r="AX170" s="5">
        <v>0.99</v>
      </c>
      <c r="AY170" s="5">
        <v>0.49</v>
      </c>
      <c r="AZ170" s="5">
        <v>99.557999999999993</v>
      </c>
      <c r="BA170" s="16">
        <v>4.7165875401935203E-2</v>
      </c>
      <c r="BB170" s="16">
        <v>9.3841070884584765E-2</v>
      </c>
      <c r="BC170" s="16">
        <v>0</v>
      </c>
      <c r="BD170" s="16">
        <v>0</v>
      </c>
      <c r="BE170" s="16">
        <v>1.0429876436738151E-4</v>
      </c>
      <c r="BF170" s="16">
        <v>6.5132421542759398E-5</v>
      </c>
      <c r="BG170" s="16">
        <v>0</v>
      </c>
      <c r="BH170" s="16">
        <v>0</v>
      </c>
      <c r="BI170" s="16">
        <v>0</v>
      </c>
      <c r="BJ170" s="16">
        <v>4.2062379993795954E-3</v>
      </c>
      <c r="BK170" s="16">
        <v>0</v>
      </c>
      <c r="BL170" s="16">
        <v>0</v>
      </c>
      <c r="BM170" s="16">
        <v>1.216881860028935E-3</v>
      </c>
      <c r="BN170" s="16">
        <v>0.50687987127415424</v>
      </c>
      <c r="BO170" s="16">
        <v>6.8307157713435179E-3</v>
      </c>
      <c r="BP170" s="16">
        <v>0</v>
      </c>
      <c r="BQ170" s="16">
        <v>1.328226401680887E-2</v>
      </c>
      <c r="BR170" s="16">
        <v>0</v>
      </c>
      <c r="BS170" s="16">
        <v>1.5346262395443379E-4</v>
      </c>
      <c r="BT170" s="16">
        <v>0</v>
      </c>
      <c r="BU170" s="16">
        <v>0</v>
      </c>
      <c r="BV170" s="16">
        <v>0</v>
      </c>
      <c r="BW170" s="16">
        <v>1.4682701866903399E-4</v>
      </c>
      <c r="BX170" s="16">
        <v>1.608896213990757E-2</v>
      </c>
      <c r="BY170" s="16">
        <v>0.30524419069498271</v>
      </c>
      <c r="BZ170" s="16">
        <v>1.627123505794501E-3</v>
      </c>
      <c r="CA170" s="16">
        <v>0</v>
      </c>
      <c r="CB170" s="16">
        <v>0</v>
      </c>
      <c r="CC170" s="16">
        <v>3.0661804840688271E-3</v>
      </c>
      <c r="CD170" s="16">
        <v>0</v>
      </c>
      <c r="CE170" s="16">
        <v>0</v>
      </c>
      <c r="CF170" s="16">
        <v>8.0905138477846972E-5</v>
      </c>
      <c r="CG170" s="16">
        <v>0</v>
      </c>
      <c r="CH170" s="12">
        <v>0.37</v>
      </c>
      <c r="CI170" s="12">
        <v>0</v>
      </c>
      <c r="CJ170" s="12">
        <v>0</v>
      </c>
      <c r="CK170" s="12">
        <v>0.15</v>
      </c>
      <c r="CL170" s="12">
        <v>8.77</v>
      </c>
      <c r="CM170" s="12">
        <v>80.540000000000006</v>
      </c>
      <c r="CN170" s="12">
        <v>0.27</v>
      </c>
      <c r="CO170" s="12">
        <v>0</v>
      </c>
      <c r="CP170" s="12">
        <v>1.92</v>
      </c>
      <c r="CQ170" s="12">
        <v>1.91</v>
      </c>
      <c r="CR170" s="12">
        <v>0</v>
      </c>
      <c r="CS170" s="12">
        <v>0</v>
      </c>
      <c r="CT170" s="12">
        <v>0</v>
      </c>
      <c r="CU170" s="12">
        <v>2.5499999999999998</v>
      </c>
      <c r="CV170" s="12">
        <v>0</v>
      </c>
      <c r="CW170" s="12">
        <v>0</v>
      </c>
      <c r="CX170" s="12">
        <v>0</v>
      </c>
      <c r="CY170" s="12">
        <v>0</v>
      </c>
      <c r="CZ170" s="12">
        <v>0</v>
      </c>
      <c r="DA170" s="12">
        <v>0</v>
      </c>
      <c r="DB170" s="12">
        <v>0</v>
      </c>
      <c r="DC170" s="12">
        <v>0</v>
      </c>
      <c r="DD170" s="12">
        <v>0</v>
      </c>
      <c r="DE170" s="12">
        <v>0</v>
      </c>
      <c r="DF170" s="12">
        <v>0</v>
      </c>
      <c r="DG170" s="12">
        <v>0</v>
      </c>
      <c r="DH170" s="12">
        <v>0</v>
      </c>
      <c r="DI170" s="12">
        <v>0</v>
      </c>
      <c r="DJ170" s="12">
        <v>0</v>
      </c>
      <c r="DK170" s="12">
        <v>0</v>
      </c>
      <c r="DL170" s="12">
        <v>2.41</v>
      </c>
      <c r="DM170" s="12">
        <v>0</v>
      </c>
      <c r="DN170" s="12">
        <v>0</v>
      </c>
      <c r="DO170" s="12">
        <v>0</v>
      </c>
      <c r="DP170" s="12">
        <v>0</v>
      </c>
      <c r="DQ170" s="12">
        <v>0</v>
      </c>
      <c r="DR170" s="12">
        <v>0</v>
      </c>
      <c r="DS170" s="12">
        <v>0</v>
      </c>
      <c r="DT170" s="12">
        <v>0</v>
      </c>
      <c r="DU170" s="12">
        <v>0</v>
      </c>
      <c r="DV170" s="12">
        <v>0</v>
      </c>
      <c r="DW170" s="12">
        <v>0</v>
      </c>
      <c r="DX170" s="12">
        <v>0</v>
      </c>
      <c r="DY170" s="12">
        <v>0</v>
      </c>
      <c r="DZ170" s="12">
        <v>98.89</v>
      </c>
      <c r="EA170" s="9">
        <v>0</v>
      </c>
      <c r="EB170" s="9">
        <v>0</v>
      </c>
      <c r="EC170" s="9">
        <v>0</v>
      </c>
      <c r="ED170" s="9">
        <v>0</v>
      </c>
      <c r="EE170" s="9">
        <v>1.9573689870054822E-2</v>
      </c>
      <c r="EF170" s="9">
        <v>1.7332130174302969E-3</v>
      </c>
      <c r="EG170" s="9">
        <v>0</v>
      </c>
      <c r="EH170" s="9">
        <v>0</v>
      </c>
      <c r="EI170" s="9">
        <v>0</v>
      </c>
      <c r="EJ170" s="9">
        <v>0.86648048007060319</v>
      </c>
      <c r="EK170" s="9">
        <v>0</v>
      </c>
      <c r="EL170" s="9">
        <v>0</v>
      </c>
      <c r="EM170" s="9">
        <v>0</v>
      </c>
      <c r="EN170" s="9">
        <v>0</v>
      </c>
      <c r="EO170" s="9">
        <v>2.952718361725682E-3</v>
      </c>
      <c r="EP170" s="9">
        <v>0</v>
      </c>
      <c r="EQ170" s="9">
        <v>0</v>
      </c>
      <c r="ER170" s="9">
        <v>0</v>
      </c>
      <c r="ES170" s="9">
        <v>1.955129607842452E-2</v>
      </c>
      <c r="ET170" s="9">
        <v>0</v>
      </c>
      <c r="EU170" s="9">
        <v>0</v>
      </c>
      <c r="EV170" s="9">
        <v>0</v>
      </c>
      <c r="EW170" s="9">
        <v>2.8296651339068071E-2</v>
      </c>
      <c r="EX170" s="9">
        <v>4.5163228295948009E-2</v>
      </c>
      <c r="EY170" s="9">
        <v>7.9151427046406167E-3</v>
      </c>
      <c r="EZ170" s="9">
        <v>0</v>
      </c>
      <c r="FA170" s="9">
        <v>0</v>
      </c>
      <c r="FB170" s="9">
        <v>0</v>
      </c>
      <c r="FC170" s="9">
        <v>0</v>
      </c>
      <c r="FD170" s="9">
        <v>0</v>
      </c>
      <c r="FE170" s="9">
        <v>0</v>
      </c>
      <c r="FF170" s="9">
        <v>8.3335802621046923E-3</v>
      </c>
      <c r="FG170" s="9">
        <v>0</v>
      </c>
      <c r="FH170" s="7">
        <v>0</v>
      </c>
      <c r="FI170" s="14">
        <v>1.0052219077916431</v>
      </c>
      <c r="FJ170" s="14">
        <v>0.68698370842994805</v>
      </c>
      <c r="FK170" s="14">
        <v>0</v>
      </c>
      <c r="FL170" s="14">
        <v>3.485527503611746E-3</v>
      </c>
      <c r="FM170" s="14">
        <v>1.035425471194142</v>
      </c>
      <c r="FN170" s="14">
        <v>0.39152504830823393</v>
      </c>
      <c r="FO170" s="14">
        <v>0</v>
      </c>
      <c r="FP170" s="14">
        <v>0</v>
      </c>
      <c r="FQ170" s="14">
        <v>0</v>
      </c>
      <c r="FR170" s="14">
        <v>3</v>
      </c>
      <c r="FS170" s="14">
        <v>1.2618713998138791E-2</v>
      </c>
      <c r="FT170" s="14">
        <v>2.8752022378979709</v>
      </c>
      <c r="FU170" s="14">
        <v>99.177000133038561</v>
      </c>
      <c r="FV170" s="14">
        <v>0.30740754312900781</v>
      </c>
      <c r="FW170" s="14" t="b">
        <v>1</v>
      </c>
      <c r="FX170" s="14" t="b">
        <v>0</v>
      </c>
      <c r="FY170" s="14" t="b">
        <v>0</v>
      </c>
      <c r="FZ170" s="14">
        <v>-3.6780112625053918</v>
      </c>
      <c r="GA170" s="14">
        <v>-10.383923714989329</v>
      </c>
      <c r="GB170" s="14">
        <f>EY170*FL170</f>
        <v>2.7588447592036731E-5</v>
      </c>
      <c r="GC170" s="14">
        <v>6.1157213335100231E-19</v>
      </c>
    </row>
    <row r="171" spans="1:185" x14ac:dyDescent="0.2">
      <c r="A171" s="1" t="s">
        <v>174</v>
      </c>
      <c r="B171" s="18">
        <v>1</v>
      </c>
      <c r="C171" s="18" t="s">
        <v>454</v>
      </c>
      <c r="D171" s="18">
        <v>5</v>
      </c>
      <c r="E171" s="18" t="s">
        <v>468</v>
      </c>
      <c r="F171" s="19">
        <v>39</v>
      </c>
      <c r="G171" s="19">
        <v>1</v>
      </c>
      <c r="H171" s="19">
        <v>1883</v>
      </c>
      <c r="I171" s="19">
        <v>1609.85</v>
      </c>
      <c r="J171" s="19">
        <v>0</v>
      </c>
      <c r="K171" s="19">
        <v>0.5</v>
      </c>
      <c r="L171" s="19">
        <v>0</v>
      </c>
      <c r="M171" s="19" t="s">
        <v>489</v>
      </c>
      <c r="N171" s="19">
        <v>-5.1100000000000003</v>
      </c>
      <c r="O171" s="19">
        <v>0</v>
      </c>
      <c r="P171" s="19" t="s">
        <v>492</v>
      </c>
      <c r="Q171" s="19" t="s">
        <v>505</v>
      </c>
      <c r="R171" s="19" t="s">
        <v>529</v>
      </c>
      <c r="S171" s="19" t="s">
        <v>494</v>
      </c>
      <c r="T171" s="19" t="s">
        <v>33</v>
      </c>
      <c r="U171" s="5">
        <v>55.06</v>
      </c>
      <c r="V171" s="5">
        <v>0.221</v>
      </c>
      <c r="W171" s="5">
        <v>7.06</v>
      </c>
      <c r="X171" s="5">
        <v>0.08</v>
      </c>
      <c r="Y171" s="5">
        <v>0</v>
      </c>
      <c r="Z171" s="5">
        <v>0.31</v>
      </c>
      <c r="AA171" s="5">
        <v>0.32100000000000001</v>
      </c>
      <c r="AB171" s="5">
        <v>0</v>
      </c>
      <c r="AC171" s="5">
        <v>0</v>
      </c>
      <c r="AD171" s="5">
        <v>0</v>
      </c>
      <c r="AE171" s="5">
        <v>27.5</v>
      </c>
      <c r="AF171" s="5">
        <v>8.0399999999999991</v>
      </c>
      <c r="AG171" s="5">
        <v>0</v>
      </c>
      <c r="AH171" s="5">
        <v>0</v>
      </c>
      <c r="AI171" s="5">
        <v>0</v>
      </c>
      <c r="AJ171" s="5">
        <v>0</v>
      </c>
      <c r="AK171" s="5">
        <v>0</v>
      </c>
      <c r="AL171" s="5">
        <v>0</v>
      </c>
      <c r="AM171" s="5">
        <v>0</v>
      </c>
      <c r="AN171" s="5">
        <v>0</v>
      </c>
      <c r="AO171" s="5">
        <v>0</v>
      </c>
      <c r="AP171" s="5">
        <v>0</v>
      </c>
      <c r="AQ171" s="5">
        <v>0</v>
      </c>
      <c r="AR171" s="5">
        <v>0</v>
      </c>
      <c r="AS171" s="5">
        <v>0</v>
      </c>
      <c r="AT171" s="5">
        <v>0</v>
      </c>
      <c r="AU171" s="5">
        <v>0</v>
      </c>
      <c r="AV171" s="5">
        <v>0</v>
      </c>
      <c r="AW171" s="5">
        <v>0</v>
      </c>
      <c r="AX171" s="5">
        <v>0</v>
      </c>
      <c r="AY171" s="5">
        <v>0</v>
      </c>
      <c r="AZ171" s="5">
        <v>98.591999999999985</v>
      </c>
      <c r="BA171" s="16">
        <v>3.7973212903711612E-2</v>
      </c>
      <c r="BB171" s="16">
        <v>7.8627428971886182E-2</v>
      </c>
      <c r="BC171" s="16">
        <v>0</v>
      </c>
      <c r="BD171" s="16">
        <v>0</v>
      </c>
      <c r="BE171" s="16">
        <v>0</v>
      </c>
      <c r="BF171" s="16">
        <v>2.8865564554164268E-4</v>
      </c>
      <c r="BG171" s="16">
        <v>0</v>
      </c>
      <c r="BH171" s="16">
        <v>0</v>
      </c>
      <c r="BI171" s="16">
        <v>0</v>
      </c>
      <c r="BJ171" s="16">
        <v>2.3663227964097438E-3</v>
      </c>
      <c r="BK171" s="16">
        <v>0</v>
      </c>
      <c r="BL171" s="16">
        <v>0</v>
      </c>
      <c r="BM171" s="16">
        <v>0</v>
      </c>
      <c r="BN171" s="16">
        <v>0.37418583379979048</v>
      </c>
      <c r="BO171" s="16">
        <v>2.4816169295614901E-3</v>
      </c>
      <c r="BP171" s="16">
        <v>0</v>
      </c>
      <c r="BQ171" s="16">
        <v>0</v>
      </c>
      <c r="BR171" s="16">
        <v>0</v>
      </c>
      <c r="BS171" s="16">
        <v>0</v>
      </c>
      <c r="BT171" s="16">
        <v>0</v>
      </c>
      <c r="BU171" s="16">
        <v>0</v>
      </c>
      <c r="BV171" s="16">
        <v>0</v>
      </c>
      <c r="BW171" s="16">
        <v>0</v>
      </c>
      <c r="BX171" s="16">
        <v>0</v>
      </c>
      <c r="BY171" s="16">
        <v>0.50255939444459385</v>
      </c>
      <c r="BZ171" s="16">
        <v>0</v>
      </c>
      <c r="CA171" s="16">
        <v>0</v>
      </c>
      <c r="CB171" s="16">
        <v>0</v>
      </c>
      <c r="CC171" s="16">
        <v>1.5175345085049899E-3</v>
      </c>
      <c r="CD171" s="16">
        <v>0</v>
      </c>
      <c r="CE171" s="16">
        <v>0</v>
      </c>
      <c r="CF171" s="16">
        <v>0</v>
      </c>
      <c r="CG171" s="16">
        <v>0</v>
      </c>
      <c r="CH171" s="12">
        <v>4.6100000000000003</v>
      </c>
      <c r="CI171" s="12">
        <v>0</v>
      </c>
      <c r="CJ171" s="12">
        <v>0</v>
      </c>
      <c r="CK171" s="12">
        <v>0.45</v>
      </c>
      <c r="CL171" s="12">
        <v>0</v>
      </c>
      <c r="CM171" s="12">
        <v>87.87</v>
      </c>
      <c r="CN171" s="12">
        <v>0.04</v>
      </c>
      <c r="CO171" s="12">
        <v>0</v>
      </c>
      <c r="CP171" s="12">
        <v>0</v>
      </c>
      <c r="CQ171" s="12">
        <v>3.96</v>
      </c>
      <c r="CR171" s="12">
        <v>0</v>
      </c>
      <c r="CS171" s="12">
        <v>0</v>
      </c>
      <c r="CT171" s="12">
        <v>0</v>
      </c>
      <c r="CU171" s="12">
        <v>0</v>
      </c>
      <c r="CV171" s="12">
        <v>0</v>
      </c>
      <c r="CW171" s="12">
        <v>0.09</v>
      </c>
      <c r="CX171" s="12">
        <v>0</v>
      </c>
      <c r="CY171" s="12">
        <v>0</v>
      </c>
      <c r="CZ171" s="12">
        <v>0</v>
      </c>
      <c r="DA171" s="12">
        <v>0</v>
      </c>
      <c r="DB171" s="12">
        <v>0</v>
      </c>
      <c r="DC171" s="12">
        <v>0</v>
      </c>
      <c r="DD171" s="12">
        <v>0</v>
      </c>
      <c r="DE171" s="12">
        <v>0</v>
      </c>
      <c r="DF171" s="12">
        <v>0</v>
      </c>
      <c r="DG171" s="12">
        <v>0</v>
      </c>
      <c r="DH171" s="12">
        <v>0</v>
      </c>
      <c r="DI171" s="12">
        <v>0</v>
      </c>
      <c r="DJ171" s="12">
        <v>0</v>
      </c>
      <c r="DK171" s="12">
        <v>0</v>
      </c>
      <c r="DL171" s="12">
        <v>0</v>
      </c>
      <c r="DM171" s="12">
        <v>0</v>
      </c>
      <c r="DN171" s="12">
        <v>0</v>
      </c>
      <c r="DO171" s="12">
        <v>1.1299999999999999</v>
      </c>
      <c r="DP171" s="12">
        <v>0</v>
      </c>
      <c r="DQ171" s="12">
        <v>0.24</v>
      </c>
      <c r="DR171" s="12">
        <v>1.78</v>
      </c>
      <c r="DS171" s="12">
        <v>0</v>
      </c>
      <c r="DT171" s="12">
        <v>0</v>
      </c>
      <c r="DU171" s="12">
        <v>0</v>
      </c>
      <c r="DV171" s="12">
        <v>0</v>
      </c>
      <c r="DW171" s="12">
        <v>0</v>
      </c>
      <c r="DX171" s="12">
        <v>0</v>
      </c>
      <c r="DY171" s="12">
        <v>0</v>
      </c>
      <c r="DZ171" s="12">
        <v>100.17</v>
      </c>
      <c r="EA171" s="9">
        <v>0</v>
      </c>
      <c r="EB171" s="9">
        <v>0</v>
      </c>
      <c r="EC171" s="9">
        <v>0</v>
      </c>
      <c r="ED171" s="9">
        <v>0</v>
      </c>
      <c r="EE171" s="9">
        <v>0</v>
      </c>
      <c r="EF171" s="9">
        <v>4.767886131598259E-3</v>
      </c>
      <c r="EG171" s="9">
        <v>0</v>
      </c>
      <c r="EH171" s="9">
        <v>0</v>
      </c>
      <c r="EI171" s="9">
        <v>0</v>
      </c>
      <c r="EJ171" s="9">
        <v>0.86684303207257929</v>
      </c>
      <c r="EK171" s="9">
        <v>0</v>
      </c>
      <c r="EL171" s="9">
        <v>0</v>
      </c>
      <c r="EM171" s="9">
        <v>0</v>
      </c>
      <c r="EN171" s="9">
        <v>0</v>
      </c>
      <c r="EO171" s="9">
        <v>4.0111687200414952E-4</v>
      </c>
      <c r="EP171" s="9">
        <v>0</v>
      </c>
      <c r="EQ171" s="9">
        <v>0</v>
      </c>
      <c r="ER171" s="9">
        <v>0</v>
      </c>
      <c r="ES171" s="9">
        <v>3.7169785017861057E-2</v>
      </c>
      <c r="ET171" s="9">
        <v>0</v>
      </c>
      <c r="EU171" s="9">
        <v>0</v>
      </c>
      <c r="EV171" s="9">
        <v>0</v>
      </c>
      <c r="EW171" s="9">
        <v>0</v>
      </c>
      <c r="EX171" s="9">
        <v>0</v>
      </c>
      <c r="EY171" s="9">
        <v>9.0429603912090248E-2</v>
      </c>
      <c r="EZ171" s="9">
        <v>0</v>
      </c>
      <c r="FA171" s="9">
        <v>3.885759938670787E-4</v>
      </c>
      <c r="FB171" s="9">
        <v>0</v>
      </c>
      <c r="FC171" s="9">
        <v>0</v>
      </c>
      <c r="FD171" s="9">
        <v>0</v>
      </c>
      <c r="FE171" s="9">
        <v>0</v>
      </c>
      <c r="FF171" s="9">
        <v>0</v>
      </c>
      <c r="FG171" s="9">
        <v>0</v>
      </c>
      <c r="FH171" s="7" t="s">
        <v>544</v>
      </c>
      <c r="FI171" s="14">
        <v>1.0544444959821111</v>
      </c>
      <c r="FJ171" s="14">
        <v>0.78696984708960283</v>
      </c>
      <c r="FK171" s="14">
        <v>0</v>
      </c>
      <c r="FL171" s="14">
        <v>4.8039619337525326E-3</v>
      </c>
      <c r="FM171" s="14">
        <v>1.0378296909872451</v>
      </c>
      <c r="FN171" s="14">
        <v>1.0581672587889861</v>
      </c>
      <c r="FO171" s="14">
        <v>0</v>
      </c>
      <c r="FP171" s="14">
        <v>0</v>
      </c>
      <c r="FQ171" s="14">
        <v>0</v>
      </c>
      <c r="FR171" s="14">
        <v>2.4500000000000002</v>
      </c>
      <c r="FS171" s="14">
        <v>5.7974908512038728E-3</v>
      </c>
      <c r="FT171" s="14">
        <v>1.4447084148233389</v>
      </c>
      <c r="FU171" s="14">
        <v>99.371581664064848</v>
      </c>
      <c r="FV171" s="14">
        <v>0</v>
      </c>
      <c r="FW171" s="14" t="b">
        <v>1</v>
      </c>
      <c r="FX171" s="14" t="b">
        <v>0</v>
      </c>
      <c r="FY171" s="14" t="b">
        <v>0</v>
      </c>
      <c r="FZ171" s="14">
        <v>-4.3954482296056208</v>
      </c>
      <c r="GA171" s="14">
        <v>-12.52039544330716</v>
      </c>
      <c r="GB171" s="14">
        <f>EY171*FL171</f>
        <v>4.3442037487800064E-4</v>
      </c>
      <c r="GC171" s="14">
        <v>0.64964145555100228</v>
      </c>
    </row>
    <row r="172" spans="1:185" x14ac:dyDescent="0.2">
      <c r="A172" s="1" t="s">
        <v>366</v>
      </c>
      <c r="B172" s="18">
        <v>7</v>
      </c>
      <c r="C172" s="18" t="s">
        <v>455</v>
      </c>
      <c r="D172" s="18">
        <v>12</v>
      </c>
      <c r="E172" s="18" t="s">
        <v>470</v>
      </c>
      <c r="F172" s="19">
        <v>23</v>
      </c>
      <c r="G172" s="19">
        <v>18</v>
      </c>
      <c r="H172" s="19">
        <v>2573</v>
      </c>
      <c r="I172" s="19">
        <v>2299.85</v>
      </c>
      <c r="J172" s="19">
        <v>0</v>
      </c>
      <c r="K172" s="19">
        <v>2.5000000000000001E-2</v>
      </c>
      <c r="L172" s="19">
        <v>0</v>
      </c>
      <c r="M172" s="19" t="s">
        <v>489</v>
      </c>
      <c r="N172" s="19">
        <v>-2.78</v>
      </c>
      <c r="O172" s="19">
        <v>0</v>
      </c>
      <c r="P172" s="19">
        <v>0</v>
      </c>
      <c r="Q172" s="19">
        <v>0</v>
      </c>
      <c r="R172" s="19" t="s">
        <v>527</v>
      </c>
      <c r="S172" s="19" t="s">
        <v>532</v>
      </c>
      <c r="T172" s="19" t="s">
        <v>33</v>
      </c>
      <c r="U172" s="5">
        <v>44.40128113879004</v>
      </c>
      <c r="V172" s="5">
        <v>0.21241308793456029</v>
      </c>
      <c r="W172" s="5">
        <v>3.815555555555556</v>
      </c>
      <c r="X172" s="5">
        <v>0.1052307692307692</v>
      </c>
      <c r="Y172" s="5">
        <v>0</v>
      </c>
      <c r="Z172" s="5">
        <v>2.0583706356311549</v>
      </c>
      <c r="AA172" s="5">
        <v>0.11621041135784491</v>
      </c>
      <c r="AB172" s="5">
        <v>0</v>
      </c>
      <c r="AC172" s="5">
        <v>0</v>
      </c>
      <c r="AD172" s="5">
        <v>0</v>
      </c>
      <c r="AE172" s="5">
        <v>41.394567901234574</v>
      </c>
      <c r="AF172" s="5">
        <v>3.6099401197604788</v>
      </c>
      <c r="AG172" s="5">
        <v>0</v>
      </c>
      <c r="AH172" s="5">
        <v>0</v>
      </c>
      <c r="AI172" s="5">
        <v>0</v>
      </c>
      <c r="AJ172" s="5">
        <v>0</v>
      </c>
      <c r="AK172" s="5">
        <v>0</v>
      </c>
      <c r="AL172" s="5">
        <v>0</v>
      </c>
      <c r="AM172" s="5">
        <v>0</v>
      </c>
      <c r="AN172" s="5">
        <v>0</v>
      </c>
      <c r="AO172" s="5">
        <v>0</v>
      </c>
      <c r="AP172" s="5">
        <v>0</v>
      </c>
      <c r="AQ172" s="5">
        <v>0</v>
      </c>
      <c r="AR172" s="5">
        <v>0</v>
      </c>
      <c r="AS172" s="5">
        <v>0</v>
      </c>
      <c r="AT172" s="5">
        <v>0</v>
      </c>
      <c r="AU172" s="5">
        <v>0</v>
      </c>
      <c r="AV172" s="5">
        <v>0</v>
      </c>
      <c r="AW172" s="5">
        <v>0</v>
      </c>
      <c r="AX172" s="5">
        <v>0</v>
      </c>
      <c r="AY172" s="5">
        <v>0</v>
      </c>
      <c r="AZ172" s="5">
        <v>95.713569619494976</v>
      </c>
      <c r="BA172" s="16">
        <v>1.968033113836605E-2</v>
      </c>
      <c r="BB172" s="16">
        <v>3.3854780412070767E-2</v>
      </c>
      <c r="BC172" s="16">
        <v>0</v>
      </c>
      <c r="BD172" s="16">
        <v>0</v>
      </c>
      <c r="BE172" s="16">
        <v>0</v>
      </c>
      <c r="BF172" s="16">
        <v>3.6411183127251488E-4</v>
      </c>
      <c r="BG172" s="16">
        <v>0</v>
      </c>
      <c r="BH172" s="16">
        <v>0</v>
      </c>
      <c r="BI172" s="16">
        <v>0</v>
      </c>
      <c r="BJ172" s="16">
        <v>1.506738371462106E-2</v>
      </c>
      <c r="BK172" s="16">
        <v>0</v>
      </c>
      <c r="BL172" s="16">
        <v>0</v>
      </c>
      <c r="BM172" s="16">
        <v>0</v>
      </c>
      <c r="BN172" s="16">
        <v>0.54013208780261757</v>
      </c>
      <c r="BO172" s="16">
        <v>8.6154254000003565E-4</v>
      </c>
      <c r="BP172" s="16">
        <v>0</v>
      </c>
      <c r="BQ172" s="16">
        <v>0</v>
      </c>
      <c r="BR172" s="16">
        <v>0</v>
      </c>
      <c r="BS172" s="16">
        <v>0</v>
      </c>
      <c r="BT172" s="16">
        <v>0</v>
      </c>
      <c r="BU172" s="16">
        <v>0</v>
      </c>
      <c r="BV172" s="16">
        <v>0</v>
      </c>
      <c r="BW172" s="16">
        <v>0</v>
      </c>
      <c r="BX172" s="16">
        <v>0</v>
      </c>
      <c r="BY172" s="16">
        <v>0.38864104653338072</v>
      </c>
      <c r="BZ172" s="16">
        <v>0</v>
      </c>
      <c r="CA172" s="16">
        <v>0</v>
      </c>
      <c r="CB172" s="16">
        <v>0</v>
      </c>
      <c r="CC172" s="16">
        <v>1.398716027671315E-3</v>
      </c>
      <c r="CD172" s="16">
        <v>0</v>
      </c>
      <c r="CE172" s="16">
        <v>0</v>
      </c>
      <c r="CF172" s="16">
        <v>0</v>
      </c>
      <c r="CG172" s="16">
        <v>0</v>
      </c>
      <c r="CH172" s="12">
        <v>4.2300000000000004</v>
      </c>
      <c r="CI172" s="12">
        <v>0</v>
      </c>
      <c r="CJ172" s="12">
        <v>0</v>
      </c>
      <c r="CK172" s="12">
        <v>0.26</v>
      </c>
      <c r="CL172" s="12">
        <v>0</v>
      </c>
      <c r="CM172" s="12">
        <v>88.09</v>
      </c>
      <c r="CN172" s="12">
        <v>0.06</v>
      </c>
      <c r="CO172" s="12">
        <v>0</v>
      </c>
      <c r="CP172" s="12">
        <v>0.87</v>
      </c>
      <c r="CQ172" s="12">
        <v>1.32</v>
      </c>
      <c r="CR172" s="12">
        <v>0.45</v>
      </c>
      <c r="CS172" s="12">
        <v>0</v>
      </c>
      <c r="CT172" s="12">
        <v>0</v>
      </c>
      <c r="CU172" s="12">
        <v>0</v>
      </c>
      <c r="CV172" s="12">
        <v>0.75</v>
      </c>
      <c r="CW172" s="12">
        <v>0</v>
      </c>
      <c r="CX172" s="12">
        <v>0</v>
      </c>
      <c r="CY172" s="12">
        <v>0</v>
      </c>
      <c r="CZ172" s="12">
        <v>0</v>
      </c>
      <c r="DA172" s="12">
        <v>0</v>
      </c>
      <c r="DB172" s="12">
        <v>0</v>
      </c>
      <c r="DC172" s="12">
        <v>0</v>
      </c>
      <c r="DD172" s="12">
        <v>0</v>
      </c>
      <c r="DE172" s="12">
        <v>0</v>
      </c>
      <c r="DF172" s="12">
        <v>0</v>
      </c>
      <c r="DG172" s="12">
        <v>0</v>
      </c>
      <c r="DH172" s="12">
        <v>0</v>
      </c>
      <c r="DI172" s="12">
        <v>0</v>
      </c>
      <c r="DJ172" s="12">
        <v>0</v>
      </c>
      <c r="DK172" s="12">
        <v>0</v>
      </c>
      <c r="DL172" s="12">
        <v>0</v>
      </c>
      <c r="DM172" s="12">
        <v>0</v>
      </c>
      <c r="DN172" s="12">
        <v>0</v>
      </c>
      <c r="DO172" s="12">
        <v>0</v>
      </c>
      <c r="DP172" s="12">
        <v>0</v>
      </c>
      <c r="DQ172" s="12">
        <v>0.92</v>
      </c>
      <c r="DR172" s="12">
        <v>0</v>
      </c>
      <c r="DS172" s="12">
        <v>2.4900000000000002</v>
      </c>
      <c r="DT172" s="12">
        <v>0</v>
      </c>
      <c r="DU172" s="12">
        <v>0</v>
      </c>
      <c r="DV172" s="12">
        <v>0</v>
      </c>
      <c r="DW172" s="12">
        <v>0</v>
      </c>
      <c r="DX172" s="12">
        <v>0</v>
      </c>
      <c r="DY172" s="12">
        <v>0</v>
      </c>
      <c r="DZ172" s="12">
        <v>99.44</v>
      </c>
      <c r="EA172" s="9">
        <v>0</v>
      </c>
      <c r="EB172" s="9">
        <v>0</v>
      </c>
      <c r="EC172" s="9">
        <v>0</v>
      </c>
      <c r="ED172" s="9">
        <v>0</v>
      </c>
      <c r="EE172" s="9">
        <v>8.1197234907418401E-3</v>
      </c>
      <c r="EF172" s="9">
        <v>2.750328341902919E-3</v>
      </c>
      <c r="EG172" s="9">
        <v>0</v>
      </c>
      <c r="EH172" s="9">
        <v>0</v>
      </c>
      <c r="EI172" s="9">
        <v>0</v>
      </c>
      <c r="EJ172" s="9">
        <v>0.86760946514980852</v>
      </c>
      <c r="EK172" s="9">
        <v>1.964288383322697E-2</v>
      </c>
      <c r="EL172" s="9">
        <v>0</v>
      </c>
      <c r="EM172" s="9">
        <v>0</v>
      </c>
      <c r="EN172" s="9">
        <v>0</v>
      </c>
      <c r="EO172" s="9">
        <v>6.0070330875499169E-4</v>
      </c>
      <c r="EP172" s="9">
        <v>0</v>
      </c>
      <c r="EQ172" s="9">
        <v>0</v>
      </c>
      <c r="ER172" s="9">
        <v>0</v>
      </c>
      <c r="ES172" s="9">
        <v>1.236991255850234E-2</v>
      </c>
      <c r="ET172" s="9">
        <v>0</v>
      </c>
      <c r="EU172" s="9">
        <v>0</v>
      </c>
      <c r="EV172" s="9">
        <v>0</v>
      </c>
      <c r="EW172" s="9">
        <v>0</v>
      </c>
      <c r="EX172" s="9">
        <v>0</v>
      </c>
      <c r="EY172" s="9">
        <v>8.2841490792828057E-2</v>
      </c>
      <c r="EZ172" s="9">
        <v>2.2797631566149959E-3</v>
      </c>
      <c r="FA172" s="9">
        <v>0</v>
      </c>
      <c r="FB172" s="9">
        <v>0</v>
      </c>
      <c r="FC172" s="9">
        <v>0</v>
      </c>
      <c r="FD172" s="9">
        <v>0</v>
      </c>
      <c r="FE172" s="9">
        <v>0</v>
      </c>
      <c r="FF172" s="9">
        <v>0</v>
      </c>
      <c r="FG172" s="9">
        <v>3.785729367619377E-3</v>
      </c>
      <c r="FH172" s="7">
        <v>0</v>
      </c>
      <c r="FI172" s="14">
        <v>1.0301878896751231</v>
      </c>
      <c r="FJ172" s="14">
        <v>0.82169083131825515</v>
      </c>
      <c r="FK172" s="14">
        <v>0</v>
      </c>
      <c r="FL172" s="14">
        <v>1.8963998070504241E-2</v>
      </c>
      <c r="FM172" s="14">
        <v>1.072489514702381</v>
      </c>
      <c r="FN172" s="14">
        <v>1.032802377801662</v>
      </c>
      <c r="FO172" s="14">
        <v>2.8003410204024588</v>
      </c>
      <c r="FP172" s="14">
        <v>0</v>
      </c>
      <c r="FQ172" s="14">
        <v>0.62649503265776352</v>
      </c>
      <c r="FR172" s="14">
        <v>3</v>
      </c>
      <c r="FS172" s="14">
        <v>4.5202151143863181E-2</v>
      </c>
      <c r="FT172" s="14">
        <v>2.6497716601140779</v>
      </c>
      <c r="FU172" s="14">
        <v>97.286131473892596</v>
      </c>
      <c r="FV172" s="14">
        <v>0</v>
      </c>
      <c r="FW172" s="14" t="b">
        <v>0</v>
      </c>
      <c r="FX172" s="14" t="b">
        <v>1</v>
      </c>
      <c r="FY172" s="14" t="b">
        <v>0</v>
      </c>
      <c r="FZ172" s="14">
        <v>-2.5921632368186258</v>
      </c>
      <c r="GA172" s="14">
        <v>-3.2912808153650701</v>
      </c>
      <c r="GB172" s="14">
        <f>EY172*FL172</f>
        <v>1.5710058715528862E-3</v>
      </c>
      <c r="GC172" s="14">
        <v>0.26163736600220372</v>
      </c>
    </row>
    <row r="173" spans="1:185" x14ac:dyDescent="0.2">
      <c r="A173" s="1" t="s">
        <v>354</v>
      </c>
      <c r="B173" s="18">
        <v>2</v>
      </c>
      <c r="C173" s="18" t="s">
        <v>450</v>
      </c>
      <c r="D173" s="18">
        <v>6</v>
      </c>
      <c r="E173" s="18" t="s">
        <v>461</v>
      </c>
      <c r="F173" s="19">
        <v>23</v>
      </c>
      <c r="G173" s="19">
        <v>2</v>
      </c>
      <c r="H173" s="19">
        <v>2023</v>
      </c>
      <c r="I173" s="19">
        <v>1749.85</v>
      </c>
      <c r="J173" s="19">
        <v>0</v>
      </c>
      <c r="K173" s="19">
        <v>3.3333333333333333E-2</v>
      </c>
      <c r="L173" s="19">
        <v>0</v>
      </c>
      <c r="M173" s="19" t="s">
        <v>489</v>
      </c>
      <c r="N173" s="19">
        <v>-3.18</v>
      </c>
      <c r="O173" s="19">
        <v>0</v>
      </c>
      <c r="P173" s="19">
        <v>0</v>
      </c>
      <c r="Q173" s="19">
        <v>0</v>
      </c>
      <c r="R173" s="19" t="s">
        <v>529</v>
      </c>
      <c r="S173" s="19" t="s">
        <v>494</v>
      </c>
      <c r="T173" s="19" t="s">
        <v>33</v>
      </c>
      <c r="U173" s="5">
        <v>50.539608540925258</v>
      </c>
      <c r="V173" s="5">
        <v>0.17973415132924339</v>
      </c>
      <c r="W173" s="5">
        <v>5.5155555555555553</v>
      </c>
      <c r="X173" s="5">
        <v>0.14615384615384619</v>
      </c>
      <c r="Y173" s="5">
        <v>0</v>
      </c>
      <c r="Z173" s="5">
        <v>1.0034556848701881</v>
      </c>
      <c r="AA173" s="5">
        <v>0.20659628685839099</v>
      </c>
      <c r="AB173" s="5">
        <v>0</v>
      </c>
      <c r="AC173" s="5">
        <v>0</v>
      </c>
      <c r="AD173" s="5">
        <v>0</v>
      </c>
      <c r="AE173" s="5">
        <v>35.026172839506167</v>
      </c>
      <c r="AF173" s="5">
        <v>4.8832135728542916</v>
      </c>
      <c r="AG173" s="5">
        <v>0</v>
      </c>
      <c r="AH173" s="5">
        <v>0</v>
      </c>
      <c r="AI173" s="5">
        <v>0</v>
      </c>
      <c r="AJ173" s="5">
        <v>0</v>
      </c>
      <c r="AK173" s="5">
        <v>0</v>
      </c>
      <c r="AL173" s="5">
        <v>0</v>
      </c>
      <c r="AM173" s="5">
        <v>0</v>
      </c>
      <c r="AN173" s="5">
        <v>0</v>
      </c>
      <c r="AO173" s="5">
        <v>0</v>
      </c>
      <c r="AP173" s="5">
        <v>0</v>
      </c>
      <c r="AQ173" s="5">
        <v>0</v>
      </c>
      <c r="AR173" s="5">
        <v>0</v>
      </c>
      <c r="AS173" s="5">
        <v>0</v>
      </c>
      <c r="AT173" s="5">
        <v>0</v>
      </c>
      <c r="AU173" s="5">
        <v>0</v>
      </c>
      <c r="AV173" s="5">
        <v>0</v>
      </c>
      <c r="AW173" s="5">
        <v>0</v>
      </c>
      <c r="AX173" s="5">
        <v>0</v>
      </c>
      <c r="AY173" s="5">
        <v>0</v>
      </c>
      <c r="AZ173" s="5">
        <v>97.500490478052953</v>
      </c>
      <c r="BA173" s="16">
        <v>2.8905061087440731E-2</v>
      </c>
      <c r="BB173" s="16">
        <v>4.6530286888281737E-2</v>
      </c>
      <c r="BC173" s="16">
        <v>0</v>
      </c>
      <c r="BD173" s="16">
        <v>0</v>
      </c>
      <c r="BE173" s="16">
        <v>0</v>
      </c>
      <c r="BF173" s="16">
        <v>5.1382153532566642E-4</v>
      </c>
      <c r="BG173" s="16">
        <v>0</v>
      </c>
      <c r="BH173" s="16">
        <v>0</v>
      </c>
      <c r="BI173" s="16">
        <v>0</v>
      </c>
      <c r="BJ173" s="16">
        <v>7.4631552578015596E-3</v>
      </c>
      <c r="BK173" s="16">
        <v>0</v>
      </c>
      <c r="BL173" s="16">
        <v>0</v>
      </c>
      <c r="BM173" s="16">
        <v>0</v>
      </c>
      <c r="BN173" s="16">
        <v>0.46436482936377621</v>
      </c>
      <c r="BO173" s="16">
        <v>1.556195687608514E-3</v>
      </c>
      <c r="BP173" s="16">
        <v>0</v>
      </c>
      <c r="BQ173" s="16">
        <v>0</v>
      </c>
      <c r="BR173" s="16">
        <v>0</v>
      </c>
      <c r="BS173" s="16">
        <v>0</v>
      </c>
      <c r="BT173" s="16">
        <v>0</v>
      </c>
      <c r="BU173" s="16">
        <v>0</v>
      </c>
      <c r="BV173" s="16">
        <v>0</v>
      </c>
      <c r="BW173" s="16">
        <v>0</v>
      </c>
      <c r="BX173" s="16">
        <v>0</v>
      </c>
      <c r="BY173" s="16">
        <v>0.44946413963801962</v>
      </c>
      <c r="BZ173" s="16">
        <v>0</v>
      </c>
      <c r="CA173" s="16">
        <v>0</v>
      </c>
      <c r="CB173" s="16">
        <v>0</v>
      </c>
      <c r="CC173" s="16">
        <v>1.202510541746085E-3</v>
      </c>
      <c r="CD173" s="16">
        <v>0</v>
      </c>
      <c r="CE173" s="16">
        <v>0</v>
      </c>
      <c r="CF173" s="16">
        <v>0</v>
      </c>
      <c r="CG173" s="16">
        <v>0</v>
      </c>
      <c r="CH173" s="12">
        <v>4.04</v>
      </c>
      <c r="CI173" s="12">
        <v>0</v>
      </c>
      <c r="CJ173" s="12">
        <v>0</v>
      </c>
      <c r="CK173" s="12">
        <v>0.3</v>
      </c>
      <c r="CL173" s="12">
        <v>0</v>
      </c>
      <c r="CM173" s="12">
        <v>89.27</v>
      </c>
      <c r="CN173" s="12">
        <v>0</v>
      </c>
      <c r="CO173" s="12">
        <v>0</v>
      </c>
      <c r="CP173" s="12">
        <v>0.94</v>
      </c>
      <c r="CQ173" s="12">
        <v>1.84</v>
      </c>
      <c r="CR173" s="12">
        <v>0.84</v>
      </c>
      <c r="CS173" s="12">
        <v>0</v>
      </c>
      <c r="CT173" s="12">
        <v>0</v>
      </c>
      <c r="CU173" s="12">
        <v>0</v>
      </c>
      <c r="CV173" s="12">
        <v>0.42</v>
      </c>
      <c r="CW173" s="12">
        <v>0</v>
      </c>
      <c r="CX173" s="12">
        <v>0</v>
      </c>
      <c r="CY173" s="12">
        <v>0</v>
      </c>
      <c r="CZ173" s="12">
        <v>0</v>
      </c>
      <c r="DA173" s="12">
        <v>0</v>
      </c>
      <c r="DB173" s="12">
        <v>0</v>
      </c>
      <c r="DC173" s="12">
        <v>0</v>
      </c>
      <c r="DD173" s="12">
        <v>0</v>
      </c>
      <c r="DE173" s="12">
        <v>0</v>
      </c>
      <c r="DF173" s="12">
        <v>0</v>
      </c>
      <c r="DG173" s="12">
        <v>0</v>
      </c>
      <c r="DH173" s="12">
        <v>0</v>
      </c>
      <c r="DI173" s="12">
        <v>0</v>
      </c>
      <c r="DJ173" s="12">
        <v>0</v>
      </c>
      <c r="DK173" s="12">
        <v>0</v>
      </c>
      <c r="DL173" s="12">
        <v>0</v>
      </c>
      <c r="DM173" s="12">
        <v>0</v>
      </c>
      <c r="DN173" s="12">
        <v>0</v>
      </c>
      <c r="DO173" s="12">
        <v>0</v>
      </c>
      <c r="DP173" s="12">
        <v>0</v>
      </c>
      <c r="DQ173" s="12">
        <v>0.85</v>
      </c>
      <c r="DR173" s="12">
        <v>0</v>
      </c>
      <c r="DS173" s="12">
        <v>2.2000000000000002</v>
      </c>
      <c r="DT173" s="12">
        <v>0</v>
      </c>
      <c r="DU173" s="12">
        <v>0</v>
      </c>
      <c r="DV173" s="12">
        <v>0</v>
      </c>
      <c r="DW173" s="12">
        <v>0</v>
      </c>
      <c r="DX173" s="12">
        <v>0</v>
      </c>
      <c r="DY173" s="12">
        <v>0</v>
      </c>
      <c r="DZ173" s="12">
        <v>100.7</v>
      </c>
      <c r="EA173" s="9">
        <v>0</v>
      </c>
      <c r="EB173" s="9">
        <v>0</v>
      </c>
      <c r="EC173" s="9">
        <v>0</v>
      </c>
      <c r="ED173" s="9">
        <v>0</v>
      </c>
      <c r="EE173" s="9">
        <v>8.6583988405027901E-3</v>
      </c>
      <c r="EF173" s="9">
        <v>3.1319887776161321E-3</v>
      </c>
      <c r="EG173" s="9">
        <v>0</v>
      </c>
      <c r="EH173" s="9">
        <v>0</v>
      </c>
      <c r="EI173" s="9">
        <v>0</v>
      </c>
      <c r="EJ173" s="9">
        <v>0.86774266714157033</v>
      </c>
      <c r="EK173" s="9">
        <v>1.7128381533380841E-2</v>
      </c>
      <c r="EL173" s="9">
        <v>0</v>
      </c>
      <c r="EM173" s="9">
        <v>0</v>
      </c>
      <c r="EN173" s="9">
        <v>0</v>
      </c>
      <c r="EO173" s="9">
        <v>0</v>
      </c>
      <c r="EP173" s="9">
        <v>0</v>
      </c>
      <c r="EQ173" s="9">
        <v>0</v>
      </c>
      <c r="ER173" s="9">
        <v>0</v>
      </c>
      <c r="ES173" s="9">
        <v>1.7017598292757698E-2</v>
      </c>
      <c r="ET173" s="9">
        <v>0</v>
      </c>
      <c r="EU173" s="9">
        <v>0</v>
      </c>
      <c r="EV173" s="9">
        <v>0</v>
      </c>
      <c r="EW173" s="9">
        <v>0</v>
      </c>
      <c r="EX173" s="9">
        <v>0</v>
      </c>
      <c r="EY173" s="9">
        <v>7.8086624507319083E-2</v>
      </c>
      <c r="EZ173" s="9">
        <v>1.2599853745273431E-3</v>
      </c>
      <c r="FA173" s="9">
        <v>0</v>
      </c>
      <c r="FB173" s="9">
        <v>0</v>
      </c>
      <c r="FC173" s="9">
        <v>0</v>
      </c>
      <c r="FD173" s="9">
        <v>0</v>
      </c>
      <c r="FE173" s="9">
        <v>0</v>
      </c>
      <c r="FF173" s="9">
        <v>0</v>
      </c>
      <c r="FG173" s="9">
        <v>6.9743555323257466E-3</v>
      </c>
      <c r="FH173" s="7" t="s">
        <v>552</v>
      </c>
      <c r="FI173" s="14">
        <v>1.0354586112048929</v>
      </c>
      <c r="FJ173" s="14">
        <v>0.77368557367927693</v>
      </c>
      <c r="FK173" s="14">
        <v>0</v>
      </c>
      <c r="FL173" s="14">
        <v>5.9341830718592928E-3</v>
      </c>
      <c r="FM173" s="14">
        <v>0</v>
      </c>
      <c r="FN173" s="14">
        <v>1.0381097970695421</v>
      </c>
      <c r="FO173" s="14">
        <v>2.814668326959699</v>
      </c>
      <c r="FP173" s="14">
        <v>0</v>
      </c>
      <c r="FQ173" s="14">
        <v>0.44666099883090982</v>
      </c>
      <c r="FR173" s="14">
        <v>3</v>
      </c>
      <c r="FS173" s="14">
        <v>2.2389465773404681E-2</v>
      </c>
      <c r="FT173" s="14">
        <v>1.925383057437374</v>
      </c>
      <c r="FU173" s="14">
        <v>98.418246585397597</v>
      </c>
      <c r="FV173" s="14">
        <v>0</v>
      </c>
      <c r="FW173" s="14" t="b">
        <v>0</v>
      </c>
      <c r="FX173" s="14" t="b">
        <v>1</v>
      </c>
      <c r="FY173" s="14" t="b">
        <v>0</v>
      </c>
      <c r="FZ173" s="14">
        <v>-3.2069599307576491</v>
      </c>
      <c r="GA173" s="14">
        <v>-10.047261656116021</v>
      </c>
      <c r="GB173" s="14">
        <f>EY173*FL173</f>
        <v>4.6338032528996591E-4</v>
      </c>
      <c r="GC173" s="14">
        <v>0.1316764366451032</v>
      </c>
    </row>
    <row r="174" spans="1:185" x14ac:dyDescent="0.2">
      <c r="A174" s="1" t="s">
        <v>396</v>
      </c>
      <c r="B174" s="18">
        <v>2</v>
      </c>
      <c r="C174" s="18" t="s">
        <v>450</v>
      </c>
      <c r="D174" s="18">
        <v>6</v>
      </c>
      <c r="E174" s="18" t="s">
        <v>461</v>
      </c>
      <c r="F174" s="19">
        <v>22</v>
      </c>
      <c r="G174" s="19">
        <v>1.5</v>
      </c>
      <c r="H174" s="19">
        <v>1973</v>
      </c>
      <c r="I174" s="19">
        <v>1699.85</v>
      </c>
      <c r="J174" s="19">
        <v>0</v>
      </c>
      <c r="K174" s="19">
        <v>0.41666666666666669</v>
      </c>
      <c r="L174" s="19">
        <v>0</v>
      </c>
      <c r="M174" s="19" t="s">
        <v>489</v>
      </c>
      <c r="N174" s="19">
        <v>-4.7</v>
      </c>
      <c r="O174" s="19">
        <v>0</v>
      </c>
      <c r="P174" s="19" t="s">
        <v>490</v>
      </c>
      <c r="Q174" s="19" t="s">
        <v>501</v>
      </c>
      <c r="R174" s="19" t="s">
        <v>528</v>
      </c>
      <c r="S174" s="19" t="s">
        <v>534</v>
      </c>
      <c r="T174" s="19" t="s">
        <v>536</v>
      </c>
      <c r="U174" s="5">
        <v>51.56</v>
      </c>
      <c r="V174" s="5">
        <v>0</v>
      </c>
      <c r="W174" s="5">
        <v>3.02</v>
      </c>
      <c r="X174" s="5">
        <v>0</v>
      </c>
      <c r="Y174" s="5">
        <v>0</v>
      </c>
      <c r="Z174" s="5">
        <v>0.46</v>
      </c>
      <c r="AA174" s="5">
        <v>0</v>
      </c>
      <c r="AB174" s="5">
        <v>0</v>
      </c>
      <c r="AC174" s="5">
        <v>0</v>
      </c>
      <c r="AD174" s="5">
        <v>0</v>
      </c>
      <c r="AE174" s="5">
        <v>43.78</v>
      </c>
      <c r="AF174" s="5">
        <v>0.52</v>
      </c>
      <c r="AG174" s="5">
        <v>0</v>
      </c>
      <c r="AH174" s="5">
        <v>0</v>
      </c>
      <c r="AI174" s="5">
        <v>0</v>
      </c>
      <c r="AJ174" s="5">
        <v>0</v>
      </c>
      <c r="AK174" s="5">
        <v>0</v>
      </c>
      <c r="AL174" s="5">
        <v>0</v>
      </c>
      <c r="AM174" s="5">
        <v>0.08</v>
      </c>
      <c r="AN174" s="5">
        <v>0</v>
      </c>
      <c r="AO174" s="5">
        <v>0</v>
      </c>
      <c r="AP174" s="5">
        <v>0</v>
      </c>
      <c r="AQ174" s="5">
        <v>0</v>
      </c>
      <c r="AR174" s="5">
        <v>0</v>
      </c>
      <c r="AS174" s="5">
        <v>0</v>
      </c>
      <c r="AT174" s="5">
        <v>0</v>
      </c>
      <c r="AU174" s="5">
        <v>0</v>
      </c>
      <c r="AV174" s="5">
        <v>0</v>
      </c>
      <c r="AW174" s="5">
        <v>0</v>
      </c>
      <c r="AX174" s="5">
        <v>0</v>
      </c>
      <c r="AY174" s="5">
        <v>0</v>
      </c>
      <c r="AZ174" s="5">
        <v>99.42</v>
      </c>
      <c r="BA174" s="16">
        <v>1.48838070425036E-2</v>
      </c>
      <c r="BB174" s="16">
        <v>4.659677016332563E-3</v>
      </c>
      <c r="BC174" s="16">
        <v>0</v>
      </c>
      <c r="BD174" s="16">
        <v>0</v>
      </c>
      <c r="BE174" s="16">
        <v>0</v>
      </c>
      <c r="BF174" s="16">
        <v>0</v>
      </c>
      <c r="BG174" s="16">
        <v>0</v>
      </c>
      <c r="BH174" s="16">
        <v>0</v>
      </c>
      <c r="BI174" s="16">
        <v>0</v>
      </c>
      <c r="BJ174" s="16">
        <v>3.21739639145085E-3</v>
      </c>
      <c r="BK174" s="16">
        <v>0</v>
      </c>
      <c r="BL174" s="16">
        <v>0</v>
      </c>
      <c r="BM174" s="16">
        <v>0</v>
      </c>
      <c r="BN174" s="16">
        <v>0.54583936115354537</v>
      </c>
      <c r="BO174" s="16">
        <v>0</v>
      </c>
      <c r="BP174" s="16">
        <v>0</v>
      </c>
      <c r="BQ174" s="16">
        <v>0</v>
      </c>
      <c r="BR174" s="16">
        <v>0</v>
      </c>
      <c r="BS174" s="16">
        <v>0</v>
      </c>
      <c r="BT174" s="16">
        <v>0</v>
      </c>
      <c r="BU174" s="16">
        <v>0</v>
      </c>
      <c r="BV174" s="16">
        <v>1.8010882185843889E-4</v>
      </c>
      <c r="BW174" s="16">
        <v>0</v>
      </c>
      <c r="BX174" s="16">
        <v>0</v>
      </c>
      <c r="BY174" s="16">
        <v>0.43121964957430908</v>
      </c>
      <c r="BZ174" s="16">
        <v>0</v>
      </c>
      <c r="CA174" s="16">
        <v>0</v>
      </c>
      <c r="CB174" s="16">
        <v>0</v>
      </c>
      <c r="CC174" s="16">
        <v>0</v>
      </c>
      <c r="CD174" s="16">
        <v>0</v>
      </c>
      <c r="CE174" s="16">
        <v>0</v>
      </c>
      <c r="CF174" s="16">
        <v>0</v>
      </c>
      <c r="CG174" s="16">
        <v>0</v>
      </c>
      <c r="CH174" s="12">
        <v>6.8</v>
      </c>
      <c r="CI174" s="12">
        <v>0</v>
      </c>
      <c r="CJ174" s="12">
        <v>0</v>
      </c>
      <c r="CK174" s="12">
        <v>0</v>
      </c>
      <c r="CL174" s="12">
        <v>0</v>
      </c>
      <c r="CM174" s="12">
        <v>90</v>
      </c>
      <c r="CN174" s="12">
        <v>0</v>
      </c>
      <c r="CO174" s="12">
        <v>0</v>
      </c>
      <c r="CP174" s="12">
        <v>0</v>
      </c>
      <c r="CQ174" s="12">
        <v>0</v>
      </c>
      <c r="CR174" s="12">
        <v>0</v>
      </c>
      <c r="CS174" s="12">
        <v>0</v>
      </c>
      <c r="CT174" s="12">
        <v>0</v>
      </c>
      <c r="CU174" s="12">
        <v>0</v>
      </c>
      <c r="CV174" s="12">
        <v>0</v>
      </c>
      <c r="CW174" s="12">
        <v>0</v>
      </c>
      <c r="CX174" s="12">
        <v>0</v>
      </c>
      <c r="CY174" s="12">
        <v>0</v>
      </c>
      <c r="CZ174" s="12">
        <v>0.12</v>
      </c>
      <c r="DA174" s="12">
        <v>0</v>
      </c>
      <c r="DB174" s="12">
        <v>0</v>
      </c>
      <c r="DC174" s="12">
        <v>0</v>
      </c>
      <c r="DD174" s="12">
        <v>0</v>
      </c>
      <c r="DE174" s="12">
        <v>0</v>
      </c>
      <c r="DF174" s="12">
        <v>0</v>
      </c>
      <c r="DG174" s="12">
        <v>0</v>
      </c>
      <c r="DH174" s="12">
        <v>0</v>
      </c>
      <c r="DI174" s="12">
        <v>0</v>
      </c>
      <c r="DJ174" s="12">
        <v>0</v>
      </c>
      <c r="DK174" s="12">
        <v>0</v>
      </c>
      <c r="DL174" s="12">
        <v>0</v>
      </c>
      <c r="DM174" s="12">
        <v>0</v>
      </c>
      <c r="DN174" s="12">
        <v>0</v>
      </c>
      <c r="DO174" s="12">
        <v>0</v>
      </c>
      <c r="DP174" s="12">
        <v>0</v>
      </c>
      <c r="DQ174" s="12">
        <v>0</v>
      </c>
      <c r="DR174" s="12">
        <v>0</v>
      </c>
      <c r="DS174" s="12">
        <v>0</v>
      </c>
      <c r="DT174" s="12">
        <v>0</v>
      </c>
      <c r="DU174" s="12">
        <v>0</v>
      </c>
      <c r="DV174" s="12">
        <v>0</v>
      </c>
      <c r="DW174" s="12">
        <v>0</v>
      </c>
      <c r="DX174" s="12">
        <v>0</v>
      </c>
      <c r="DY174" s="12">
        <v>0</v>
      </c>
      <c r="DZ174" s="12">
        <v>96.92</v>
      </c>
      <c r="EA174" s="9">
        <v>0</v>
      </c>
      <c r="EB174" s="9">
        <v>0</v>
      </c>
      <c r="EC174" s="9">
        <v>0</v>
      </c>
      <c r="ED174" s="9">
        <v>0</v>
      </c>
      <c r="EE174" s="9">
        <v>0</v>
      </c>
      <c r="EF174" s="9">
        <v>0</v>
      </c>
      <c r="EG174" s="9">
        <v>0</v>
      </c>
      <c r="EH174" s="9">
        <v>0</v>
      </c>
      <c r="EI174" s="9">
        <v>0</v>
      </c>
      <c r="EJ174" s="9">
        <v>0.86911468033155959</v>
      </c>
      <c r="EK174" s="9">
        <v>0</v>
      </c>
      <c r="EL174" s="9">
        <v>0</v>
      </c>
      <c r="EM174" s="9">
        <v>0</v>
      </c>
      <c r="EN174" s="9">
        <v>0</v>
      </c>
      <c r="EO174" s="9">
        <v>0</v>
      </c>
      <c r="EP174" s="9">
        <v>0</v>
      </c>
      <c r="EQ174" s="9">
        <v>0</v>
      </c>
      <c r="ER174" s="9">
        <v>0</v>
      </c>
      <c r="ES174" s="9">
        <v>0</v>
      </c>
      <c r="ET174" s="9">
        <v>0</v>
      </c>
      <c r="EU174" s="9">
        <v>0</v>
      </c>
      <c r="EV174" s="9">
        <v>3.1232760182185292E-4</v>
      </c>
      <c r="EW174" s="9">
        <v>0</v>
      </c>
      <c r="EX174" s="9">
        <v>0</v>
      </c>
      <c r="EY174" s="9">
        <v>0.13057299206661849</v>
      </c>
      <c r="EZ174" s="9">
        <v>0</v>
      </c>
      <c r="FA174" s="9">
        <v>0</v>
      </c>
      <c r="FB174" s="9">
        <v>0</v>
      </c>
      <c r="FC174" s="9">
        <v>0</v>
      </c>
      <c r="FD174" s="9">
        <v>0</v>
      </c>
      <c r="FE174" s="9">
        <v>0</v>
      </c>
      <c r="FF174" s="9">
        <v>0</v>
      </c>
      <c r="FG174" s="9">
        <v>0</v>
      </c>
      <c r="FH174" s="7">
        <v>0</v>
      </c>
      <c r="FI174" s="14">
        <v>0.8955489547981963</v>
      </c>
      <c r="FJ174" s="14">
        <v>0</v>
      </c>
      <c r="FK174" s="14">
        <v>0</v>
      </c>
      <c r="FL174" s="14">
        <v>8.5005043458113733E-3</v>
      </c>
      <c r="FM174" s="14">
        <v>0</v>
      </c>
      <c r="FN174" s="14">
        <v>0</v>
      </c>
      <c r="FO174" s="14">
        <v>0</v>
      </c>
      <c r="FP174" s="14">
        <v>0</v>
      </c>
      <c r="FQ174" s="14">
        <v>0</v>
      </c>
      <c r="FR174" s="14">
        <v>3</v>
      </c>
      <c r="FS174" s="14">
        <v>9.6521891743525517E-3</v>
      </c>
      <c r="FT174" s="14">
        <v>2.3377332520710978</v>
      </c>
      <c r="FU174" s="14">
        <v>99.414013879760489</v>
      </c>
      <c r="FV174" s="14">
        <v>0</v>
      </c>
      <c r="FW174" s="14" t="b">
        <v>0</v>
      </c>
      <c r="FX174" s="14" t="b">
        <v>1</v>
      </c>
      <c r="FY174" s="14" t="b">
        <v>0</v>
      </c>
      <c r="FZ174" s="14">
        <v>-3.8130811839180412</v>
      </c>
      <c r="GA174" s="14">
        <v>-11.130621273743181</v>
      </c>
      <c r="GB174" s="14">
        <f>EY174*FL174</f>
        <v>1.1099362865078844E-3</v>
      </c>
      <c r="GC174" s="14">
        <v>0.46677505479288439</v>
      </c>
    </row>
    <row r="175" spans="1:185" x14ac:dyDescent="0.2">
      <c r="A175" s="1" t="s">
        <v>113</v>
      </c>
      <c r="B175" s="18">
        <v>2</v>
      </c>
      <c r="C175" s="18" t="s">
        <v>450</v>
      </c>
      <c r="D175" s="18">
        <v>8</v>
      </c>
      <c r="E175" s="18" t="s">
        <v>463</v>
      </c>
      <c r="F175" s="19">
        <v>6</v>
      </c>
      <c r="G175" s="19">
        <v>2.85</v>
      </c>
      <c r="H175" s="19">
        <v>2233</v>
      </c>
      <c r="I175" s="19">
        <v>1959.85</v>
      </c>
      <c r="J175" s="19">
        <v>0</v>
      </c>
      <c r="K175" s="19">
        <v>0.5</v>
      </c>
      <c r="L175" s="19">
        <v>0</v>
      </c>
      <c r="M175" s="19" t="s">
        <v>489</v>
      </c>
      <c r="N175" s="19">
        <v>-4.2300000000000004</v>
      </c>
      <c r="O175" s="19">
        <v>0</v>
      </c>
      <c r="P175" s="19" t="s">
        <v>493</v>
      </c>
      <c r="Q175" s="19" t="s">
        <v>498</v>
      </c>
      <c r="R175" s="19" t="s">
        <v>529</v>
      </c>
      <c r="S175" s="19" t="s">
        <v>494</v>
      </c>
      <c r="T175" s="19" t="s">
        <v>33</v>
      </c>
      <c r="U175" s="5">
        <v>48.37</v>
      </c>
      <c r="V175" s="5">
        <v>0</v>
      </c>
      <c r="W175" s="5">
        <v>7.7</v>
      </c>
      <c r="X175" s="5">
        <v>0</v>
      </c>
      <c r="Y175" s="5">
        <v>0</v>
      </c>
      <c r="Z175" s="5">
        <v>0.61</v>
      </c>
      <c r="AA175" s="5">
        <v>0</v>
      </c>
      <c r="AB175" s="5">
        <v>0</v>
      </c>
      <c r="AC175" s="5">
        <v>0</v>
      </c>
      <c r="AD175" s="5">
        <v>0</v>
      </c>
      <c r="AE175" s="5">
        <v>33.299999999999997</v>
      </c>
      <c r="AF175" s="5">
        <v>8.73</v>
      </c>
      <c r="AG175" s="5">
        <v>0</v>
      </c>
      <c r="AH175" s="5">
        <v>0</v>
      </c>
      <c r="AI175" s="5">
        <v>0</v>
      </c>
      <c r="AJ175" s="5">
        <v>0</v>
      </c>
      <c r="AK175" s="5">
        <v>0</v>
      </c>
      <c r="AL175" s="5">
        <v>0</v>
      </c>
      <c r="AM175" s="5">
        <v>0</v>
      </c>
      <c r="AN175" s="5">
        <v>0</v>
      </c>
      <c r="AO175" s="5">
        <v>0</v>
      </c>
      <c r="AP175" s="5">
        <v>0</v>
      </c>
      <c r="AQ175" s="5">
        <v>0</v>
      </c>
      <c r="AR175" s="5">
        <v>0</v>
      </c>
      <c r="AS175" s="5">
        <v>0</v>
      </c>
      <c r="AT175" s="5">
        <v>0</v>
      </c>
      <c r="AU175" s="5">
        <v>0</v>
      </c>
      <c r="AV175" s="5">
        <v>0</v>
      </c>
      <c r="AW175" s="5">
        <v>0</v>
      </c>
      <c r="AX175" s="5">
        <v>0</v>
      </c>
      <c r="AY175" s="5">
        <v>0</v>
      </c>
      <c r="AZ175" s="5">
        <v>98.71</v>
      </c>
      <c r="BA175" s="16">
        <v>4.0364111162090002E-2</v>
      </c>
      <c r="BB175" s="16">
        <v>8.3207848973283302E-2</v>
      </c>
      <c r="BC175" s="16">
        <v>0</v>
      </c>
      <c r="BD175" s="16">
        <v>0</v>
      </c>
      <c r="BE175" s="16">
        <v>0</v>
      </c>
      <c r="BF175" s="16">
        <v>0</v>
      </c>
      <c r="BG175" s="16">
        <v>0</v>
      </c>
      <c r="BH175" s="16">
        <v>0</v>
      </c>
      <c r="BI175" s="16">
        <v>0</v>
      </c>
      <c r="BJ175" s="16">
        <v>4.5381009649608532E-3</v>
      </c>
      <c r="BK175" s="16">
        <v>0</v>
      </c>
      <c r="BL175" s="16">
        <v>0</v>
      </c>
      <c r="BM175" s="16">
        <v>0</v>
      </c>
      <c r="BN175" s="16">
        <v>0.44160187276279622</v>
      </c>
      <c r="BO175" s="16">
        <v>0</v>
      </c>
      <c r="BP175" s="16">
        <v>0</v>
      </c>
      <c r="BQ175" s="16">
        <v>0</v>
      </c>
      <c r="BR175" s="16">
        <v>0</v>
      </c>
      <c r="BS175" s="16">
        <v>0</v>
      </c>
      <c r="BT175" s="16">
        <v>0</v>
      </c>
      <c r="BU175" s="16">
        <v>0</v>
      </c>
      <c r="BV175" s="16">
        <v>0</v>
      </c>
      <c r="BW175" s="16">
        <v>0</v>
      </c>
      <c r="BX175" s="16">
        <v>0</v>
      </c>
      <c r="BY175" s="16">
        <v>0.43028806613686971</v>
      </c>
      <c r="BZ175" s="16">
        <v>0</v>
      </c>
      <c r="CA175" s="16">
        <v>0</v>
      </c>
      <c r="CB175" s="16">
        <v>0</v>
      </c>
      <c r="CC175" s="16">
        <v>0</v>
      </c>
      <c r="CD175" s="16">
        <v>0</v>
      </c>
      <c r="CE175" s="16">
        <v>0</v>
      </c>
      <c r="CF175" s="16">
        <v>0</v>
      </c>
      <c r="CG175" s="16">
        <v>0</v>
      </c>
      <c r="CH175" s="12">
        <v>4.78</v>
      </c>
      <c r="CI175" s="12">
        <v>0</v>
      </c>
      <c r="CJ175" s="12">
        <v>0</v>
      </c>
      <c r="CK175" s="12">
        <v>0</v>
      </c>
      <c r="CL175" s="12">
        <v>0</v>
      </c>
      <c r="CM175" s="12">
        <v>90.29</v>
      </c>
      <c r="CN175" s="12">
        <v>0</v>
      </c>
      <c r="CO175" s="12">
        <v>0</v>
      </c>
      <c r="CP175" s="12">
        <v>0</v>
      </c>
      <c r="CQ175" s="12">
        <v>3.68</v>
      </c>
      <c r="CR175" s="12">
        <v>0</v>
      </c>
      <c r="CS175" s="12">
        <v>0</v>
      </c>
      <c r="CT175" s="12">
        <v>0</v>
      </c>
      <c r="CU175" s="12">
        <v>0</v>
      </c>
      <c r="CV175" s="12">
        <v>0</v>
      </c>
      <c r="CW175" s="12">
        <v>0.81</v>
      </c>
      <c r="CX175" s="12">
        <v>0</v>
      </c>
      <c r="CY175" s="12">
        <v>0</v>
      </c>
      <c r="CZ175" s="12">
        <v>0</v>
      </c>
      <c r="DA175" s="12">
        <v>0</v>
      </c>
      <c r="DB175" s="12">
        <v>0</v>
      </c>
      <c r="DC175" s="12">
        <v>0</v>
      </c>
      <c r="DD175" s="12">
        <v>0</v>
      </c>
      <c r="DE175" s="12">
        <v>0</v>
      </c>
      <c r="DF175" s="12">
        <v>0</v>
      </c>
      <c r="DG175" s="12">
        <v>0</v>
      </c>
      <c r="DH175" s="12">
        <v>0</v>
      </c>
      <c r="DI175" s="12">
        <v>0</v>
      </c>
      <c r="DJ175" s="12">
        <v>0</v>
      </c>
      <c r="DK175" s="12">
        <v>0</v>
      </c>
      <c r="DL175" s="12">
        <v>0</v>
      </c>
      <c r="DM175" s="12">
        <v>0</v>
      </c>
      <c r="DN175" s="12">
        <v>0</v>
      </c>
      <c r="DO175" s="12">
        <v>0</v>
      </c>
      <c r="DP175" s="12">
        <v>0</v>
      </c>
      <c r="DQ175" s="12">
        <v>0</v>
      </c>
      <c r="DR175" s="12">
        <v>0</v>
      </c>
      <c r="DS175" s="12">
        <v>0</v>
      </c>
      <c r="DT175" s="12">
        <v>0</v>
      </c>
      <c r="DU175" s="12">
        <v>0</v>
      </c>
      <c r="DV175" s="12">
        <v>0</v>
      </c>
      <c r="DW175" s="12">
        <v>0</v>
      </c>
      <c r="DX175" s="12">
        <v>0</v>
      </c>
      <c r="DY175" s="12">
        <v>0</v>
      </c>
      <c r="DZ175" s="12">
        <v>99.560000000000016</v>
      </c>
      <c r="EA175" s="9">
        <v>0</v>
      </c>
      <c r="EB175" s="9">
        <v>0</v>
      </c>
      <c r="EC175" s="9">
        <v>0</v>
      </c>
      <c r="ED175" s="9">
        <v>0</v>
      </c>
      <c r="EE175" s="9">
        <v>0</v>
      </c>
      <c r="EF175" s="9">
        <v>0</v>
      </c>
      <c r="EG175" s="9">
        <v>0</v>
      </c>
      <c r="EH175" s="9">
        <v>0</v>
      </c>
      <c r="EI175" s="9">
        <v>0</v>
      </c>
      <c r="EJ175" s="9">
        <v>0.87109966396412686</v>
      </c>
      <c r="EK175" s="9">
        <v>0</v>
      </c>
      <c r="EL175" s="9">
        <v>0</v>
      </c>
      <c r="EM175" s="9">
        <v>0</v>
      </c>
      <c r="EN175" s="9">
        <v>0</v>
      </c>
      <c r="EO175" s="9">
        <v>0</v>
      </c>
      <c r="EP175" s="9">
        <v>0</v>
      </c>
      <c r="EQ175" s="9">
        <v>0</v>
      </c>
      <c r="ER175" s="9">
        <v>0</v>
      </c>
      <c r="ES175" s="9">
        <v>3.3780886234727997E-2</v>
      </c>
      <c r="ET175" s="9">
        <v>0</v>
      </c>
      <c r="EU175" s="9">
        <v>0</v>
      </c>
      <c r="EV175" s="9">
        <v>0</v>
      </c>
      <c r="EW175" s="9">
        <v>0</v>
      </c>
      <c r="EX175" s="9">
        <v>0</v>
      </c>
      <c r="EY175" s="9">
        <v>9.1699286576255867E-2</v>
      </c>
      <c r="EZ175" s="9">
        <v>0</v>
      </c>
      <c r="FA175" s="9">
        <v>3.420163224889263E-3</v>
      </c>
      <c r="FB175" s="9">
        <v>0</v>
      </c>
      <c r="FC175" s="9">
        <v>0</v>
      </c>
      <c r="FD175" s="9">
        <v>0</v>
      </c>
      <c r="FE175" s="9">
        <v>0</v>
      </c>
      <c r="FF175" s="9">
        <v>0</v>
      </c>
      <c r="FG175" s="9">
        <v>0</v>
      </c>
      <c r="FH175" s="7" t="s">
        <v>539</v>
      </c>
      <c r="FI175" s="14">
        <v>0.95102129295789917</v>
      </c>
      <c r="FJ175" s="14">
        <v>0.74408313501152867</v>
      </c>
      <c r="FK175" s="14">
        <v>0</v>
      </c>
      <c r="FL175" s="14">
        <v>1.0208988598439449E-2</v>
      </c>
      <c r="FM175" s="14">
        <v>0</v>
      </c>
      <c r="FN175" s="14">
        <v>0</v>
      </c>
      <c r="FO175" s="14">
        <v>0</v>
      </c>
      <c r="FP175" s="14">
        <v>0</v>
      </c>
      <c r="FQ175" s="14">
        <v>0</v>
      </c>
      <c r="FR175" s="14">
        <v>3</v>
      </c>
      <c r="FS175" s="14">
        <v>1.361430289488256E-2</v>
      </c>
      <c r="FT175" s="14">
        <v>1.9137695708743401</v>
      </c>
      <c r="FU175" s="14">
        <v>98.982807810956174</v>
      </c>
      <c r="FV175" s="14">
        <v>0</v>
      </c>
      <c r="FW175" s="14" t="b">
        <v>1</v>
      </c>
      <c r="FX175" s="14" t="b">
        <v>0</v>
      </c>
      <c r="FY175" s="14" t="b">
        <v>0</v>
      </c>
      <c r="FZ175" s="14">
        <v>-3.5685253564710369</v>
      </c>
      <c r="GA175" s="14">
        <v>-8.9432343743198839</v>
      </c>
      <c r="GB175" s="14">
        <f>EY175*FL175</f>
        <v>9.3615697114202785E-4</v>
      </c>
      <c r="GC175" s="14">
        <v>0.13712528617948161</v>
      </c>
    </row>
    <row r="176" spans="1:185" x14ac:dyDescent="0.2">
      <c r="A176" s="1" t="s">
        <v>172</v>
      </c>
      <c r="B176" s="18">
        <v>2</v>
      </c>
      <c r="C176" s="18" t="s">
        <v>450</v>
      </c>
      <c r="D176" s="18">
        <v>5</v>
      </c>
      <c r="E176" s="18" t="s">
        <v>468</v>
      </c>
      <c r="F176" s="19">
        <v>39</v>
      </c>
      <c r="G176" s="19">
        <v>2</v>
      </c>
      <c r="H176" s="19">
        <v>1883</v>
      </c>
      <c r="I176" s="19">
        <v>1609.85</v>
      </c>
      <c r="J176" s="19">
        <v>0</v>
      </c>
      <c r="K176" s="19">
        <v>0.5</v>
      </c>
      <c r="L176" s="19">
        <v>0</v>
      </c>
      <c r="M176" s="19" t="s">
        <v>489</v>
      </c>
      <c r="N176" s="19">
        <v>-4.5</v>
      </c>
      <c r="O176" s="19">
        <v>0</v>
      </c>
      <c r="P176" s="19" t="s">
        <v>492</v>
      </c>
      <c r="Q176" s="19" t="s">
        <v>505</v>
      </c>
      <c r="R176" s="19" t="s">
        <v>529</v>
      </c>
      <c r="S176" s="19" t="s">
        <v>494</v>
      </c>
      <c r="T176" s="19" t="s">
        <v>33</v>
      </c>
      <c r="U176" s="5">
        <v>58.25</v>
      </c>
      <c r="V176" s="5">
        <v>0.26600000000000001</v>
      </c>
      <c r="W176" s="5">
        <v>8.6</v>
      </c>
      <c r="X176" s="5">
        <v>0.14000000000000001</v>
      </c>
      <c r="Y176" s="5">
        <v>0</v>
      </c>
      <c r="Z176" s="5">
        <v>0.61</v>
      </c>
      <c r="AA176" s="5">
        <v>0.36</v>
      </c>
      <c r="AB176" s="5">
        <v>0</v>
      </c>
      <c r="AC176" s="5">
        <v>0</v>
      </c>
      <c r="AD176" s="5">
        <v>0</v>
      </c>
      <c r="AE176" s="5">
        <v>20.91</v>
      </c>
      <c r="AF176" s="5">
        <v>9.91</v>
      </c>
      <c r="AG176" s="5">
        <v>0</v>
      </c>
      <c r="AH176" s="5">
        <v>0</v>
      </c>
      <c r="AI176" s="5">
        <v>0</v>
      </c>
      <c r="AJ176" s="5">
        <v>0</v>
      </c>
      <c r="AK176" s="5">
        <v>0</v>
      </c>
      <c r="AL176" s="5">
        <v>0</v>
      </c>
      <c r="AM176" s="5">
        <v>0</v>
      </c>
      <c r="AN176" s="5">
        <v>0</v>
      </c>
      <c r="AO176" s="5">
        <v>0</v>
      </c>
      <c r="AP176" s="5">
        <v>0</v>
      </c>
      <c r="AQ176" s="5">
        <v>0</v>
      </c>
      <c r="AR176" s="5">
        <v>0</v>
      </c>
      <c r="AS176" s="5">
        <v>0</v>
      </c>
      <c r="AT176" s="5">
        <v>0</v>
      </c>
      <c r="AU176" s="5">
        <v>0</v>
      </c>
      <c r="AV176" s="5">
        <v>0</v>
      </c>
      <c r="AW176" s="5">
        <v>0</v>
      </c>
      <c r="AX176" s="5">
        <v>0</v>
      </c>
      <c r="AY176" s="5">
        <v>0</v>
      </c>
      <c r="AZ176" s="5">
        <v>99.045999999999992</v>
      </c>
      <c r="BA176" s="16">
        <v>4.77294448277472E-2</v>
      </c>
      <c r="BB176" s="16">
        <v>0.10000160470748309</v>
      </c>
      <c r="BC176" s="16">
        <v>0</v>
      </c>
      <c r="BD176" s="16">
        <v>0</v>
      </c>
      <c r="BE176" s="16">
        <v>0</v>
      </c>
      <c r="BF176" s="16">
        <v>5.2123478737734212E-4</v>
      </c>
      <c r="BG176" s="16">
        <v>0</v>
      </c>
      <c r="BH176" s="16">
        <v>0</v>
      </c>
      <c r="BI176" s="16">
        <v>0</v>
      </c>
      <c r="BJ176" s="16">
        <v>4.8046019938883366E-3</v>
      </c>
      <c r="BK176" s="16">
        <v>0</v>
      </c>
      <c r="BL176" s="16">
        <v>0</v>
      </c>
      <c r="BM176" s="16">
        <v>0</v>
      </c>
      <c r="BN176" s="16">
        <v>0.29357831197321599</v>
      </c>
      <c r="BO176" s="16">
        <v>2.871755754544715E-3</v>
      </c>
      <c r="BP176" s="16">
        <v>0</v>
      </c>
      <c r="BQ176" s="16">
        <v>0</v>
      </c>
      <c r="BR176" s="16">
        <v>0</v>
      </c>
      <c r="BS176" s="16">
        <v>0</v>
      </c>
      <c r="BT176" s="16">
        <v>0</v>
      </c>
      <c r="BU176" s="16">
        <v>0</v>
      </c>
      <c r="BV176" s="16">
        <v>0</v>
      </c>
      <c r="BW176" s="16">
        <v>0</v>
      </c>
      <c r="BX176" s="16">
        <v>0</v>
      </c>
      <c r="BY176" s="16">
        <v>0.54860834163148686</v>
      </c>
      <c r="BZ176" s="16">
        <v>0</v>
      </c>
      <c r="CA176" s="16">
        <v>0</v>
      </c>
      <c r="CB176" s="16">
        <v>0</v>
      </c>
      <c r="CC176" s="16">
        <v>1.8847043242564249E-3</v>
      </c>
      <c r="CD176" s="16">
        <v>0</v>
      </c>
      <c r="CE176" s="16">
        <v>0</v>
      </c>
      <c r="CF176" s="16">
        <v>0</v>
      </c>
      <c r="CG176" s="16">
        <v>0</v>
      </c>
      <c r="CH176" s="12">
        <v>4.28</v>
      </c>
      <c r="CI176" s="12">
        <v>0</v>
      </c>
      <c r="CJ176" s="12">
        <v>0</v>
      </c>
      <c r="CK176" s="12">
        <v>0.39</v>
      </c>
      <c r="CL176" s="12">
        <v>0</v>
      </c>
      <c r="CM176" s="12">
        <v>86.26</v>
      </c>
      <c r="CN176" s="12">
        <v>0</v>
      </c>
      <c r="CO176" s="12">
        <v>0</v>
      </c>
      <c r="CP176" s="12">
        <v>0</v>
      </c>
      <c r="CQ176" s="12">
        <v>3.83</v>
      </c>
      <c r="CR176" s="12">
        <v>0</v>
      </c>
      <c r="CS176" s="12">
        <v>0</v>
      </c>
      <c r="CT176" s="12">
        <v>0</v>
      </c>
      <c r="CU176" s="12">
        <v>0</v>
      </c>
      <c r="CV176" s="12">
        <v>0</v>
      </c>
      <c r="CW176" s="12">
        <v>0.12</v>
      </c>
      <c r="CX176" s="12">
        <v>0</v>
      </c>
      <c r="CY176" s="12">
        <v>0</v>
      </c>
      <c r="CZ176" s="12">
        <v>0.04</v>
      </c>
      <c r="DA176" s="12">
        <v>0</v>
      </c>
      <c r="DB176" s="12">
        <v>0</v>
      </c>
      <c r="DC176" s="12">
        <v>0</v>
      </c>
      <c r="DD176" s="12">
        <v>0</v>
      </c>
      <c r="DE176" s="12">
        <v>0</v>
      </c>
      <c r="DF176" s="12">
        <v>0</v>
      </c>
      <c r="DG176" s="12">
        <v>0</v>
      </c>
      <c r="DH176" s="12">
        <v>0</v>
      </c>
      <c r="DI176" s="12">
        <v>0</v>
      </c>
      <c r="DJ176" s="12">
        <v>0</v>
      </c>
      <c r="DK176" s="12">
        <v>0</v>
      </c>
      <c r="DL176" s="12">
        <v>0</v>
      </c>
      <c r="DM176" s="12">
        <v>0</v>
      </c>
      <c r="DN176" s="12">
        <v>0</v>
      </c>
      <c r="DO176" s="12">
        <v>1.25</v>
      </c>
      <c r="DP176" s="12">
        <v>0</v>
      </c>
      <c r="DQ176" s="12">
        <v>0.27</v>
      </c>
      <c r="DR176" s="12">
        <v>2.27</v>
      </c>
      <c r="DS176" s="12">
        <v>0</v>
      </c>
      <c r="DT176" s="12">
        <v>0</v>
      </c>
      <c r="DU176" s="12">
        <v>0</v>
      </c>
      <c r="DV176" s="12">
        <v>0</v>
      </c>
      <c r="DW176" s="12">
        <v>0</v>
      </c>
      <c r="DX176" s="12">
        <v>0</v>
      </c>
      <c r="DY176" s="12">
        <v>0</v>
      </c>
      <c r="DZ176" s="12">
        <v>98.710000000000008</v>
      </c>
      <c r="EA176" s="9">
        <v>0</v>
      </c>
      <c r="EB176" s="9">
        <v>0</v>
      </c>
      <c r="EC176" s="9">
        <v>0</v>
      </c>
      <c r="ED176" s="9">
        <v>0</v>
      </c>
      <c r="EE176" s="9">
        <v>0</v>
      </c>
      <c r="EF176" s="9">
        <v>4.2354155312234482E-3</v>
      </c>
      <c r="EG176" s="9">
        <v>0</v>
      </c>
      <c r="EH176" s="9">
        <v>0</v>
      </c>
      <c r="EI176" s="9">
        <v>0</v>
      </c>
      <c r="EJ176" s="9">
        <v>0.87222262262227113</v>
      </c>
      <c r="EK176" s="9">
        <v>0</v>
      </c>
      <c r="EL176" s="9">
        <v>0</v>
      </c>
      <c r="EM176" s="9">
        <v>0</v>
      </c>
      <c r="EN176" s="9">
        <v>0</v>
      </c>
      <c r="EO176" s="9">
        <v>0</v>
      </c>
      <c r="EP176" s="9">
        <v>0</v>
      </c>
      <c r="EQ176" s="9">
        <v>0</v>
      </c>
      <c r="ER176" s="9">
        <v>0</v>
      </c>
      <c r="ES176" s="9">
        <v>3.6847811080347397E-2</v>
      </c>
      <c r="ET176" s="9">
        <v>0</v>
      </c>
      <c r="EU176" s="9">
        <v>0</v>
      </c>
      <c r="EV176" s="9">
        <v>1.090115283155369E-4</v>
      </c>
      <c r="EW176" s="9">
        <v>0</v>
      </c>
      <c r="EX176" s="9">
        <v>0</v>
      </c>
      <c r="EY176" s="9">
        <v>8.6054092482349243E-2</v>
      </c>
      <c r="EZ176" s="9">
        <v>0</v>
      </c>
      <c r="FA176" s="9">
        <v>5.3104675549324226E-4</v>
      </c>
      <c r="FB176" s="9">
        <v>0</v>
      </c>
      <c r="FC176" s="9">
        <v>0</v>
      </c>
      <c r="FD176" s="9">
        <v>0</v>
      </c>
      <c r="FE176" s="9">
        <v>0</v>
      </c>
      <c r="FF176" s="9">
        <v>0</v>
      </c>
      <c r="FG176" s="9">
        <v>0</v>
      </c>
      <c r="FH176" s="7" t="s">
        <v>544</v>
      </c>
      <c r="FI176" s="14">
        <v>1.0486278013315189</v>
      </c>
      <c r="FJ176" s="14">
        <v>0.77850634332835944</v>
      </c>
      <c r="FK176" s="14">
        <v>0</v>
      </c>
      <c r="FL176" s="14">
        <v>4.5056293095470943E-3</v>
      </c>
      <c r="FM176" s="14">
        <v>0</v>
      </c>
      <c r="FN176" s="14">
        <v>1.0517801637183519</v>
      </c>
      <c r="FO176" s="14">
        <v>0</v>
      </c>
      <c r="FP176" s="14">
        <v>0</v>
      </c>
      <c r="FQ176" s="14">
        <v>0</v>
      </c>
      <c r="FR176" s="14">
        <v>1.7909999999999999</v>
      </c>
      <c r="FS176" s="14">
        <v>8.6050421710540097E-3</v>
      </c>
      <c r="FT176" s="14">
        <v>1.0912168389231389</v>
      </c>
      <c r="FU176" s="14">
        <v>98.389786489444219</v>
      </c>
      <c r="FV176" s="14">
        <v>0</v>
      </c>
      <c r="FW176" s="14" t="b">
        <v>1</v>
      </c>
      <c r="FX176" s="14" t="b">
        <v>0</v>
      </c>
      <c r="FY176" s="14" t="b">
        <v>0</v>
      </c>
      <c r="FZ176" s="14">
        <v>-4.0529914224631609</v>
      </c>
      <c r="GA176" s="14">
        <v>-11.88837318688164</v>
      </c>
      <c r="GB176" s="14">
        <f>EY176*FL176</f>
        <v>3.87727841294949E-4</v>
      </c>
      <c r="GC176" s="14">
        <v>0.67253119001438433</v>
      </c>
    </row>
    <row r="177" spans="1:185" x14ac:dyDescent="0.2">
      <c r="A177" s="1" t="s">
        <v>352</v>
      </c>
      <c r="B177" s="18">
        <v>2</v>
      </c>
      <c r="C177" s="18" t="s">
        <v>450</v>
      </c>
      <c r="D177" s="18">
        <v>6</v>
      </c>
      <c r="E177" s="18" t="s">
        <v>461</v>
      </c>
      <c r="F177" s="19">
        <v>23</v>
      </c>
      <c r="G177" s="19">
        <v>2</v>
      </c>
      <c r="H177" s="19">
        <v>2013</v>
      </c>
      <c r="I177" s="19">
        <v>1739.85</v>
      </c>
      <c r="J177" s="19">
        <v>0</v>
      </c>
      <c r="K177" s="19">
        <v>1.9444444444444441E-2</v>
      </c>
      <c r="L177" s="19">
        <v>0</v>
      </c>
      <c r="M177" s="19" t="s">
        <v>489</v>
      </c>
      <c r="N177" s="19">
        <v>-4.04</v>
      </c>
      <c r="O177" s="19">
        <v>0</v>
      </c>
      <c r="P177" s="19">
        <v>0</v>
      </c>
      <c r="Q177" s="19">
        <v>0</v>
      </c>
      <c r="R177" s="19" t="s">
        <v>529</v>
      </c>
      <c r="S177" s="19" t="s">
        <v>494</v>
      </c>
      <c r="T177" s="19" t="s">
        <v>536</v>
      </c>
      <c r="U177" s="5">
        <v>54.02583629893239</v>
      </c>
      <c r="V177" s="5">
        <v>0.17973415132924339</v>
      </c>
      <c r="W177" s="5">
        <v>5.2133333333333329</v>
      </c>
      <c r="X177" s="5">
        <v>2.4846153846153851E-2</v>
      </c>
      <c r="Y177" s="5">
        <v>0</v>
      </c>
      <c r="Z177" s="5">
        <v>0.37307967770814682</v>
      </c>
      <c r="AA177" s="5">
        <v>0.18077175100109211</v>
      </c>
      <c r="AB177" s="5">
        <v>0</v>
      </c>
      <c r="AC177" s="5">
        <v>0</v>
      </c>
      <c r="AD177" s="5">
        <v>0</v>
      </c>
      <c r="AE177" s="5">
        <v>35.341275720164603</v>
      </c>
      <c r="AF177" s="5">
        <v>4.519421157684631</v>
      </c>
      <c r="AG177" s="5">
        <v>0</v>
      </c>
      <c r="AH177" s="5">
        <v>0</v>
      </c>
      <c r="AI177" s="5">
        <v>0</v>
      </c>
      <c r="AJ177" s="5">
        <v>0</v>
      </c>
      <c r="AK177" s="5">
        <v>0</v>
      </c>
      <c r="AL177" s="5">
        <v>0</v>
      </c>
      <c r="AM177" s="5">
        <v>0</v>
      </c>
      <c r="AN177" s="5">
        <v>0</v>
      </c>
      <c r="AO177" s="5">
        <v>0</v>
      </c>
      <c r="AP177" s="5">
        <v>0</v>
      </c>
      <c r="AQ177" s="5">
        <v>0</v>
      </c>
      <c r="AR177" s="5">
        <v>0</v>
      </c>
      <c r="AS177" s="5">
        <v>0</v>
      </c>
      <c r="AT177" s="5">
        <v>0</v>
      </c>
      <c r="AU177" s="5">
        <v>0</v>
      </c>
      <c r="AV177" s="5">
        <v>0</v>
      </c>
      <c r="AW177" s="5">
        <v>0</v>
      </c>
      <c r="AX177" s="5">
        <v>0</v>
      </c>
      <c r="AY177" s="5">
        <v>0</v>
      </c>
      <c r="AZ177" s="5">
        <v>99.858298243999599</v>
      </c>
      <c r="BA177" s="16">
        <v>2.6659481984247332E-2</v>
      </c>
      <c r="BB177" s="16">
        <v>4.2020809054535667E-2</v>
      </c>
      <c r="BC177" s="16">
        <v>0</v>
      </c>
      <c r="BD177" s="16">
        <v>0</v>
      </c>
      <c r="BE177" s="16">
        <v>0</v>
      </c>
      <c r="BF177" s="16">
        <v>8.52339878265798E-5</v>
      </c>
      <c r="BG177" s="16">
        <v>0</v>
      </c>
      <c r="BH177" s="16">
        <v>0</v>
      </c>
      <c r="BI177" s="16">
        <v>0</v>
      </c>
      <c r="BJ177" s="16">
        <v>2.7075560505794658E-3</v>
      </c>
      <c r="BK177" s="16">
        <v>0</v>
      </c>
      <c r="BL177" s="16">
        <v>0</v>
      </c>
      <c r="BM177" s="16">
        <v>0</v>
      </c>
      <c r="BN177" s="16">
        <v>0.45719391267667903</v>
      </c>
      <c r="BO177" s="16">
        <v>1.328690545800731E-3</v>
      </c>
      <c r="BP177" s="16">
        <v>0</v>
      </c>
      <c r="BQ177" s="16">
        <v>0</v>
      </c>
      <c r="BR177" s="16">
        <v>0</v>
      </c>
      <c r="BS177" s="16">
        <v>0</v>
      </c>
      <c r="BT177" s="16">
        <v>0</v>
      </c>
      <c r="BU177" s="16">
        <v>0</v>
      </c>
      <c r="BV177" s="16">
        <v>0</v>
      </c>
      <c r="BW177" s="16">
        <v>0</v>
      </c>
      <c r="BX177" s="16">
        <v>0</v>
      </c>
      <c r="BY177" s="16">
        <v>0.46883093085032912</v>
      </c>
      <c r="BZ177" s="16">
        <v>0</v>
      </c>
      <c r="CA177" s="16">
        <v>0</v>
      </c>
      <c r="CB177" s="16">
        <v>0</v>
      </c>
      <c r="CC177" s="16">
        <v>1.173384850002183E-3</v>
      </c>
      <c r="CD177" s="16">
        <v>0</v>
      </c>
      <c r="CE177" s="16">
        <v>0</v>
      </c>
      <c r="CF177" s="16">
        <v>0</v>
      </c>
      <c r="CG177" s="16">
        <v>0</v>
      </c>
      <c r="CH177" s="12">
        <v>2.9</v>
      </c>
      <c r="CI177" s="12">
        <v>0</v>
      </c>
      <c r="CJ177" s="12">
        <v>0</v>
      </c>
      <c r="CK177" s="12">
        <v>0.36</v>
      </c>
      <c r="CL177" s="12">
        <v>0</v>
      </c>
      <c r="CM177" s="12">
        <v>83.87</v>
      </c>
      <c r="CN177" s="12">
        <v>7.0000000000000007E-2</v>
      </c>
      <c r="CO177" s="12">
        <v>0</v>
      </c>
      <c r="CP177" s="12">
        <v>0.91</v>
      </c>
      <c r="CQ177" s="12">
        <v>1.79</v>
      </c>
      <c r="CR177" s="12">
        <v>0.82</v>
      </c>
      <c r="CS177" s="12">
        <v>0</v>
      </c>
      <c r="CT177" s="12">
        <v>0</v>
      </c>
      <c r="CU177" s="12">
        <v>0</v>
      </c>
      <c r="CV177" s="12">
        <v>2.02</v>
      </c>
      <c r="CW177" s="12">
        <v>0</v>
      </c>
      <c r="CX177" s="12">
        <v>0</v>
      </c>
      <c r="CY177" s="12">
        <v>0</v>
      </c>
      <c r="CZ177" s="12">
        <v>0</v>
      </c>
      <c r="DA177" s="12">
        <v>0</v>
      </c>
      <c r="DB177" s="12">
        <v>0</v>
      </c>
      <c r="DC177" s="12">
        <v>0</v>
      </c>
      <c r="DD177" s="12">
        <v>0</v>
      </c>
      <c r="DE177" s="12">
        <v>0</v>
      </c>
      <c r="DF177" s="12">
        <v>0</v>
      </c>
      <c r="DG177" s="12">
        <v>0</v>
      </c>
      <c r="DH177" s="12">
        <v>0</v>
      </c>
      <c r="DI177" s="12">
        <v>0</v>
      </c>
      <c r="DJ177" s="12">
        <v>0</v>
      </c>
      <c r="DK177" s="12">
        <v>0</v>
      </c>
      <c r="DL177" s="12">
        <v>0</v>
      </c>
      <c r="DM177" s="12">
        <v>0</v>
      </c>
      <c r="DN177" s="12">
        <v>0</v>
      </c>
      <c r="DO177" s="12">
        <v>0</v>
      </c>
      <c r="DP177" s="12">
        <v>0</v>
      </c>
      <c r="DQ177" s="12">
        <v>0.85</v>
      </c>
      <c r="DR177" s="12">
        <v>0</v>
      </c>
      <c r="DS177" s="12">
        <v>2.54</v>
      </c>
      <c r="DT177" s="12">
        <v>0</v>
      </c>
      <c r="DU177" s="12">
        <v>0</v>
      </c>
      <c r="DV177" s="12">
        <v>0</v>
      </c>
      <c r="DW177" s="12">
        <v>0</v>
      </c>
      <c r="DX177" s="12">
        <v>0</v>
      </c>
      <c r="DY177" s="12">
        <v>0</v>
      </c>
      <c r="DZ177" s="12">
        <v>96.13</v>
      </c>
      <c r="EA177" s="9">
        <v>0</v>
      </c>
      <c r="EB177" s="9">
        <v>0</v>
      </c>
      <c r="EC177" s="9">
        <v>0</v>
      </c>
      <c r="ED177" s="9">
        <v>0</v>
      </c>
      <c r="EE177" s="9">
        <v>8.9807638694159014E-3</v>
      </c>
      <c r="EF177" s="9">
        <v>4.0268327770062902E-3</v>
      </c>
      <c r="EG177" s="9">
        <v>0</v>
      </c>
      <c r="EH177" s="9">
        <v>0</v>
      </c>
      <c r="EI177" s="9">
        <v>0</v>
      </c>
      <c r="EJ177" s="9">
        <v>0.87348250771368108</v>
      </c>
      <c r="EK177" s="9">
        <v>2.1187978117435419E-2</v>
      </c>
      <c r="EL177" s="9">
        <v>0</v>
      </c>
      <c r="EM177" s="9">
        <v>0</v>
      </c>
      <c r="EN177" s="9">
        <v>0</v>
      </c>
      <c r="EO177" s="9">
        <v>7.4106569852854898E-4</v>
      </c>
      <c r="EP177" s="9">
        <v>0</v>
      </c>
      <c r="EQ177" s="9">
        <v>0</v>
      </c>
      <c r="ER177" s="9">
        <v>0</v>
      </c>
      <c r="ES177" s="9">
        <v>1.7737631467750169E-2</v>
      </c>
      <c r="ET177" s="9">
        <v>0</v>
      </c>
      <c r="EU177" s="9">
        <v>0</v>
      </c>
      <c r="EV177" s="9">
        <v>0</v>
      </c>
      <c r="EW177" s="9">
        <v>0</v>
      </c>
      <c r="EX177" s="9">
        <v>0</v>
      </c>
      <c r="EY177" s="9">
        <v>6.0055866050861537E-2</v>
      </c>
      <c r="EZ177" s="9">
        <v>6.4927657546121923E-3</v>
      </c>
      <c r="FA177" s="9">
        <v>0</v>
      </c>
      <c r="FB177" s="9">
        <v>0</v>
      </c>
      <c r="FC177" s="9">
        <v>0</v>
      </c>
      <c r="FD177" s="9">
        <v>0</v>
      </c>
      <c r="FE177" s="9">
        <v>0</v>
      </c>
      <c r="FF177" s="9">
        <v>0</v>
      </c>
      <c r="FG177" s="9">
        <v>7.2945885507089908E-3</v>
      </c>
      <c r="FH177" s="7" t="s">
        <v>552</v>
      </c>
      <c r="FI177" s="14">
        <v>1.00935653650928</v>
      </c>
      <c r="FJ177" s="14">
        <v>0.73597346689158905</v>
      </c>
      <c r="FK177" s="14">
        <v>0</v>
      </c>
      <c r="FL177" s="14">
        <v>5.1892310205012959E-3</v>
      </c>
      <c r="FM177" s="14">
        <v>1.138228778018973</v>
      </c>
      <c r="FN177" s="14">
        <v>1.0119527153402941</v>
      </c>
      <c r="FO177" s="14">
        <v>2.7437155316295332</v>
      </c>
      <c r="FP177" s="14">
        <v>0</v>
      </c>
      <c r="FQ177" s="14">
        <v>0.39598837234093631</v>
      </c>
      <c r="FR177" s="14">
        <v>3</v>
      </c>
      <c r="FS177" s="14">
        <v>8.1226681517383992E-3</v>
      </c>
      <c r="FT177" s="14">
        <v>1.820484980000683</v>
      </c>
      <c r="FU177" s="14">
        <v>99.411274754552878</v>
      </c>
      <c r="FV177" s="14">
        <v>0</v>
      </c>
      <c r="FW177" s="14" t="b">
        <v>0</v>
      </c>
      <c r="FX177" s="14" t="b">
        <v>1</v>
      </c>
      <c r="FY177" s="14" t="b">
        <v>0</v>
      </c>
      <c r="FZ177" s="14">
        <v>-4.0712002028192149</v>
      </c>
      <c r="GA177" s="14">
        <v>-10.977988895516679</v>
      </c>
      <c r="GB177" s="14">
        <f>EY177*FL177</f>
        <v>3.1164376307420133E-4</v>
      </c>
      <c r="GC177" s="14">
        <v>0.48090356617123681</v>
      </c>
    </row>
    <row r="178" spans="1:185" x14ac:dyDescent="0.2">
      <c r="A178" s="1" t="s">
        <v>212</v>
      </c>
      <c r="B178" s="18">
        <v>2</v>
      </c>
      <c r="C178" s="18" t="s">
        <v>450</v>
      </c>
      <c r="D178" s="18">
        <v>6</v>
      </c>
      <c r="E178" s="18" t="s">
        <v>461</v>
      </c>
      <c r="F178" s="19">
        <v>45</v>
      </c>
      <c r="G178" s="19">
        <v>2.5</v>
      </c>
      <c r="H178" s="19">
        <v>2023</v>
      </c>
      <c r="I178" s="19">
        <v>1749.85</v>
      </c>
      <c r="J178" s="19">
        <v>0</v>
      </c>
      <c r="K178" s="19">
        <v>0.75</v>
      </c>
      <c r="L178" s="19">
        <v>0</v>
      </c>
      <c r="M178" s="19">
        <v>0</v>
      </c>
      <c r="N178" s="19">
        <v>0</v>
      </c>
      <c r="O178" s="19">
        <v>0</v>
      </c>
      <c r="P178" s="19">
        <v>0</v>
      </c>
      <c r="Q178" s="19" t="s">
        <v>501</v>
      </c>
      <c r="R178" s="19" t="s">
        <v>528</v>
      </c>
      <c r="S178" s="19" t="s">
        <v>534</v>
      </c>
      <c r="T178" s="19" t="s">
        <v>33</v>
      </c>
      <c r="U178" s="5">
        <v>39.363768492638542</v>
      </c>
      <c r="V178" s="5">
        <v>2.936549355505881</v>
      </c>
      <c r="W178" s="5">
        <v>12.56494227526268</v>
      </c>
      <c r="X178" s="5">
        <v>0.32154226951636761</v>
      </c>
      <c r="Y178" s="5">
        <v>0.50017773328229442</v>
      </c>
      <c r="Z178" s="5">
        <v>0.84908772495299489</v>
      </c>
      <c r="AA178" s="5">
        <v>2.3758567112017182</v>
      </c>
      <c r="AB178" s="5">
        <v>0</v>
      </c>
      <c r="AC178" s="5">
        <v>0</v>
      </c>
      <c r="AD178" s="5">
        <v>0</v>
      </c>
      <c r="AE178" s="5">
        <v>24.69173075498869</v>
      </c>
      <c r="AF178" s="5">
        <v>11.55744608014372</v>
      </c>
      <c r="AG178" s="5">
        <v>0</v>
      </c>
      <c r="AH178" s="5">
        <v>0</v>
      </c>
      <c r="AI178" s="5">
        <v>1.752359534922161</v>
      </c>
      <c r="AJ178" s="5">
        <v>0.26501305683367299</v>
      </c>
      <c r="AK178" s="5">
        <v>0</v>
      </c>
      <c r="AL178" s="5">
        <v>0</v>
      </c>
      <c r="AM178" s="5">
        <v>0</v>
      </c>
      <c r="AN178" s="5">
        <v>0</v>
      </c>
      <c r="AO178" s="5">
        <v>0</v>
      </c>
      <c r="AP178" s="5">
        <v>1.6362067534356579</v>
      </c>
      <c r="AQ178" s="5">
        <v>0</v>
      </c>
      <c r="AR178" s="5">
        <v>0</v>
      </c>
      <c r="AS178" s="5">
        <v>0</v>
      </c>
      <c r="AT178" s="5">
        <v>0</v>
      </c>
      <c r="AU178" s="5">
        <v>0</v>
      </c>
      <c r="AV178" s="5">
        <v>0</v>
      </c>
      <c r="AW178" s="5">
        <v>0</v>
      </c>
      <c r="AX178" s="5">
        <v>0.28000000000000003</v>
      </c>
      <c r="AY178" s="5">
        <v>0.13966380789022301</v>
      </c>
      <c r="AZ178" s="5">
        <v>98.955016934794145</v>
      </c>
      <c r="BA178" s="16">
        <v>7.1308373739161504E-2</v>
      </c>
      <c r="BB178" s="16">
        <v>0.1192579372505438</v>
      </c>
      <c r="BC178" s="16">
        <v>0</v>
      </c>
      <c r="BD178" s="16">
        <v>0</v>
      </c>
      <c r="BE178" s="16">
        <v>0</v>
      </c>
      <c r="BF178" s="16">
        <v>1.2241525251653501E-3</v>
      </c>
      <c r="BG178" s="16">
        <v>0</v>
      </c>
      <c r="BH178" s="16">
        <v>0</v>
      </c>
      <c r="BI178" s="16">
        <v>0</v>
      </c>
      <c r="BJ178" s="16">
        <v>6.8386794472685523E-3</v>
      </c>
      <c r="BK178" s="16">
        <v>0</v>
      </c>
      <c r="BL178" s="16">
        <v>0</v>
      </c>
      <c r="BM178" s="16">
        <v>1.627971673046873E-3</v>
      </c>
      <c r="BN178" s="16">
        <v>0.35449782225365212</v>
      </c>
      <c r="BO178" s="16">
        <v>1.9380159480739852E-2</v>
      </c>
      <c r="BP178" s="16">
        <v>0</v>
      </c>
      <c r="BQ178" s="16">
        <v>1.6360330532631511E-2</v>
      </c>
      <c r="BR178" s="16">
        <v>0</v>
      </c>
      <c r="BS178" s="16">
        <v>0</v>
      </c>
      <c r="BT178" s="16">
        <v>0</v>
      </c>
      <c r="BU178" s="16">
        <v>0</v>
      </c>
      <c r="BV178" s="16">
        <v>0</v>
      </c>
      <c r="BW178" s="16">
        <v>0</v>
      </c>
      <c r="BX178" s="16">
        <v>5.0536446663656618E-3</v>
      </c>
      <c r="BY178" s="16">
        <v>0.37910127823353101</v>
      </c>
      <c r="BZ178" s="16">
        <v>2.1425622533484219E-3</v>
      </c>
      <c r="CA178" s="16">
        <v>0</v>
      </c>
      <c r="CB178" s="16">
        <v>0</v>
      </c>
      <c r="CC178" s="16">
        <v>2.1276049773026651E-2</v>
      </c>
      <c r="CD178" s="16">
        <v>0</v>
      </c>
      <c r="CE178" s="16">
        <v>1.931038171518741E-3</v>
      </c>
      <c r="CF178" s="16">
        <v>0</v>
      </c>
      <c r="CG178" s="16">
        <v>0</v>
      </c>
      <c r="CH178" s="12">
        <v>0.76</v>
      </c>
      <c r="CI178" s="12">
        <v>0.01</v>
      </c>
      <c r="CJ178" s="12">
        <v>0</v>
      </c>
      <c r="CK178" s="12">
        <v>0.86</v>
      </c>
      <c r="CL178" s="12">
        <v>0</v>
      </c>
      <c r="CM178" s="12">
        <v>86.75</v>
      </c>
      <c r="CN178" s="12">
        <v>0.45</v>
      </c>
      <c r="CO178" s="12">
        <v>0</v>
      </c>
      <c r="CP178" s="12">
        <v>1.88</v>
      </c>
      <c r="CQ178" s="12">
        <v>1.89</v>
      </c>
      <c r="CR178" s="12">
        <v>0</v>
      </c>
      <c r="CS178" s="12">
        <v>0</v>
      </c>
      <c r="CT178" s="12">
        <v>0</v>
      </c>
      <c r="CU178" s="12">
        <v>1.5</v>
      </c>
      <c r="CV178" s="12">
        <v>0</v>
      </c>
      <c r="CW178" s="12">
        <v>0</v>
      </c>
      <c r="CX178" s="12">
        <v>0</v>
      </c>
      <c r="CY178" s="12">
        <v>0</v>
      </c>
      <c r="CZ178" s="12">
        <v>0</v>
      </c>
      <c r="DA178" s="12">
        <v>0</v>
      </c>
      <c r="DB178" s="12">
        <v>0</v>
      </c>
      <c r="DC178" s="12">
        <v>0</v>
      </c>
      <c r="DD178" s="12">
        <v>0.87</v>
      </c>
      <c r="DE178" s="12">
        <v>0</v>
      </c>
      <c r="DF178" s="12">
        <v>0</v>
      </c>
      <c r="DG178" s="12">
        <v>0</v>
      </c>
      <c r="DH178" s="12">
        <v>0</v>
      </c>
      <c r="DI178" s="12">
        <v>0</v>
      </c>
      <c r="DJ178" s="12">
        <v>0</v>
      </c>
      <c r="DK178" s="12">
        <v>0</v>
      </c>
      <c r="DL178" s="12">
        <v>2.12</v>
      </c>
      <c r="DM178" s="12">
        <v>0</v>
      </c>
      <c r="DN178" s="12">
        <v>0</v>
      </c>
      <c r="DO178" s="12">
        <v>0</v>
      </c>
      <c r="DP178" s="12">
        <v>0</v>
      </c>
      <c r="DQ178" s="12">
        <v>0</v>
      </c>
      <c r="DR178" s="12">
        <v>0</v>
      </c>
      <c r="DS178" s="12">
        <v>0</v>
      </c>
      <c r="DT178" s="12">
        <v>0</v>
      </c>
      <c r="DU178" s="12">
        <v>0</v>
      </c>
      <c r="DV178" s="12">
        <v>0</v>
      </c>
      <c r="DW178" s="12">
        <v>0</v>
      </c>
      <c r="DX178" s="12">
        <v>0</v>
      </c>
      <c r="DY178" s="12">
        <v>1.45</v>
      </c>
      <c r="DZ178" s="12">
        <v>98.54</v>
      </c>
      <c r="EA178" s="9">
        <v>0</v>
      </c>
      <c r="EB178" s="9">
        <v>0</v>
      </c>
      <c r="EC178" s="9">
        <v>0</v>
      </c>
      <c r="ED178" s="9">
        <v>0</v>
      </c>
      <c r="EE178" s="9">
        <v>1.7962164550280539E-2</v>
      </c>
      <c r="EF178" s="9">
        <v>9.3129759503585187E-3</v>
      </c>
      <c r="EG178" s="9">
        <v>0</v>
      </c>
      <c r="EH178" s="9">
        <v>0</v>
      </c>
      <c r="EI178" s="9">
        <v>0</v>
      </c>
      <c r="EJ178" s="9">
        <v>0.87467353991589847</v>
      </c>
      <c r="EK178" s="9">
        <v>0</v>
      </c>
      <c r="EL178" s="9">
        <v>0</v>
      </c>
      <c r="EM178" s="9">
        <v>0</v>
      </c>
      <c r="EN178" s="9">
        <v>0</v>
      </c>
      <c r="EO178" s="9">
        <v>4.612114934703716E-3</v>
      </c>
      <c r="EP178" s="9">
        <v>8.5091038425782941E-3</v>
      </c>
      <c r="EQ178" s="9">
        <v>0</v>
      </c>
      <c r="ER178" s="9">
        <v>0</v>
      </c>
      <c r="ES178" s="9">
        <v>1.8131483395175629E-2</v>
      </c>
      <c r="ET178" s="9">
        <v>0</v>
      </c>
      <c r="EU178" s="9">
        <v>0</v>
      </c>
      <c r="EV178" s="9">
        <v>0</v>
      </c>
      <c r="EW178" s="9">
        <v>0</v>
      </c>
      <c r="EX178" s="9">
        <v>3.7233438359847298E-2</v>
      </c>
      <c r="EY178" s="9">
        <v>1.523701743864977E-2</v>
      </c>
      <c r="EZ178" s="9">
        <v>0</v>
      </c>
      <c r="FA178" s="9">
        <v>0</v>
      </c>
      <c r="FB178" s="9">
        <v>0</v>
      </c>
      <c r="FC178" s="9">
        <v>1.176317589319526E-4</v>
      </c>
      <c r="FD178" s="9">
        <v>0</v>
      </c>
      <c r="FE178" s="9">
        <v>9.6163071016211223E-3</v>
      </c>
      <c r="FF178" s="9">
        <v>4.5942227519547756E-3</v>
      </c>
      <c r="FG178" s="9">
        <v>0</v>
      </c>
      <c r="FH178" s="7">
        <v>0</v>
      </c>
      <c r="FI178" s="14">
        <v>1.008450279294842</v>
      </c>
      <c r="FJ178" s="14">
        <v>0.69320325491853629</v>
      </c>
      <c r="FK178" s="14">
        <v>0</v>
      </c>
      <c r="FL178" s="14">
        <v>3.5400809975389522E-3</v>
      </c>
      <c r="FM178" s="14">
        <v>1.0702553527089169</v>
      </c>
      <c r="FN178" s="14">
        <v>0.46317048781268622</v>
      </c>
      <c r="FO178" s="14">
        <v>0</v>
      </c>
      <c r="FP178" s="14">
        <v>0</v>
      </c>
      <c r="FQ178" s="14">
        <v>0</v>
      </c>
      <c r="FR178" s="14">
        <v>2.1691730754988692</v>
      </c>
      <c r="FS178" s="14">
        <v>1.483427932898243E-2</v>
      </c>
      <c r="FT178" s="14">
        <v>1.633281132047278</v>
      </c>
      <c r="FU178" s="14">
        <v>98.107393132142249</v>
      </c>
      <c r="FV178" s="14">
        <v>0.25226072707081632</v>
      </c>
      <c r="FW178" s="14" t="b">
        <v>1</v>
      </c>
      <c r="FX178" s="14" t="b">
        <v>0</v>
      </c>
      <c r="FY178" s="14" t="b">
        <v>0</v>
      </c>
      <c r="FZ178" s="14">
        <v>-3.548468053604779</v>
      </c>
      <c r="GA178" s="14">
        <v>-10.254380506088721</v>
      </c>
      <c r="GB178" s="14">
        <f>EY178*FL178</f>
        <v>5.394027589373369E-5</v>
      </c>
      <c r="GC178" s="14">
        <v>0.14190451724876429</v>
      </c>
    </row>
    <row r="179" spans="1:185" x14ac:dyDescent="0.2">
      <c r="A179" s="1" t="s">
        <v>967</v>
      </c>
      <c r="B179" s="18">
        <v>1</v>
      </c>
      <c r="C179" s="18" t="s">
        <v>454</v>
      </c>
      <c r="D179" s="18">
        <v>0</v>
      </c>
      <c r="E179" s="18" t="s">
        <v>968</v>
      </c>
      <c r="F179" s="19">
        <v>46</v>
      </c>
      <c r="G179" s="19">
        <v>1.0000000000000001E-5</v>
      </c>
      <c r="H179" s="19">
        <v>1373.15</v>
      </c>
      <c r="I179" s="19">
        <v>1100</v>
      </c>
      <c r="J179" s="19">
        <v>0</v>
      </c>
      <c r="K179" s="19">
        <v>24</v>
      </c>
      <c r="L179" s="19">
        <v>0</v>
      </c>
      <c r="M179" s="19" t="s">
        <v>489</v>
      </c>
      <c r="N179" s="19">
        <v>0</v>
      </c>
      <c r="O179" s="19">
        <v>0</v>
      </c>
      <c r="P179" s="19" t="s">
        <v>959</v>
      </c>
      <c r="Q179" s="19">
        <v>0</v>
      </c>
      <c r="R179" s="19" t="s">
        <v>960</v>
      </c>
      <c r="S179" s="19" t="s">
        <v>961</v>
      </c>
      <c r="T179" s="19" t="s">
        <v>536</v>
      </c>
      <c r="U179" s="5">
        <v>75.5</v>
      </c>
      <c r="V179" s="5">
        <v>0</v>
      </c>
      <c r="W179" s="5">
        <v>14.1</v>
      </c>
      <c r="X179" s="5">
        <v>0</v>
      </c>
      <c r="Y179" s="5">
        <v>0</v>
      </c>
      <c r="Z179" s="5">
        <v>0.56000000000000005</v>
      </c>
      <c r="AA179" s="5">
        <v>0</v>
      </c>
      <c r="AB179" s="5">
        <v>0</v>
      </c>
      <c r="AC179" s="5">
        <v>0</v>
      </c>
      <c r="AD179" s="5">
        <v>0</v>
      </c>
      <c r="AE179" s="5">
        <v>1.92</v>
      </c>
      <c r="AF179" s="5">
        <v>2.44</v>
      </c>
      <c r="AG179" s="5">
        <v>0</v>
      </c>
      <c r="AH179" s="5">
        <v>0</v>
      </c>
      <c r="AI179" s="5">
        <v>3.1</v>
      </c>
      <c r="AJ179" s="5">
        <v>0.71</v>
      </c>
      <c r="AK179" s="5">
        <v>0</v>
      </c>
      <c r="AL179" s="5">
        <v>0</v>
      </c>
      <c r="AM179" s="5">
        <v>0</v>
      </c>
      <c r="AN179" s="5">
        <v>0</v>
      </c>
      <c r="AO179" s="5">
        <v>0</v>
      </c>
      <c r="AP179" s="5">
        <v>0</v>
      </c>
      <c r="AQ179" s="5">
        <v>0</v>
      </c>
      <c r="AR179" s="5">
        <v>0</v>
      </c>
      <c r="AS179" s="5">
        <v>0</v>
      </c>
      <c r="AT179" s="5">
        <v>0</v>
      </c>
      <c r="AU179" s="5">
        <v>0</v>
      </c>
      <c r="AV179" s="5">
        <v>0</v>
      </c>
      <c r="AW179" s="5">
        <v>0</v>
      </c>
      <c r="AX179" s="5">
        <v>0.56999999999999995</v>
      </c>
      <c r="AY179" s="5">
        <v>0.28431560891938251</v>
      </c>
      <c r="AZ179" s="5">
        <v>98.615684391080592</v>
      </c>
      <c r="BA179" s="16">
        <v>8.812943601916641E-2</v>
      </c>
      <c r="BB179" s="16">
        <v>2.7729183873254699E-2</v>
      </c>
      <c r="BC179" s="16">
        <v>0</v>
      </c>
      <c r="BD179" s="16">
        <v>0</v>
      </c>
      <c r="BE179" s="16">
        <v>0</v>
      </c>
      <c r="BF179" s="16">
        <v>0</v>
      </c>
      <c r="BG179" s="16">
        <v>0</v>
      </c>
      <c r="BH179" s="16">
        <v>0</v>
      </c>
      <c r="BI179" s="16">
        <v>0</v>
      </c>
      <c r="BJ179" s="16">
        <v>4.967404836354692E-3</v>
      </c>
      <c r="BK179" s="16">
        <v>0</v>
      </c>
      <c r="BL179" s="16">
        <v>0</v>
      </c>
      <c r="BM179" s="16">
        <v>4.8035217878461944E-3</v>
      </c>
      <c r="BN179" s="16">
        <v>3.0358835682787931E-2</v>
      </c>
      <c r="BO179" s="16">
        <v>0</v>
      </c>
      <c r="BP179" s="16">
        <v>0</v>
      </c>
      <c r="BQ179" s="16">
        <v>3.1875161611227401E-2</v>
      </c>
      <c r="BR179" s="16">
        <v>0</v>
      </c>
      <c r="BS179" s="16">
        <v>0</v>
      </c>
      <c r="BT179" s="16">
        <v>0</v>
      </c>
      <c r="BU179" s="16">
        <v>0</v>
      </c>
      <c r="BV179" s="16">
        <v>0</v>
      </c>
      <c r="BW179" s="16">
        <v>0</v>
      </c>
      <c r="BX179" s="16">
        <v>1.133035117446907E-2</v>
      </c>
      <c r="BY179" s="16">
        <v>0.80080610501489358</v>
      </c>
      <c r="BZ179" s="16">
        <v>0</v>
      </c>
      <c r="CA179" s="16">
        <v>0</v>
      </c>
      <c r="CB179" s="16">
        <v>0</v>
      </c>
      <c r="CC179" s="16">
        <v>0</v>
      </c>
      <c r="CD179" s="16">
        <v>0</v>
      </c>
      <c r="CE179" s="16">
        <v>0</v>
      </c>
      <c r="CF179" s="16">
        <v>0</v>
      </c>
      <c r="CG179" s="16">
        <v>0</v>
      </c>
      <c r="CH179" s="12">
        <v>3.04</v>
      </c>
      <c r="CI179" s="12">
        <v>0</v>
      </c>
      <c r="CJ179" s="12">
        <v>0</v>
      </c>
      <c r="CK179" s="12">
        <v>0</v>
      </c>
      <c r="CL179" s="12">
        <v>0</v>
      </c>
      <c r="CM179" s="12">
        <v>89</v>
      </c>
      <c r="CN179" s="12">
        <v>0</v>
      </c>
      <c r="CO179" s="12">
        <v>0</v>
      </c>
      <c r="CP179" s="12">
        <v>0.32</v>
      </c>
      <c r="CQ179" s="12">
        <v>5.96</v>
      </c>
      <c r="CR179" s="12">
        <v>0</v>
      </c>
      <c r="CS179" s="12">
        <v>0</v>
      </c>
      <c r="CT179" s="12">
        <v>0</v>
      </c>
      <c r="CU179" s="12">
        <v>0</v>
      </c>
      <c r="CV179" s="12">
        <v>0</v>
      </c>
      <c r="CW179" s="12">
        <v>0</v>
      </c>
      <c r="CX179" s="12">
        <v>0</v>
      </c>
      <c r="CY179" s="12">
        <v>0</v>
      </c>
      <c r="CZ179" s="12">
        <v>0</v>
      </c>
      <c r="DA179" s="12">
        <v>0</v>
      </c>
      <c r="DB179" s="12">
        <v>0</v>
      </c>
      <c r="DC179" s="12">
        <v>0</v>
      </c>
      <c r="DD179" s="12">
        <v>0</v>
      </c>
      <c r="DE179" s="12">
        <v>0</v>
      </c>
      <c r="DF179" s="12">
        <v>0</v>
      </c>
      <c r="DG179" s="12">
        <v>0</v>
      </c>
      <c r="DH179" s="12">
        <v>0</v>
      </c>
      <c r="DI179" s="12">
        <v>0.31</v>
      </c>
      <c r="DJ179" s="12">
        <v>0</v>
      </c>
      <c r="DK179" s="12">
        <v>0</v>
      </c>
      <c r="DL179" s="12">
        <v>0</v>
      </c>
      <c r="DM179" s="12">
        <v>0</v>
      </c>
      <c r="DN179" s="12">
        <v>0</v>
      </c>
      <c r="DO179" s="12">
        <v>0</v>
      </c>
      <c r="DP179" s="12">
        <v>0</v>
      </c>
      <c r="DQ179" s="12">
        <v>0</v>
      </c>
      <c r="DR179" s="12">
        <v>0</v>
      </c>
      <c r="DS179" s="12">
        <v>0</v>
      </c>
      <c r="DT179" s="12">
        <v>0</v>
      </c>
      <c r="DU179" s="12">
        <v>0</v>
      </c>
      <c r="DV179" s="12">
        <v>0</v>
      </c>
      <c r="DW179" s="12">
        <v>0</v>
      </c>
      <c r="DX179" s="12">
        <v>0</v>
      </c>
      <c r="DY179" s="12">
        <v>0</v>
      </c>
      <c r="DZ179" s="12">
        <v>98.63</v>
      </c>
      <c r="EA179" s="9">
        <v>0</v>
      </c>
      <c r="EB179" s="9">
        <v>0</v>
      </c>
      <c r="EC179" s="9">
        <v>0</v>
      </c>
      <c r="ED179" s="9">
        <v>0</v>
      </c>
      <c r="EE179" s="9">
        <v>2.9852160367767888E-3</v>
      </c>
      <c r="EF179" s="9">
        <v>0</v>
      </c>
      <c r="EG179" s="9">
        <v>0</v>
      </c>
      <c r="EH179" s="9">
        <v>0</v>
      </c>
      <c r="EI179" s="9">
        <v>0</v>
      </c>
      <c r="EJ179" s="9">
        <v>0.87617625283304845</v>
      </c>
      <c r="EK179" s="9">
        <v>0</v>
      </c>
      <c r="EL179" s="9">
        <v>0</v>
      </c>
      <c r="EM179" s="9">
        <v>0</v>
      </c>
      <c r="EN179" s="9">
        <v>0</v>
      </c>
      <c r="EO179" s="9">
        <v>0</v>
      </c>
      <c r="EP179" s="9">
        <v>0</v>
      </c>
      <c r="EQ179" s="9">
        <v>0</v>
      </c>
      <c r="ER179" s="9">
        <v>0</v>
      </c>
      <c r="ES179" s="9">
        <v>5.5826803052524583E-2</v>
      </c>
      <c r="ET179" s="9">
        <v>0</v>
      </c>
      <c r="EU179" s="9">
        <v>5.5024170447451632E-3</v>
      </c>
      <c r="EV179" s="9">
        <v>0</v>
      </c>
      <c r="EW179" s="9">
        <v>0</v>
      </c>
      <c r="EX179" s="9">
        <v>0</v>
      </c>
      <c r="EY179" s="9">
        <v>5.9509311032905021E-2</v>
      </c>
      <c r="EZ179" s="9">
        <v>0</v>
      </c>
      <c r="FA179" s="9">
        <v>0</v>
      </c>
      <c r="FB179" s="9">
        <v>0</v>
      </c>
      <c r="FC179" s="9">
        <v>0</v>
      </c>
      <c r="FD179" s="9">
        <v>0</v>
      </c>
      <c r="FE179" s="9">
        <v>0</v>
      </c>
      <c r="FF179" s="9">
        <v>0</v>
      </c>
      <c r="FG179" s="9">
        <v>0</v>
      </c>
      <c r="FH179" s="7">
        <v>0</v>
      </c>
      <c r="FI179" s="14">
        <v>0.96322504962444655</v>
      </c>
      <c r="FJ179" s="14">
        <v>0.61319719688913843</v>
      </c>
      <c r="FK179" s="14">
        <v>0</v>
      </c>
      <c r="FL179" s="14">
        <v>3.4750523359317309E-4</v>
      </c>
      <c r="FM179" s="14">
        <v>0</v>
      </c>
      <c r="FN179" s="14">
        <v>0</v>
      </c>
      <c r="FO179" s="14">
        <v>0</v>
      </c>
      <c r="FP179" s="14">
        <v>0</v>
      </c>
      <c r="FQ179" s="14">
        <v>0</v>
      </c>
      <c r="FR179" s="14">
        <v>1.7</v>
      </c>
      <c r="FS179" s="14">
        <v>8.4445882218029764E-3</v>
      </c>
      <c r="FT179" s="14">
        <v>2.3754145414777959E-2</v>
      </c>
      <c r="FU179" s="14">
        <v>85.938484357929497</v>
      </c>
      <c r="FV179" s="14">
        <v>0.41619106005735368</v>
      </c>
      <c r="FW179" s="14" t="b">
        <v>0</v>
      </c>
      <c r="FX179" s="14" t="b">
        <v>1</v>
      </c>
      <c r="FY179" s="14" t="b">
        <v>0</v>
      </c>
      <c r="FZ179" s="14">
        <v>-3.999481538732407</v>
      </c>
      <c r="GA179" s="14">
        <v>-17.968631289944881</v>
      </c>
      <c r="GB179" s="14">
        <v>2.0679797031458451E-5</v>
      </c>
      <c r="GC179" s="14">
        <v>0.45613554286370861</v>
      </c>
    </row>
    <row r="180" spans="1:185" x14ac:dyDescent="0.2">
      <c r="A180" s="1" t="s">
        <v>285</v>
      </c>
      <c r="B180" s="18">
        <v>1</v>
      </c>
      <c r="C180" s="18" t="s">
        <v>454</v>
      </c>
      <c r="D180" s="18">
        <v>2</v>
      </c>
      <c r="E180" s="18" t="s">
        <v>476</v>
      </c>
      <c r="F180" s="19">
        <v>26</v>
      </c>
      <c r="G180" s="19">
        <v>0.1</v>
      </c>
      <c r="H180" s="19">
        <v>1633.15</v>
      </c>
      <c r="I180" s="19">
        <v>1360</v>
      </c>
      <c r="J180" s="19">
        <v>0</v>
      </c>
      <c r="K180" s="19">
        <v>4</v>
      </c>
      <c r="L180" s="19">
        <v>0</v>
      </c>
      <c r="M180" s="19" t="s">
        <v>489</v>
      </c>
      <c r="N180" s="19">
        <v>-6.3</v>
      </c>
      <c r="O180" s="19">
        <v>0</v>
      </c>
      <c r="P180" s="19" t="s">
        <v>495</v>
      </c>
      <c r="Q180" s="19" t="s">
        <v>515</v>
      </c>
      <c r="R180" s="19" t="s">
        <v>494</v>
      </c>
      <c r="S180" s="19" t="s">
        <v>535</v>
      </c>
      <c r="T180" s="19" t="s">
        <v>74</v>
      </c>
      <c r="U180" s="5">
        <v>62.147688842997283</v>
      </c>
      <c r="V180" s="5">
        <v>0.31701385087847578</v>
      </c>
      <c r="W180" s="5">
        <v>10.92119492985935</v>
      </c>
      <c r="X180" s="5">
        <v>1.923111541057887E-2</v>
      </c>
      <c r="Y180" s="5">
        <v>0</v>
      </c>
      <c r="Z180" s="5">
        <v>0.20583944847345331</v>
      </c>
      <c r="AA180" s="5">
        <v>0.11621038261312749</v>
      </c>
      <c r="AB180" s="5">
        <v>0</v>
      </c>
      <c r="AC180" s="5">
        <v>0</v>
      </c>
      <c r="AD180" s="5">
        <v>0</v>
      </c>
      <c r="AE180" s="5">
        <v>14.244591483233901</v>
      </c>
      <c r="AF180" s="5">
        <v>6.4083659863266629</v>
      </c>
      <c r="AG180" s="5">
        <v>0</v>
      </c>
      <c r="AH180" s="5">
        <v>0</v>
      </c>
      <c r="AI180" s="5">
        <v>8.479688730170469E-2</v>
      </c>
      <c r="AJ180" s="5">
        <v>0.1197828166442019</v>
      </c>
      <c r="AK180" s="5">
        <v>0</v>
      </c>
      <c r="AL180" s="5">
        <v>0</v>
      </c>
      <c r="AM180" s="5">
        <v>0</v>
      </c>
      <c r="AN180" s="5">
        <v>0</v>
      </c>
      <c r="AO180" s="5">
        <v>0</v>
      </c>
      <c r="AP180" s="5">
        <v>0</v>
      </c>
      <c r="AQ180" s="5">
        <v>0</v>
      </c>
      <c r="AR180" s="5">
        <v>0</v>
      </c>
      <c r="AS180" s="5">
        <v>0</v>
      </c>
      <c r="AT180" s="5">
        <v>0</v>
      </c>
      <c r="AU180" s="5">
        <v>0</v>
      </c>
      <c r="AV180" s="5">
        <v>0</v>
      </c>
      <c r="AW180" s="5">
        <v>0</v>
      </c>
      <c r="AX180" s="5">
        <v>1.77</v>
      </c>
      <c r="AY180" s="5">
        <v>0.8828747855917668</v>
      </c>
      <c r="AZ180" s="5">
        <v>95.47184095814697</v>
      </c>
      <c r="BA180" s="16">
        <v>6.3923653703895397E-2</v>
      </c>
      <c r="BB180" s="16">
        <v>6.8199960166522411E-2</v>
      </c>
      <c r="BC180" s="16">
        <v>0</v>
      </c>
      <c r="BD180" s="16">
        <v>0</v>
      </c>
      <c r="BE180" s="16">
        <v>0</v>
      </c>
      <c r="BF180" s="16">
        <v>7.5511540649710781E-5</v>
      </c>
      <c r="BG180" s="16">
        <v>0</v>
      </c>
      <c r="BH180" s="16">
        <v>0</v>
      </c>
      <c r="BI180" s="16">
        <v>0</v>
      </c>
      <c r="BJ180" s="16">
        <v>1.7098566093629349E-3</v>
      </c>
      <c r="BK180" s="16">
        <v>0</v>
      </c>
      <c r="BL180" s="16">
        <v>0</v>
      </c>
      <c r="BM180" s="16">
        <v>7.5890163838866179E-4</v>
      </c>
      <c r="BN180" s="16">
        <v>0.2109227547013641</v>
      </c>
      <c r="BO180" s="16">
        <v>9.7767256871164458E-4</v>
      </c>
      <c r="BP180" s="16">
        <v>0</v>
      </c>
      <c r="BQ180" s="16">
        <v>8.1650747547227002E-4</v>
      </c>
      <c r="BR180" s="16">
        <v>0</v>
      </c>
      <c r="BS180" s="16">
        <v>0</v>
      </c>
      <c r="BT180" s="16">
        <v>0</v>
      </c>
      <c r="BU180" s="16">
        <v>0</v>
      </c>
      <c r="BV180" s="16">
        <v>0</v>
      </c>
      <c r="BW180" s="16">
        <v>0</v>
      </c>
      <c r="BX180" s="16">
        <v>3.2948172756308777E-2</v>
      </c>
      <c r="BY180" s="16">
        <v>0.61729812738560075</v>
      </c>
      <c r="BZ180" s="16">
        <v>0</v>
      </c>
      <c r="CA180" s="16">
        <v>0</v>
      </c>
      <c r="CB180" s="16">
        <v>0</v>
      </c>
      <c r="CC180" s="16">
        <v>2.3688814537234171E-3</v>
      </c>
      <c r="CD180" s="16">
        <v>0</v>
      </c>
      <c r="CE180" s="16">
        <v>0</v>
      </c>
      <c r="CF180" s="16">
        <v>0</v>
      </c>
      <c r="CG180" s="16">
        <v>0</v>
      </c>
      <c r="CH180" s="12">
        <v>5.39</v>
      </c>
      <c r="CI180" s="12">
        <v>0.03</v>
      </c>
      <c r="CJ180" s="12">
        <v>0</v>
      </c>
      <c r="CK180" s="12">
        <v>0.03</v>
      </c>
      <c r="CL180" s="12">
        <v>0</v>
      </c>
      <c r="CM180" s="12">
        <v>91.77</v>
      </c>
      <c r="CN180" s="12">
        <v>0</v>
      </c>
      <c r="CO180" s="12">
        <v>0</v>
      </c>
      <c r="CP180" s="12">
        <v>0</v>
      </c>
      <c r="CQ180" s="12">
        <v>0.95</v>
      </c>
      <c r="CR180" s="12">
        <v>0</v>
      </c>
      <c r="CS180" s="12">
        <v>0</v>
      </c>
      <c r="CT180" s="12">
        <v>0</v>
      </c>
      <c r="CU180" s="12">
        <v>0</v>
      </c>
      <c r="CV180" s="12">
        <v>0</v>
      </c>
      <c r="CW180" s="12">
        <v>0</v>
      </c>
      <c r="CX180" s="12">
        <v>0</v>
      </c>
      <c r="CY180" s="12">
        <v>0</v>
      </c>
      <c r="CZ180" s="12">
        <v>0</v>
      </c>
      <c r="DA180" s="12">
        <v>0</v>
      </c>
      <c r="DB180" s="12">
        <v>0</v>
      </c>
      <c r="DC180" s="12">
        <v>0</v>
      </c>
      <c r="DD180" s="12">
        <v>0</v>
      </c>
      <c r="DE180" s="12">
        <v>0</v>
      </c>
      <c r="DF180" s="12">
        <v>0</v>
      </c>
      <c r="DG180" s="12">
        <v>0</v>
      </c>
      <c r="DH180" s="12">
        <v>0</v>
      </c>
      <c r="DI180" s="12">
        <v>0</v>
      </c>
      <c r="DJ180" s="12">
        <v>0</v>
      </c>
      <c r="DK180" s="12">
        <v>0</v>
      </c>
      <c r="DL180" s="12">
        <v>0.57999999999999996</v>
      </c>
      <c r="DM180" s="12">
        <v>0</v>
      </c>
      <c r="DN180" s="12">
        <v>0</v>
      </c>
      <c r="DO180" s="12">
        <v>0</v>
      </c>
      <c r="DP180" s="12">
        <v>0</v>
      </c>
      <c r="DQ180" s="12">
        <v>0</v>
      </c>
      <c r="DR180" s="12">
        <v>0</v>
      </c>
      <c r="DS180" s="12">
        <v>0</v>
      </c>
      <c r="DT180" s="12">
        <v>0</v>
      </c>
      <c r="DU180" s="12">
        <v>0</v>
      </c>
      <c r="DV180" s="12">
        <v>0</v>
      </c>
      <c r="DW180" s="12">
        <v>0</v>
      </c>
      <c r="DX180" s="12">
        <v>0</v>
      </c>
      <c r="DY180" s="12">
        <v>0</v>
      </c>
      <c r="DZ180" s="12">
        <v>98.75</v>
      </c>
      <c r="EA180" s="9">
        <v>0</v>
      </c>
      <c r="EB180" s="9">
        <v>0</v>
      </c>
      <c r="EC180" s="9">
        <v>0</v>
      </c>
      <c r="ED180" s="9">
        <v>0</v>
      </c>
      <c r="EE180" s="9">
        <v>0</v>
      </c>
      <c r="EF180" s="9">
        <v>3.0842329639249111E-4</v>
      </c>
      <c r="EG180" s="9">
        <v>0</v>
      </c>
      <c r="EH180" s="9">
        <v>0</v>
      </c>
      <c r="EI180" s="9">
        <v>0</v>
      </c>
      <c r="EJ180" s="9">
        <v>0.87844206983243744</v>
      </c>
      <c r="EK180" s="9">
        <v>0</v>
      </c>
      <c r="EL180" s="9">
        <v>0</v>
      </c>
      <c r="EM180" s="9">
        <v>0</v>
      </c>
      <c r="EN180" s="9">
        <v>0</v>
      </c>
      <c r="EO180" s="9">
        <v>0</v>
      </c>
      <c r="EP180" s="9">
        <v>0</v>
      </c>
      <c r="EQ180" s="9">
        <v>0</v>
      </c>
      <c r="ER180" s="9">
        <v>0</v>
      </c>
      <c r="ES180" s="9">
        <v>8.6522892031448851E-3</v>
      </c>
      <c r="ET180" s="9">
        <v>0</v>
      </c>
      <c r="EU180" s="9">
        <v>0</v>
      </c>
      <c r="EV180" s="9">
        <v>0</v>
      </c>
      <c r="EW180" s="9">
        <v>0</v>
      </c>
      <c r="EX180" s="9">
        <v>9.6707724742161449E-3</v>
      </c>
      <c r="EY180" s="9">
        <v>0.10259141670734551</v>
      </c>
      <c r="EZ180" s="9">
        <v>0</v>
      </c>
      <c r="FA180" s="9">
        <v>0</v>
      </c>
      <c r="FB180" s="9">
        <v>0</v>
      </c>
      <c r="FC180" s="9">
        <v>3.3502848646360959E-4</v>
      </c>
      <c r="FD180" s="9">
        <v>0</v>
      </c>
      <c r="FE180" s="9">
        <v>0</v>
      </c>
      <c r="FF180" s="9">
        <v>0</v>
      </c>
      <c r="FG180" s="9">
        <v>0</v>
      </c>
      <c r="FH180" s="7" t="s">
        <v>550</v>
      </c>
      <c r="FI180" s="14">
        <v>1.078823019653206</v>
      </c>
      <c r="FJ180" s="14">
        <v>0.77829368464515325</v>
      </c>
      <c r="FK180" s="14">
        <v>0</v>
      </c>
      <c r="FL180" s="14">
        <v>2.798678103457936E-3</v>
      </c>
      <c r="FM180" s="14">
        <v>0</v>
      </c>
      <c r="FN180" s="14">
        <v>0.84718716520936022</v>
      </c>
      <c r="FO180" s="14">
        <v>0</v>
      </c>
      <c r="FP180" s="14">
        <v>0</v>
      </c>
      <c r="FQ180" s="14">
        <v>0</v>
      </c>
      <c r="FR180" s="14">
        <v>1.7</v>
      </c>
      <c r="FS180" s="14">
        <v>2.906756235916989E-3</v>
      </c>
      <c r="FT180" s="14">
        <v>0.58685745179076909</v>
      </c>
      <c r="FU180" s="14">
        <v>99.195863419621816</v>
      </c>
      <c r="FV180" s="14">
        <v>2.464516689171866E-2</v>
      </c>
      <c r="FW180" s="14" t="b">
        <v>0</v>
      </c>
      <c r="FX180" s="14" t="b">
        <v>1</v>
      </c>
      <c r="FY180" s="14" t="b">
        <v>0</v>
      </c>
      <c r="FZ180" s="14">
        <v>-5.0265094369757977</v>
      </c>
      <c r="GA180" s="14">
        <v>-15.69683728859175</v>
      </c>
      <c r="GB180" s="14">
        <f>EY180*FL180</f>
        <v>2.8712035154157653E-4</v>
      </c>
      <c r="GC180" s="14">
        <v>0.51904319556604628</v>
      </c>
    </row>
    <row r="181" spans="1:185" x14ac:dyDescent="0.2">
      <c r="A181" s="1" t="s">
        <v>171</v>
      </c>
      <c r="B181" s="18">
        <v>1</v>
      </c>
      <c r="C181" s="18" t="s">
        <v>454</v>
      </c>
      <c r="D181" s="18">
        <v>5</v>
      </c>
      <c r="E181" s="18" t="s">
        <v>468</v>
      </c>
      <c r="F181" s="19">
        <v>39</v>
      </c>
      <c r="G181" s="19">
        <v>1</v>
      </c>
      <c r="H181" s="19">
        <v>1883</v>
      </c>
      <c r="I181" s="19">
        <v>1609.85</v>
      </c>
      <c r="J181" s="19">
        <v>0</v>
      </c>
      <c r="K181" s="19">
        <v>0.5</v>
      </c>
      <c r="L181" s="19">
        <v>0</v>
      </c>
      <c r="M181" s="19" t="s">
        <v>489</v>
      </c>
      <c r="N181" s="19">
        <v>-5.0599999999999996</v>
      </c>
      <c r="O181" s="19">
        <v>0</v>
      </c>
      <c r="P181" s="19" t="s">
        <v>492</v>
      </c>
      <c r="Q181" s="19" t="s">
        <v>505</v>
      </c>
      <c r="R181" s="19" t="s">
        <v>529</v>
      </c>
      <c r="S181" s="19" t="s">
        <v>494</v>
      </c>
      <c r="T181" s="19" t="s">
        <v>33</v>
      </c>
      <c r="U181" s="5">
        <v>52.04</v>
      </c>
      <c r="V181" s="5">
        <v>0.22</v>
      </c>
      <c r="W181" s="5">
        <v>7.53</v>
      </c>
      <c r="X181" s="5">
        <v>0.11</v>
      </c>
      <c r="Y181" s="5">
        <v>0</v>
      </c>
      <c r="Z181" s="5">
        <v>0.34</v>
      </c>
      <c r="AA181" s="5">
        <v>0.28000000000000003</v>
      </c>
      <c r="AB181" s="5">
        <v>0</v>
      </c>
      <c r="AC181" s="5">
        <v>0</v>
      </c>
      <c r="AD181" s="5">
        <v>0</v>
      </c>
      <c r="AE181" s="5">
        <v>31.69</v>
      </c>
      <c r="AF181" s="5">
        <v>8.0500000000000007</v>
      </c>
      <c r="AG181" s="5">
        <v>0</v>
      </c>
      <c r="AH181" s="5">
        <v>0</v>
      </c>
      <c r="AI181" s="5">
        <v>0</v>
      </c>
      <c r="AJ181" s="5">
        <v>0</v>
      </c>
      <c r="AK181" s="5">
        <v>0</v>
      </c>
      <c r="AL181" s="5">
        <v>0</v>
      </c>
      <c r="AM181" s="5">
        <v>0</v>
      </c>
      <c r="AN181" s="5">
        <v>0</v>
      </c>
      <c r="AO181" s="5">
        <v>0</v>
      </c>
      <c r="AP181" s="5">
        <v>0</v>
      </c>
      <c r="AQ181" s="5">
        <v>0</v>
      </c>
      <c r="AR181" s="5">
        <v>0</v>
      </c>
      <c r="AS181" s="5">
        <v>0</v>
      </c>
      <c r="AT181" s="5">
        <v>0</v>
      </c>
      <c r="AU181" s="5">
        <v>0</v>
      </c>
      <c r="AV181" s="5">
        <v>0</v>
      </c>
      <c r="AW181" s="5">
        <v>0</v>
      </c>
      <c r="AX181" s="5">
        <v>0</v>
      </c>
      <c r="AY181" s="5">
        <v>0</v>
      </c>
      <c r="AZ181" s="5">
        <v>100.26</v>
      </c>
      <c r="BA181" s="16">
        <v>3.9242036084691533E-2</v>
      </c>
      <c r="BB181" s="16">
        <v>7.6277740516429951E-2</v>
      </c>
      <c r="BC181" s="16">
        <v>0</v>
      </c>
      <c r="BD181" s="16">
        <v>0</v>
      </c>
      <c r="BE181" s="16">
        <v>0</v>
      </c>
      <c r="BF181" s="16">
        <v>3.845622653536552E-4</v>
      </c>
      <c r="BG181" s="16">
        <v>0</v>
      </c>
      <c r="BH181" s="16">
        <v>0</v>
      </c>
      <c r="BI181" s="16">
        <v>0</v>
      </c>
      <c r="BJ181" s="16">
        <v>2.5146359740091571E-3</v>
      </c>
      <c r="BK181" s="16">
        <v>0</v>
      </c>
      <c r="BL181" s="16">
        <v>0</v>
      </c>
      <c r="BM181" s="16">
        <v>0</v>
      </c>
      <c r="BN181" s="16">
        <v>0.41779265480806621</v>
      </c>
      <c r="BO181" s="16">
        <v>2.0973535987719861E-3</v>
      </c>
      <c r="BP181" s="16">
        <v>0</v>
      </c>
      <c r="BQ181" s="16">
        <v>0</v>
      </c>
      <c r="BR181" s="16">
        <v>0</v>
      </c>
      <c r="BS181" s="16">
        <v>0</v>
      </c>
      <c r="BT181" s="16">
        <v>0</v>
      </c>
      <c r="BU181" s="16">
        <v>0</v>
      </c>
      <c r="BV181" s="16">
        <v>0</v>
      </c>
      <c r="BW181" s="16">
        <v>0</v>
      </c>
      <c r="BX181" s="16">
        <v>0</v>
      </c>
      <c r="BY181" s="16">
        <v>0.4602273139777126</v>
      </c>
      <c r="BZ181" s="16">
        <v>0</v>
      </c>
      <c r="CA181" s="16">
        <v>0</v>
      </c>
      <c r="CB181" s="16">
        <v>0</v>
      </c>
      <c r="CC181" s="16">
        <v>1.4637027749649981E-3</v>
      </c>
      <c r="CD181" s="16">
        <v>0</v>
      </c>
      <c r="CE181" s="16">
        <v>0</v>
      </c>
      <c r="CF181" s="16">
        <v>0</v>
      </c>
      <c r="CG181" s="16">
        <v>0</v>
      </c>
      <c r="CH181" s="12">
        <v>3.92</v>
      </c>
      <c r="CI181" s="12">
        <v>0</v>
      </c>
      <c r="CJ181" s="12">
        <v>0</v>
      </c>
      <c r="CK181" s="12">
        <v>0.47</v>
      </c>
      <c r="CL181" s="12">
        <v>0</v>
      </c>
      <c r="CM181" s="12">
        <v>87.2</v>
      </c>
      <c r="CN181" s="12">
        <v>0.03</v>
      </c>
      <c r="CO181" s="12">
        <v>0</v>
      </c>
      <c r="CP181" s="12">
        <v>0</v>
      </c>
      <c r="CQ181" s="12">
        <v>3.85</v>
      </c>
      <c r="CR181" s="12">
        <v>0</v>
      </c>
      <c r="CS181" s="12">
        <v>0</v>
      </c>
      <c r="CT181" s="12">
        <v>0</v>
      </c>
      <c r="CU181" s="12">
        <v>0</v>
      </c>
      <c r="CV181" s="12">
        <v>0</v>
      </c>
      <c r="CW181" s="12">
        <v>0.13</v>
      </c>
      <c r="CX181" s="12">
        <v>0</v>
      </c>
      <c r="CY181" s="12">
        <v>0</v>
      </c>
      <c r="CZ181" s="12">
        <v>0.04</v>
      </c>
      <c r="DA181" s="12">
        <v>0</v>
      </c>
      <c r="DB181" s="12">
        <v>0</v>
      </c>
      <c r="DC181" s="12">
        <v>0.18</v>
      </c>
      <c r="DD181" s="12">
        <v>0</v>
      </c>
      <c r="DE181" s="12">
        <v>0</v>
      </c>
      <c r="DF181" s="12">
        <v>0</v>
      </c>
      <c r="DG181" s="12">
        <v>0</v>
      </c>
      <c r="DH181" s="12">
        <v>0</v>
      </c>
      <c r="DI181" s="12">
        <v>0</v>
      </c>
      <c r="DJ181" s="12">
        <v>0</v>
      </c>
      <c r="DK181" s="12">
        <v>0</v>
      </c>
      <c r="DL181" s="12">
        <v>0</v>
      </c>
      <c r="DM181" s="12">
        <v>0</v>
      </c>
      <c r="DN181" s="12">
        <v>0</v>
      </c>
      <c r="DO181" s="12">
        <v>1.32</v>
      </c>
      <c r="DP181" s="12">
        <v>0</v>
      </c>
      <c r="DQ181" s="12">
        <v>0.31</v>
      </c>
      <c r="DR181" s="12">
        <v>1.96</v>
      </c>
      <c r="DS181" s="12">
        <v>0</v>
      </c>
      <c r="DT181" s="12">
        <v>0</v>
      </c>
      <c r="DU181" s="12">
        <v>0</v>
      </c>
      <c r="DV181" s="12">
        <v>0</v>
      </c>
      <c r="DW181" s="12">
        <v>0</v>
      </c>
      <c r="DX181" s="12">
        <v>0</v>
      </c>
      <c r="DY181" s="12">
        <v>0</v>
      </c>
      <c r="DZ181" s="12">
        <v>99.41</v>
      </c>
      <c r="EA181" s="9">
        <v>0</v>
      </c>
      <c r="EB181" s="9">
        <v>0</v>
      </c>
      <c r="EC181" s="9">
        <v>0</v>
      </c>
      <c r="ED181" s="9">
        <v>0</v>
      </c>
      <c r="EE181" s="9">
        <v>0</v>
      </c>
      <c r="EF181" s="9">
        <v>5.0855015585849414E-3</v>
      </c>
      <c r="EG181" s="9">
        <v>0</v>
      </c>
      <c r="EH181" s="9">
        <v>0</v>
      </c>
      <c r="EI181" s="9">
        <v>0</v>
      </c>
      <c r="EJ181" s="9">
        <v>0.87849419041219778</v>
      </c>
      <c r="EK181" s="9">
        <v>0</v>
      </c>
      <c r="EL181" s="9">
        <v>0</v>
      </c>
      <c r="EM181" s="9">
        <v>0</v>
      </c>
      <c r="EN181" s="9">
        <v>0</v>
      </c>
      <c r="EO181" s="9">
        <v>3.0722373593766028E-4</v>
      </c>
      <c r="EP181" s="9">
        <v>0</v>
      </c>
      <c r="EQ181" s="9">
        <v>0</v>
      </c>
      <c r="ER181" s="9">
        <v>0</v>
      </c>
      <c r="ES181" s="9">
        <v>3.6904401416361483E-2</v>
      </c>
      <c r="ET181" s="9">
        <v>0</v>
      </c>
      <c r="EU181" s="9">
        <v>0</v>
      </c>
      <c r="EV181" s="9">
        <v>1.0861178328692129E-4</v>
      </c>
      <c r="EW181" s="9">
        <v>0</v>
      </c>
      <c r="EX181" s="9">
        <v>0</v>
      </c>
      <c r="EY181" s="9">
        <v>7.8526880068040164E-2</v>
      </c>
      <c r="EZ181" s="9">
        <v>0</v>
      </c>
      <c r="FA181" s="9">
        <v>5.7319102559100915E-4</v>
      </c>
      <c r="FB181" s="9">
        <v>0</v>
      </c>
      <c r="FC181" s="9">
        <v>0</v>
      </c>
      <c r="FD181" s="9">
        <v>0</v>
      </c>
      <c r="FE181" s="9">
        <v>0</v>
      </c>
      <c r="FF181" s="9">
        <v>0</v>
      </c>
      <c r="FG181" s="9">
        <v>0</v>
      </c>
      <c r="FH181" s="7" t="s">
        <v>544</v>
      </c>
      <c r="FI181" s="14">
        <v>1.039512210461045</v>
      </c>
      <c r="FJ181" s="14">
        <v>0.76354200158256436</v>
      </c>
      <c r="FK181" s="14">
        <v>0</v>
      </c>
      <c r="FL181" s="14">
        <v>4.0300552017461192E-3</v>
      </c>
      <c r="FM181" s="14">
        <v>1.068499039333298</v>
      </c>
      <c r="FN181" s="14">
        <v>1.042635074764702</v>
      </c>
      <c r="FO181" s="14">
        <v>0</v>
      </c>
      <c r="FP181" s="14">
        <v>0</v>
      </c>
      <c r="FQ181" s="14">
        <v>0</v>
      </c>
      <c r="FR181" s="14">
        <v>2.8690000000000002</v>
      </c>
      <c r="FS181" s="14">
        <v>7.2144906094322716E-3</v>
      </c>
      <c r="FT181" s="14">
        <v>1.697238920875578</v>
      </c>
      <c r="FU181" s="14">
        <v>99.4017148811932</v>
      </c>
      <c r="FV181" s="14">
        <v>0</v>
      </c>
      <c r="FW181" s="14" t="b">
        <v>0</v>
      </c>
      <c r="FX181" s="14" t="b">
        <v>1</v>
      </c>
      <c r="FY181" s="14" t="b">
        <v>0</v>
      </c>
      <c r="FZ181" s="14">
        <v>-4.2047256328114093</v>
      </c>
      <c r="GA181" s="14">
        <v>-12.329672846512951</v>
      </c>
      <c r="GB181" s="14">
        <f>EY181*FL181</f>
        <v>3.1646766149509889E-4</v>
      </c>
      <c r="GC181" s="14">
        <v>0.66471016411655515</v>
      </c>
    </row>
    <row r="182" spans="1:185" x14ac:dyDescent="0.2">
      <c r="A182" s="1" t="s">
        <v>220</v>
      </c>
      <c r="B182" s="18">
        <v>2</v>
      </c>
      <c r="C182" s="18" t="s">
        <v>450</v>
      </c>
      <c r="D182" s="18">
        <v>3</v>
      </c>
      <c r="E182" s="18" t="s">
        <v>460</v>
      </c>
      <c r="F182" s="19">
        <v>17</v>
      </c>
      <c r="G182" s="19">
        <v>1.5</v>
      </c>
      <c r="H182" s="19">
        <v>1673</v>
      </c>
      <c r="I182" s="19">
        <v>1399.85</v>
      </c>
      <c r="J182" s="19">
        <v>0</v>
      </c>
      <c r="K182" s="19">
        <v>2</v>
      </c>
      <c r="L182" s="19">
        <v>0</v>
      </c>
      <c r="M182" s="19" t="s">
        <v>489</v>
      </c>
      <c r="N182" s="19">
        <v>-2.2000000000000002</v>
      </c>
      <c r="O182" s="19">
        <v>0</v>
      </c>
      <c r="P182" s="19" t="s">
        <v>490</v>
      </c>
      <c r="Q182" s="19" t="s">
        <v>501</v>
      </c>
      <c r="R182" s="19" t="s">
        <v>529</v>
      </c>
      <c r="S182" s="19" t="s">
        <v>494</v>
      </c>
      <c r="T182" s="19" t="s">
        <v>74</v>
      </c>
      <c r="U182" s="5">
        <v>62.8</v>
      </c>
      <c r="V182" s="5">
        <v>0</v>
      </c>
      <c r="W182" s="5">
        <v>15.9</v>
      </c>
      <c r="X182" s="5">
        <v>0</v>
      </c>
      <c r="Y182" s="5">
        <v>0</v>
      </c>
      <c r="Z182" s="5">
        <v>12.1</v>
      </c>
      <c r="AA182" s="5">
        <v>0</v>
      </c>
      <c r="AB182" s="5">
        <v>0</v>
      </c>
      <c r="AC182" s="5">
        <v>0</v>
      </c>
      <c r="AD182" s="5">
        <v>0</v>
      </c>
      <c r="AE182" s="5">
        <v>0</v>
      </c>
      <c r="AF182" s="5">
        <v>0</v>
      </c>
      <c r="AG182" s="5">
        <v>0</v>
      </c>
      <c r="AH182" s="5">
        <v>0</v>
      </c>
      <c r="AI182" s="5">
        <v>8.5</v>
      </c>
      <c r="AJ182" s="5">
        <v>0</v>
      </c>
      <c r="AK182" s="5">
        <v>0</v>
      </c>
      <c r="AL182" s="5">
        <v>0</v>
      </c>
      <c r="AM182" s="5">
        <v>0</v>
      </c>
      <c r="AN182" s="5">
        <v>0</v>
      </c>
      <c r="AO182" s="5">
        <v>0</v>
      </c>
      <c r="AP182" s="5">
        <v>0</v>
      </c>
      <c r="AQ182" s="5">
        <v>0</v>
      </c>
      <c r="AR182" s="5">
        <v>0</v>
      </c>
      <c r="AS182" s="5">
        <v>0</v>
      </c>
      <c r="AT182" s="5">
        <v>0</v>
      </c>
      <c r="AU182" s="5">
        <v>0</v>
      </c>
      <c r="AV182" s="5">
        <v>0</v>
      </c>
      <c r="AW182" s="5">
        <v>0</v>
      </c>
      <c r="AX182" s="5">
        <v>0</v>
      </c>
      <c r="AY182" s="5">
        <v>0</v>
      </c>
      <c r="AZ182" s="5">
        <v>99.3</v>
      </c>
      <c r="BA182" s="16">
        <v>0.1034979759529116</v>
      </c>
      <c r="BB182" s="16">
        <v>0</v>
      </c>
      <c r="BC182" s="16">
        <v>0</v>
      </c>
      <c r="BD182" s="16">
        <v>0</v>
      </c>
      <c r="BE182" s="16">
        <v>0</v>
      </c>
      <c r="BF182" s="16">
        <v>0</v>
      </c>
      <c r="BG182" s="16">
        <v>0</v>
      </c>
      <c r="BH182" s="16">
        <v>0</v>
      </c>
      <c r="BI182" s="16">
        <v>0</v>
      </c>
      <c r="BJ182" s="16">
        <v>0.11177887985970519</v>
      </c>
      <c r="BK182" s="16">
        <v>0</v>
      </c>
      <c r="BL182" s="16">
        <v>0</v>
      </c>
      <c r="BM182" s="16">
        <v>0</v>
      </c>
      <c r="BN182" s="16">
        <v>0</v>
      </c>
      <c r="BO182" s="16">
        <v>0</v>
      </c>
      <c r="BP182" s="16">
        <v>0</v>
      </c>
      <c r="BQ182" s="16">
        <v>9.1021184180498663E-2</v>
      </c>
      <c r="BR182" s="16">
        <v>0</v>
      </c>
      <c r="BS182" s="16">
        <v>0</v>
      </c>
      <c r="BT182" s="16">
        <v>0</v>
      </c>
      <c r="BU182" s="16">
        <v>0</v>
      </c>
      <c r="BV182" s="16">
        <v>0</v>
      </c>
      <c r="BW182" s="16">
        <v>0</v>
      </c>
      <c r="BX182" s="16">
        <v>0</v>
      </c>
      <c r="BY182" s="16">
        <v>0.69370196000688467</v>
      </c>
      <c r="BZ182" s="16">
        <v>0</v>
      </c>
      <c r="CA182" s="16">
        <v>0</v>
      </c>
      <c r="CB182" s="16">
        <v>0</v>
      </c>
      <c r="CC182" s="16">
        <v>0</v>
      </c>
      <c r="CD182" s="16">
        <v>0</v>
      </c>
      <c r="CE182" s="16">
        <v>0</v>
      </c>
      <c r="CF182" s="16">
        <v>0</v>
      </c>
      <c r="CG182" s="16">
        <v>0</v>
      </c>
      <c r="CH182" s="12">
        <v>0.1</v>
      </c>
      <c r="CI182" s="12">
        <v>0</v>
      </c>
      <c r="CJ182" s="12">
        <v>0</v>
      </c>
      <c r="CK182" s="12">
        <v>0</v>
      </c>
      <c r="CL182" s="12">
        <v>0</v>
      </c>
      <c r="CM182" s="12">
        <v>95.8</v>
      </c>
      <c r="CN182" s="12">
        <v>0</v>
      </c>
      <c r="CO182" s="12">
        <v>0</v>
      </c>
      <c r="CP182" s="12">
        <v>0</v>
      </c>
      <c r="CQ182" s="12">
        <v>0</v>
      </c>
      <c r="CR182" s="12">
        <v>0</v>
      </c>
      <c r="CS182" s="12">
        <v>0</v>
      </c>
      <c r="CT182" s="12">
        <v>0</v>
      </c>
      <c r="CU182" s="12">
        <v>0</v>
      </c>
      <c r="CV182" s="12">
        <v>0</v>
      </c>
      <c r="CW182" s="12">
        <v>0</v>
      </c>
      <c r="CX182" s="12">
        <v>0</v>
      </c>
      <c r="CY182" s="12">
        <v>0</v>
      </c>
      <c r="CZ182" s="12">
        <v>0</v>
      </c>
      <c r="DA182" s="12">
        <v>0</v>
      </c>
      <c r="DB182" s="12">
        <v>0</v>
      </c>
      <c r="DC182" s="12">
        <v>0</v>
      </c>
      <c r="DD182" s="12">
        <v>0</v>
      </c>
      <c r="DE182" s="12">
        <v>0</v>
      </c>
      <c r="DF182" s="12">
        <v>0</v>
      </c>
      <c r="DG182" s="12">
        <v>0</v>
      </c>
      <c r="DH182" s="12">
        <v>0</v>
      </c>
      <c r="DI182" s="12">
        <v>0</v>
      </c>
      <c r="DJ182" s="12">
        <v>0</v>
      </c>
      <c r="DK182" s="12">
        <v>2.8</v>
      </c>
      <c r="DL182" s="12">
        <v>0</v>
      </c>
      <c r="DM182" s="12">
        <v>0</v>
      </c>
      <c r="DN182" s="12">
        <v>0</v>
      </c>
      <c r="DO182" s="12">
        <v>0</v>
      </c>
      <c r="DP182" s="12">
        <v>0</v>
      </c>
      <c r="DQ182" s="12">
        <v>0</v>
      </c>
      <c r="DR182" s="12">
        <v>0</v>
      </c>
      <c r="DS182" s="12">
        <v>0</v>
      </c>
      <c r="DT182" s="12">
        <v>0</v>
      </c>
      <c r="DU182" s="12">
        <v>0</v>
      </c>
      <c r="DV182" s="12">
        <v>0</v>
      </c>
      <c r="DW182" s="12">
        <v>0</v>
      </c>
      <c r="DX182" s="12">
        <v>0</v>
      </c>
      <c r="DY182" s="12">
        <v>0</v>
      </c>
      <c r="DZ182" s="12">
        <v>98.699999999999989</v>
      </c>
      <c r="EA182" s="9">
        <v>0</v>
      </c>
      <c r="EB182" s="9">
        <v>0</v>
      </c>
      <c r="EC182" s="9">
        <v>0</v>
      </c>
      <c r="ED182" s="9">
        <v>0.1194173152724136</v>
      </c>
      <c r="EE182" s="9">
        <v>0</v>
      </c>
      <c r="EF182" s="9">
        <v>0</v>
      </c>
      <c r="EG182" s="9">
        <v>0</v>
      </c>
      <c r="EH182" s="9">
        <v>0</v>
      </c>
      <c r="EI182" s="9">
        <v>0</v>
      </c>
      <c r="EJ182" s="9">
        <v>0.87875873018431605</v>
      </c>
      <c r="EK182" s="9">
        <v>0</v>
      </c>
      <c r="EL182" s="9">
        <v>0</v>
      </c>
      <c r="EM182" s="9">
        <v>0</v>
      </c>
      <c r="EN182" s="9">
        <v>0</v>
      </c>
      <c r="EO182" s="9">
        <v>0</v>
      </c>
      <c r="EP182" s="9">
        <v>0</v>
      </c>
      <c r="EQ182" s="9">
        <v>0</v>
      </c>
      <c r="ER182" s="9">
        <v>0</v>
      </c>
      <c r="ES182" s="9">
        <v>0</v>
      </c>
      <c r="ET182" s="9">
        <v>0</v>
      </c>
      <c r="EU182" s="9">
        <v>0</v>
      </c>
      <c r="EV182" s="9">
        <v>0</v>
      </c>
      <c r="EW182" s="9">
        <v>0</v>
      </c>
      <c r="EX182" s="9">
        <v>0</v>
      </c>
      <c r="EY182" s="9">
        <v>1.8239545432703779E-3</v>
      </c>
      <c r="EZ182" s="9">
        <v>0</v>
      </c>
      <c r="FA182" s="9">
        <v>0</v>
      </c>
      <c r="FB182" s="9">
        <v>0</v>
      </c>
      <c r="FC182" s="9">
        <v>0</v>
      </c>
      <c r="FD182" s="9">
        <v>0</v>
      </c>
      <c r="FE182" s="9">
        <v>0</v>
      </c>
      <c r="FF182" s="9">
        <v>0</v>
      </c>
      <c r="FG182" s="9">
        <v>0</v>
      </c>
      <c r="FH182" s="7" t="s">
        <v>546</v>
      </c>
      <c r="FI182" s="14">
        <v>0.8922020951347589</v>
      </c>
      <c r="FJ182" s="14">
        <v>0</v>
      </c>
      <c r="FK182" s="14">
        <v>0</v>
      </c>
      <c r="FL182" s="14">
        <v>2.1460561656544111E-3</v>
      </c>
      <c r="FM182" s="14">
        <v>0</v>
      </c>
      <c r="FN182" s="14">
        <v>0</v>
      </c>
      <c r="FO182" s="14">
        <v>0</v>
      </c>
      <c r="FP182" s="14">
        <v>0</v>
      </c>
      <c r="FQ182" s="14">
        <v>0</v>
      </c>
      <c r="FR182" s="14">
        <v>1.7</v>
      </c>
      <c r="FS182" s="14">
        <v>0.19002409576149881</v>
      </c>
      <c r="FT182" s="14">
        <v>0.22050031819528909</v>
      </c>
      <c r="FU182" s="14">
        <v>0</v>
      </c>
      <c r="FV182" s="14">
        <v>0.87944892972506583</v>
      </c>
      <c r="FW182" s="14" t="b">
        <v>0</v>
      </c>
      <c r="FX182" s="14" t="b">
        <v>1</v>
      </c>
      <c r="FY182" s="14" t="b">
        <v>0</v>
      </c>
      <c r="FZ182" s="14">
        <v>-1.23104843355009</v>
      </c>
      <c r="GA182" s="14">
        <v>-11.034024630337299</v>
      </c>
      <c r="GB182" s="14">
        <f>EY182*FL182</f>
        <v>3.9143088934587699E-6</v>
      </c>
      <c r="GC182" s="14">
        <v>0.60042715048988604</v>
      </c>
    </row>
    <row r="183" spans="1:185" x14ac:dyDescent="0.2">
      <c r="A183" s="1" t="s">
        <v>114</v>
      </c>
      <c r="B183" s="18">
        <v>2</v>
      </c>
      <c r="C183" s="18" t="s">
        <v>450</v>
      </c>
      <c r="D183" s="18">
        <v>8</v>
      </c>
      <c r="E183" s="18" t="s">
        <v>463</v>
      </c>
      <c r="F183" s="19">
        <v>6</v>
      </c>
      <c r="G183" s="19">
        <v>2.85</v>
      </c>
      <c r="H183" s="19">
        <v>2233</v>
      </c>
      <c r="I183" s="19">
        <v>1959.85</v>
      </c>
      <c r="J183" s="19">
        <v>0</v>
      </c>
      <c r="K183" s="19">
        <v>0.5</v>
      </c>
      <c r="L183" s="19">
        <v>0</v>
      </c>
      <c r="M183" s="19" t="s">
        <v>489</v>
      </c>
      <c r="N183" s="19">
        <v>-4.2300000000000004</v>
      </c>
      <c r="O183" s="19">
        <v>0</v>
      </c>
      <c r="P183" s="19" t="s">
        <v>493</v>
      </c>
      <c r="Q183" s="19" t="s">
        <v>498</v>
      </c>
      <c r="R183" s="19" t="s">
        <v>529</v>
      </c>
      <c r="S183" s="19" t="s">
        <v>494</v>
      </c>
      <c r="T183" s="19" t="s">
        <v>33</v>
      </c>
      <c r="U183" s="5">
        <v>41.53</v>
      </c>
      <c r="V183" s="5">
        <v>0</v>
      </c>
      <c r="W183" s="5">
        <v>8.84</v>
      </c>
      <c r="X183" s="5">
        <v>0</v>
      </c>
      <c r="Y183" s="5">
        <v>0</v>
      </c>
      <c r="Z183" s="5">
        <v>0.4</v>
      </c>
      <c r="AA183" s="5">
        <v>0</v>
      </c>
      <c r="AB183" s="5">
        <v>0</v>
      </c>
      <c r="AC183" s="5">
        <v>0</v>
      </c>
      <c r="AD183" s="5">
        <v>0</v>
      </c>
      <c r="AE183" s="5">
        <v>36.770000000000003</v>
      </c>
      <c r="AF183" s="5">
        <v>10.3</v>
      </c>
      <c r="AG183" s="5">
        <v>0</v>
      </c>
      <c r="AH183" s="5">
        <v>0</v>
      </c>
      <c r="AI183" s="5">
        <v>0</v>
      </c>
      <c r="AJ183" s="5">
        <v>0</v>
      </c>
      <c r="AK183" s="5">
        <v>0</v>
      </c>
      <c r="AL183" s="5">
        <v>0</v>
      </c>
      <c r="AM183" s="5">
        <v>0</v>
      </c>
      <c r="AN183" s="5">
        <v>0</v>
      </c>
      <c r="AO183" s="5">
        <v>0</v>
      </c>
      <c r="AP183" s="5">
        <v>0</v>
      </c>
      <c r="AQ183" s="5">
        <v>0</v>
      </c>
      <c r="AR183" s="5">
        <v>0</v>
      </c>
      <c r="AS183" s="5">
        <v>0</v>
      </c>
      <c r="AT183" s="5">
        <v>0</v>
      </c>
      <c r="AU183" s="5">
        <v>0</v>
      </c>
      <c r="AV183" s="5">
        <v>0</v>
      </c>
      <c r="AW183" s="5">
        <v>0</v>
      </c>
      <c r="AX183" s="5">
        <v>0</v>
      </c>
      <c r="AY183" s="5">
        <v>0</v>
      </c>
      <c r="AZ183" s="5">
        <v>97.84</v>
      </c>
      <c r="BA183" s="16">
        <v>4.6130318426116687E-2</v>
      </c>
      <c r="BB183" s="16">
        <v>9.7727501368799416E-2</v>
      </c>
      <c r="BC183" s="16">
        <v>0</v>
      </c>
      <c r="BD183" s="16">
        <v>0</v>
      </c>
      <c r="BE183" s="16">
        <v>0</v>
      </c>
      <c r="BF183" s="16">
        <v>0</v>
      </c>
      <c r="BG183" s="16">
        <v>0</v>
      </c>
      <c r="BH183" s="16">
        <v>0</v>
      </c>
      <c r="BI183" s="16">
        <v>0</v>
      </c>
      <c r="BJ183" s="16">
        <v>2.9623326777911828E-3</v>
      </c>
      <c r="BK183" s="16">
        <v>0</v>
      </c>
      <c r="BL183" s="16">
        <v>0</v>
      </c>
      <c r="BM183" s="16">
        <v>0</v>
      </c>
      <c r="BN183" s="16">
        <v>0.48541123267986791</v>
      </c>
      <c r="BO183" s="16">
        <v>0</v>
      </c>
      <c r="BP183" s="16">
        <v>0</v>
      </c>
      <c r="BQ183" s="16">
        <v>0</v>
      </c>
      <c r="BR183" s="16">
        <v>0</v>
      </c>
      <c r="BS183" s="16">
        <v>0</v>
      </c>
      <c r="BT183" s="16">
        <v>0</v>
      </c>
      <c r="BU183" s="16">
        <v>0</v>
      </c>
      <c r="BV183" s="16">
        <v>0</v>
      </c>
      <c r="BW183" s="16">
        <v>0</v>
      </c>
      <c r="BX183" s="16">
        <v>0</v>
      </c>
      <c r="BY183" s="16">
        <v>0.36776861484742479</v>
      </c>
      <c r="BZ183" s="16">
        <v>0</v>
      </c>
      <c r="CA183" s="16">
        <v>0</v>
      </c>
      <c r="CB183" s="16">
        <v>0</v>
      </c>
      <c r="CC183" s="16">
        <v>0</v>
      </c>
      <c r="CD183" s="16">
        <v>0</v>
      </c>
      <c r="CE183" s="16">
        <v>0</v>
      </c>
      <c r="CF183" s="16">
        <v>0</v>
      </c>
      <c r="CG183" s="16">
        <v>0</v>
      </c>
      <c r="CH183" s="12">
        <v>3.85</v>
      </c>
      <c r="CI183" s="12">
        <v>0</v>
      </c>
      <c r="CJ183" s="12">
        <v>0</v>
      </c>
      <c r="CK183" s="12">
        <v>0</v>
      </c>
      <c r="CL183" s="12">
        <v>0</v>
      </c>
      <c r="CM183" s="12">
        <v>90.75</v>
      </c>
      <c r="CN183" s="12">
        <v>0</v>
      </c>
      <c r="CO183" s="12">
        <v>0</v>
      </c>
      <c r="CP183" s="12">
        <v>0</v>
      </c>
      <c r="CQ183" s="12">
        <v>5.1100000000000003</v>
      </c>
      <c r="CR183" s="12">
        <v>0</v>
      </c>
      <c r="CS183" s="12">
        <v>0</v>
      </c>
      <c r="CT183" s="12">
        <v>0</v>
      </c>
      <c r="CU183" s="12">
        <v>0</v>
      </c>
      <c r="CV183" s="12">
        <v>0</v>
      </c>
      <c r="CW183" s="12">
        <v>0</v>
      </c>
      <c r="CX183" s="12">
        <v>0</v>
      </c>
      <c r="CY183" s="12">
        <v>0</v>
      </c>
      <c r="CZ183" s="12">
        <v>0</v>
      </c>
      <c r="DA183" s="12">
        <v>0</v>
      </c>
      <c r="DB183" s="12">
        <v>0</v>
      </c>
      <c r="DC183" s="12">
        <v>0.9</v>
      </c>
      <c r="DD183" s="12">
        <v>0</v>
      </c>
      <c r="DE183" s="12">
        <v>0</v>
      </c>
      <c r="DF183" s="12">
        <v>0</v>
      </c>
      <c r="DG183" s="12">
        <v>0</v>
      </c>
      <c r="DH183" s="12">
        <v>0</v>
      </c>
      <c r="DI183" s="12">
        <v>0</v>
      </c>
      <c r="DJ183" s="12">
        <v>0</v>
      </c>
      <c r="DK183" s="12">
        <v>0</v>
      </c>
      <c r="DL183" s="12">
        <v>0</v>
      </c>
      <c r="DM183" s="12">
        <v>0</v>
      </c>
      <c r="DN183" s="12">
        <v>0</v>
      </c>
      <c r="DO183" s="12">
        <v>0</v>
      </c>
      <c r="DP183" s="12">
        <v>0</v>
      </c>
      <c r="DQ183" s="12">
        <v>0</v>
      </c>
      <c r="DR183" s="12">
        <v>0</v>
      </c>
      <c r="DS183" s="12">
        <v>0</v>
      </c>
      <c r="DT183" s="12">
        <v>0</v>
      </c>
      <c r="DU183" s="12">
        <v>0</v>
      </c>
      <c r="DV183" s="12">
        <v>0</v>
      </c>
      <c r="DW183" s="12">
        <v>0</v>
      </c>
      <c r="DX183" s="12">
        <v>0</v>
      </c>
      <c r="DY183" s="12">
        <v>0</v>
      </c>
      <c r="DZ183" s="12">
        <v>100.61</v>
      </c>
      <c r="EA183" s="9">
        <v>0</v>
      </c>
      <c r="EB183" s="9">
        <v>0</v>
      </c>
      <c r="EC183" s="9">
        <v>0</v>
      </c>
      <c r="ED183" s="9">
        <v>0</v>
      </c>
      <c r="EE183" s="9">
        <v>0</v>
      </c>
      <c r="EF183" s="9">
        <v>0</v>
      </c>
      <c r="EG183" s="9">
        <v>0</v>
      </c>
      <c r="EH183" s="9">
        <v>0</v>
      </c>
      <c r="EI183" s="9">
        <v>0</v>
      </c>
      <c r="EJ183" s="9">
        <v>0.87878602995130295</v>
      </c>
      <c r="EK183" s="9">
        <v>0</v>
      </c>
      <c r="EL183" s="9">
        <v>0</v>
      </c>
      <c r="EM183" s="9">
        <v>0</v>
      </c>
      <c r="EN183" s="9">
        <v>0</v>
      </c>
      <c r="EO183" s="9">
        <v>0</v>
      </c>
      <c r="EP183" s="9">
        <v>0</v>
      </c>
      <c r="EQ183" s="9">
        <v>0</v>
      </c>
      <c r="ER183" s="9">
        <v>0</v>
      </c>
      <c r="ES183" s="9">
        <v>4.7081732760720862E-2</v>
      </c>
      <c r="ET183" s="9">
        <v>0</v>
      </c>
      <c r="EU183" s="9">
        <v>0</v>
      </c>
      <c r="EV183" s="9">
        <v>0</v>
      </c>
      <c r="EW183" s="9">
        <v>0</v>
      </c>
      <c r="EX183" s="9">
        <v>0</v>
      </c>
      <c r="EY183" s="9">
        <v>7.4132237287976133E-2</v>
      </c>
      <c r="EZ183" s="9">
        <v>0</v>
      </c>
      <c r="FA183" s="9">
        <v>0</v>
      </c>
      <c r="FB183" s="9">
        <v>0</v>
      </c>
      <c r="FC183" s="9">
        <v>0</v>
      </c>
      <c r="FD183" s="9">
        <v>0</v>
      </c>
      <c r="FE183" s="9">
        <v>0</v>
      </c>
      <c r="FF183" s="9">
        <v>0</v>
      </c>
      <c r="FG183" s="9">
        <v>0</v>
      </c>
      <c r="FH183" s="7" t="s">
        <v>539</v>
      </c>
      <c r="FI183" s="14">
        <v>0.9664514391064164</v>
      </c>
      <c r="FJ183" s="14">
        <v>0.74314861532512055</v>
      </c>
      <c r="FK183" s="14">
        <v>0</v>
      </c>
      <c r="FL183" s="14">
        <v>8.6151241649575806E-3</v>
      </c>
      <c r="FM183" s="14">
        <v>0</v>
      </c>
      <c r="FN183" s="14">
        <v>0</v>
      </c>
      <c r="FO183" s="14">
        <v>0</v>
      </c>
      <c r="FP183" s="14">
        <v>0</v>
      </c>
      <c r="FQ183" s="14">
        <v>0</v>
      </c>
      <c r="FR183" s="14">
        <v>3</v>
      </c>
      <c r="FS183" s="14">
        <v>8.8869980333735488E-3</v>
      </c>
      <c r="FT183" s="14">
        <v>2.3475496234438391</v>
      </c>
      <c r="FU183" s="14">
        <v>99.393428947035289</v>
      </c>
      <c r="FV183" s="14">
        <v>0</v>
      </c>
      <c r="FW183" s="14" t="b">
        <v>1</v>
      </c>
      <c r="FX183" s="14" t="b">
        <v>0</v>
      </c>
      <c r="FY183" s="14" t="b">
        <v>0</v>
      </c>
      <c r="FZ183" s="14">
        <v>-3.9606161947244281</v>
      </c>
      <c r="GA183" s="14">
        <v>-9.3353252125732737</v>
      </c>
      <c r="GB183" s="14">
        <f>EY183*FL183</f>
        <v>6.3865842886201259E-4</v>
      </c>
      <c r="GC183" s="14">
        <v>9.6045142931010796E-2</v>
      </c>
    </row>
    <row r="184" spans="1:185" x14ac:dyDescent="0.2">
      <c r="A184" s="1" t="s">
        <v>287</v>
      </c>
      <c r="B184" s="18">
        <v>1</v>
      </c>
      <c r="C184" s="18" t="s">
        <v>454</v>
      </c>
      <c r="D184" s="18">
        <v>3</v>
      </c>
      <c r="E184" s="18" t="s">
        <v>460</v>
      </c>
      <c r="F184" s="19">
        <v>26</v>
      </c>
      <c r="G184" s="19">
        <v>1E-4</v>
      </c>
      <c r="H184" s="19">
        <v>1693.15</v>
      </c>
      <c r="I184" s="19">
        <v>1420</v>
      </c>
      <c r="J184" s="19">
        <v>0</v>
      </c>
      <c r="K184" s="19">
        <v>3</v>
      </c>
      <c r="L184" s="19">
        <v>0</v>
      </c>
      <c r="M184" s="19" t="s">
        <v>489</v>
      </c>
      <c r="N184" s="19">
        <v>-5.5</v>
      </c>
      <c r="O184" s="19">
        <v>0</v>
      </c>
      <c r="P184" s="19" t="s">
        <v>495</v>
      </c>
      <c r="Q184" s="19" t="s">
        <v>514</v>
      </c>
      <c r="R184" s="19" t="s">
        <v>531</v>
      </c>
      <c r="S184" s="19">
        <v>0</v>
      </c>
      <c r="T184" s="19" t="s">
        <v>536</v>
      </c>
      <c r="U184" s="5">
        <v>53.226660874828653</v>
      </c>
      <c r="V184" s="5">
        <v>0.45049336703783399</v>
      </c>
      <c r="W184" s="5">
        <v>6.7666945685006388</v>
      </c>
      <c r="X184" s="5">
        <v>2.8846673115868301E-2</v>
      </c>
      <c r="Y184" s="5">
        <v>0</v>
      </c>
      <c r="Z184" s="5">
        <v>0.24443434506222581</v>
      </c>
      <c r="AA184" s="5">
        <v>0.245333029961047</v>
      </c>
      <c r="AB184" s="5">
        <v>0</v>
      </c>
      <c r="AC184" s="5">
        <v>0</v>
      </c>
      <c r="AD184" s="5">
        <v>0</v>
      </c>
      <c r="AE184" s="5">
        <v>23.249030569841601</v>
      </c>
      <c r="AF184" s="5">
        <v>9.9483585508258887</v>
      </c>
      <c r="AG184" s="5">
        <v>0</v>
      </c>
      <c r="AH184" s="5">
        <v>0</v>
      </c>
      <c r="AI184" s="5">
        <v>1.3143517531764231</v>
      </c>
      <c r="AJ184" s="5">
        <v>2.1138144113682689E-2</v>
      </c>
      <c r="AK184" s="5">
        <v>0</v>
      </c>
      <c r="AL184" s="5">
        <v>0</v>
      </c>
      <c r="AM184" s="5">
        <v>0</v>
      </c>
      <c r="AN184" s="5">
        <v>0</v>
      </c>
      <c r="AO184" s="5">
        <v>0</v>
      </c>
      <c r="AP184" s="5">
        <v>0</v>
      </c>
      <c r="AQ184" s="5">
        <v>0</v>
      </c>
      <c r="AR184" s="5">
        <v>0</v>
      </c>
      <c r="AS184" s="5">
        <v>0</v>
      </c>
      <c r="AT184" s="5">
        <v>0</v>
      </c>
      <c r="AU184" s="5">
        <v>0</v>
      </c>
      <c r="AV184" s="5">
        <v>0</v>
      </c>
      <c r="AW184" s="5">
        <v>0</v>
      </c>
      <c r="AX184" s="5">
        <v>1.79</v>
      </c>
      <c r="AY184" s="5">
        <v>0.89285077186963979</v>
      </c>
      <c r="AZ184" s="5">
        <v>96.3924911045942</v>
      </c>
      <c r="BA184" s="16">
        <v>3.6942848052416502E-2</v>
      </c>
      <c r="BB184" s="16">
        <v>9.8753071454341326E-2</v>
      </c>
      <c r="BC184" s="16">
        <v>0</v>
      </c>
      <c r="BD184" s="16">
        <v>0</v>
      </c>
      <c r="BE184" s="16">
        <v>0</v>
      </c>
      <c r="BF184" s="16">
        <v>1.056493814284801E-4</v>
      </c>
      <c r="BG184" s="16">
        <v>0</v>
      </c>
      <c r="BH184" s="16">
        <v>0</v>
      </c>
      <c r="BI184" s="16">
        <v>0</v>
      </c>
      <c r="BJ184" s="16">
        <v>1.8938940434190901E-3</v>
      </c>
      <c r="BK184" s="16">
        <v>0</v>
      </c>
      <c r="BL184" s="16">
        <v>0</v>
      </c>
      <c r="BM184" s="16">
        <v>1.2491661067491071E-4</v>
      </c>
      <c r="BN184" s="16">
        <v>0.32110025677196569</v>
      </c>
      <c r="BO184" s="16">
        <v>1.925160267600429E-3</v>
      </c>
      <c r="BP184" s="16">
        <v>0</v>
      </c>
      <c r="BQ184" s="16">
        <v>1.180468035379206E-2</v>
      </c>
      <c r="BR184" s="16">
        <v>0</v>
      </c>
      <c r="BS184" s="16">
        <v>0</v>
      </c>
      <c r="BT184" s="16">
        <v>0</v>
      </c>
      <c r="BU184" s="16">
        <v>0</v>
      </c>
      <c r="BV184" s="16">
        <v>0</v>
      </c>
      <c r="BW184" s="16">
        <v>0</v>
      </c>
      <c r="BX184" s="16">
        <v>3.107946021649332E-2</v>
      </c>
      <c r="BY184" s="16">
        <v>0.49313016254013942</v>
      </c>
      <c r="BZ184" s="16">
        <v>0</v>
      </c>
      <c r="CA184" s="16">
        <v>0</v>
      </c>
      <c r="CB184" s="16">
        <v>0</v>
      </c>
      <c r="CC184" s="16">
        <v>3.1399003077288339E-3</v>
      </c>
      <c r="CD184" s="16">
        <v>0</v>
      </c>
      <c r="CE184" s="16">
        <v>0</v>
      </c>
      <c r="CF184" s="16">
        <v>0</v>
      </c>
      <c r="CG184" s="16">
        <v>0</v>
      </c>
      <c r="CH184" s="12">
        <v>4.1500000000000004</v>
      </c>
      <c r="CI184" s="12">
        <v>0</v>
      </c>
      <c r="CJ184" s="12">
        <v>0</v>
      </c>
      <c r="CK184" s="12">
        <v>0.02</v>
      </c>
      <c r="CL184" s="12">
        <v>0</v>
      </c>
      <c r="CM184" s="12">
        <v>92.67</v>
      </c>
      <c r="CN184" s="12">
        <v>0</v>
      </c>
      <c r="CO184" s="12">
        <v>0</v>
      </c>
      <c r="CP184" s="12">
        <v>0</v>
      </c>
      <c r="CQ184" s="12">
        <v>0.78</v>
      </c>
      <c r="CR184" s="12">
        <v>0</v>
      </c>
      <c r="CS184" s="12">
        <v>0</v>
      </c>
      <c r="CT184" s="12">
        <v>0</v>
      </c>
      <c r="CU184" s="12">
        <v>0</v>
      </c>
      <c r="CV184" s="12">
        <v>0</v>
      </c>
      <c r="CW184" s="12">
        <v>0</v>
      </c>
      <c r="CX184" s="12">
        <v>0</v>
      </c>
      <c r="CY184" s="12">
        <v>0</v>
      </c>
      <c r="CZ184" s="12">
        <v>0</v>
      </c>
      <c r="DA184" s="12">
        <v>0</v>
      </c>
      <c r="DB184" s="12">
        <v>0</v>
      </c>
      <c r="DC184" s="12">
        <v>0</v>
      </c>
      <c r="DD184" s="12">
        <v>0</v>
      </c>
      <c r="DE184" s="12">
        <v>0</v>
      </c>
      <c r="DF184" s="12">
        <v>0</v>
      </c>
      <c r="DG184" s="12">
        <v>0</v>
      </c>
      <c r="DH184" s="12">
        <v>0</v>
      </c>
      <c r="DI184" s="12">
        <v>0</v>
      </c>
      <c r="DJ184" s="12">
        <v>0</v>
      </c>
      <c r="DK184" s="12">
        <v>0</v>
      </c>
      <c r="DL184" s="12">
        <v>2.15</v>
      </c>
      <c r="DM184" s="12">
        <v>0</v>
      </c>
      <c r="DN184" s="12">
        <v>0</v>
      </c>
      <c r="DO184" s="12">
        <v>0</v>
      </c>
      <c r="DP184" s="12">
        <v>0</v>
      </c>
      <c r="DQ184" s="12">
        <v>0</v>
      </c>
      <c r="DR184" s="12">
        <v>0</v>
      </c>
      <c r="DS184" s="12">
        <v>0</v>
      </c>
      <c r="DT184" s="12">
        <v>0</v>
      </c>
      <c r="DU184" s="12">
        <v>0</v>
      </c>
      <c r="DV184" s="12">
        <v>0</v>
      </c>
      <c r="DW184" s="12">
        <v>0</v>
      </c>
      <c r="DX184" s="12">
        <v>0</v>
      </c>
      <c r="DY184" s="12">
        <v>0</v>
      </c>
      <c r="DZ184" s="12">
        <v>99.77000000000001</v>
      </c>
      <c r="EA184" s="9">
        <v>0</v>
      </c>
      <c r="EB184" s="9">
        <v>0</v>
      </c>
      <c r="EC184" s="9">
        <v>0</v>
      </c>
      <c r="ED184" s="9">
        <v>0</v>
      </c>
      <c r="EE184" s="9">
        <v>0</v>
      </c>
      <c r="EF184" s="9">
        <v>2.0374012415234151E-4</v>
      </c>
      <c r="EG184" s="9">
        <v>0</v>
      </c>
      <c r="EH184" s="9">
        <v>0</v>
      </c>
      <c r="EI184" s="9">
        <v>0</v>
      </c>
      <c r="EJ184" s="9">
        <v>0.87896626872663541</v>
      </c>
      <c r="EK184" s="9">
        <v>0</v>
      </c>
      <c r="EL184" s="9">
        <v>0</v>
      </c>
      <c r="EM184" s="9">
        <v>0</v>
      </c>
      <c r="EN184" s="9">
        <v>0</v>
      </c>
      <c r="EO184" s="9">
        <v>0</v>
      </c>
      <c r="EP184" s="9">
        <v>0</v>
      </c>
      <c r="EQ184" s="9">
        <v>0</v>
      </c>
      <c r="ER184" s="9">
        <v>0</v>
      </c>
      <c r="ES184" s="9">
        <v>7.0391898051240008E-3</v>
      </c>
      <c r="ET184" s="9">
        <v>0</v>
      </c>
      <c r="EU184" s="9">
        <v>0</v>
      </c>
      <c r="EV184" s="9">
        <v>0</v>
      </c>
      <c r="EW184" s="9">
        <v>0</v>
      </c>
      <c r="EX184" s="9">
        <v>3.5521580660154019E-2</v>
      </c>
      <c r="EY184" s="9">
        <v>7.8269220683934285E-2</v>
      </c>
      <c r="EZ184" s="9">
        <v>0</v>
      </c>
      <c r="FA184" s="9">
        <v>0</v>
      </c>
      <c r="FB184" s="9">
        <v>0</v>
      </c>
      <c r="FC184" s="9">
        <v>0</v>
      </c>
      <c r="FD184" s="9">
        <v>0</v>
      </c>
      <c r="FE184" s="9">
        <v>0</v>
      </c>
      <c r="FF184" s="9">
        <v>0</v>
      </c>
      <c r="FG184" s="9">
        <v>0</v>
      </c>
      <c r="FH184" s="7" t="s">
        <v>550</v>
      </c>
      <c r="FI184" s="14">
        <v>1.020587056884749</v>
      </c>
      <c r="FJ184" s="14">
        <v>0.71747251252644595</v>
      </c>
      <c r="FK184" s="14">
        <v>0</v>
      </c>
      <c r="FL184" s="14">
        <v>2.9889150566474558E-3</v>
      </c>
      <c r="FM184" s="14">
        <v>0</v>
      </c>
      <c r="FN184" s="14">
        <v>0.42344696777162633</v>
      </c>
      <c r="FO184" s="14">
        <v>0</v>
      </c>
      <c r="FP184" s="14">
        <v>0</v>
      </c>
      <c r="FQ184" s="14">
        <v>0</v>
      </c>
      <c r="FR184" s="14">
        <v>2.0249030569841602</v>
      </c>
      <c r="FS184" s="14">
        <v>3.8349518381234058E-3</v>
      </c>
      <c r="FT184" s="14">
        <v>1.3975333135971779</v>
      </c>
      <c r="FU184" s="14">
        <v>99.41364447664516</v>
      </c>
      <c r="FV184" s="14">
        <v>0.32292033758579231</v>
      </c>
      <c r="FW184" s="14" t="b">
        <v>1</v>
      </c>
      <c r="FX184" s="14" t="b">
        <v>0</v>
      </c>
      <c r="FY184" s="14" t="b">
        <v>0</v>
      </c>
      <c r="FZ184" s="14">
        <v>-4.7381247020248889</v>
      </c>
      <c r="GA184" s="14">
        <v>-14.830880465157231</v>
      </c>
      <c r="GB184" s="14">
        <f>EY184*FL184</f>
        <v>2.3394005217427366E-4</v>
      </c>
      <c r="GC184" s="14">
        <v>0.63124952146718938</v>
      </c>
    </row>
    <row r="185" spans="1:185" x14ac:dyDescent="0.2">
      <c r="A185" s="1" t="s">
        <v>100</v>
      </c>
      <c r="B185" s="18">
        <v>2</v>
      </c>
      <c r="C185" s="18" t="s">
        <v>450</v>
      </c>
      <c r="D185" s="18">
        <v>6</v>
      </c>
      <c r="E185" s="18" t="s">
        <v>461</v>
      </c>
      <c r="F185" s="19">
        <v>2</v>
      </c>
      <c r="G185" s="19">
        <v>2.5</v>
      </c>
      <c r="H185" s="19">
        <v>2023</v>
      </c>
      <c r="I185" s="19">
        <v>1749.85</v>
      </c>
      <c r="J185" s="19">
        <v>0</v>
      </c>
      <c r="K185" s="19">
        <v>2</v>
      </c>
      <c r="L185" s="19">
        <v>0</v>
      </c>
      <c r="M185" s="19" t="s">
        <v>489</v>
      </c>
      <c r="N185" s="19">
        <v>-5.23</v>
      </c>
      <c r="O185" s="19">
        <v>0</v>
      </c>
      <c r="P185" s="19" t="s">
        <v>491</v>
      </c>
      <c r="Q185" s="19" t="s">
        <v>497</v>
      </c>
      <c r="R185" s="19" t="s">
        <v>529</v>
      </c>
      <c r="S185" s="19" t="s">
        <v>534</v>
      </c>
      <c r="T185" s="19" t="s">
        <v>33</v>
      </c>
      <c r="U185" s="5">
        <v>37.46</v>
      </c>
      <c r="V185" s="5">
        <v>0.34</v>
      </c>
      <c r="W185" s="5">
        <v>8.76</v>
      </c>
      <c r="X185" s="5">
        <v>0.01</v>
      </c>
      <c r="Y185" s="5">
        <v>0</v>
      </c>
      <c r="Z185" s="5">
        <v>0.36</v>
      </c>
      <c r="AA185" s="5">
        <v>0.59</v>
      </c>
      <c r="AB185" s="5">
        <v>4.0000000000000001E-3</v>
      </c>
      <c r="AC185" s="5">
        <v>0</v>
      </c>
      <c r="AD185" s="5">
        <v>1.4E-2</v>
      </c>
      <c r="AE185" s="5">
        <v>36.61</v>
      </c>
      <c r="AF185" s="5">
        <v>9.9700000000000006</v>
      </c>
      <c r="AG185" s="5">
        <v>0</v>
      </c>
      <c r="AH185" s="5">
        <v>0</v>
      </c>
      <c r="AI185" s="5">
        <v>3.24</v>
      </c>
      <c r="AJ185" s="5">
        <v>0.24</v>
      </c>
      <c r="AK185" s="5">
        <v>0</v>
      </c>
      <c r="AL185" s="5">
        <v>0</v>
      </c>
      <c r="AM185" s="5">
        <v>0</v>
      </c>
      <c r="AN185" s="5">
        <v>0</v>
      </c>
      <c r="AO185" s="5">
        <v>0</v>
      </c>
      <c r="AP185" s="5">
        <v>1.25</v>
      </c>
      <c r="AQ185" s="5">
        <v>6.0000000000000001E-3</v>
      </c>
      <c r="AR185" s="5">
        <v>0</v>
      </c>
      <c r="AS185" s="5">
        <v>2.4E-2</v>
      </c>
      <c r="AT185" s="5">
        <v>0</v>
      </c>
      <c r="AU185" s="5">
        <v>0</v>
      </c>
      <c r="AV185" s="5">
        <v>0</v>
      </c>
      <c r="AW185" s="5">
        <v>0</v>
      </c>
      <c r="AX185" s="5">
        <v>0.04</v>
      </c>
      <c r="AY185" s="5">
        <v>0.02</v>
      </c>
      <c r="AZ185" s="5">
        <v>98.897999999999996</v>
      </c>
      <c r="BA185" s="16">
        <v>4.5884372426532247E-2</v>
      </c>
      <c r="BB185" s="16">
        <v>9.4951369119352327E-2</v>
      </c>
      <c r="BC185" s="16">
        <v>0</v>
      </c>
      <c r="BD185" s="16">
        <v>0</v>
      </c>
      <c r="BE185" s="16">
        <v>2.8509026469301229E-5</v>
      </c>
      <c r="BF185" s="16">
        <v>3.513808714942929E-5</v>
      </c>
      <c r="BG185" s="16">
        <v>0</v>
      </c>
      <c r="BH185" s="16">
        <v>0</v>
      </c>
      <c r="BI185" s="16">
        <v>0</v>
      </c>
      <c r="BJ185" s="16">
        <v>2.676103101071674E-3</v>
      </c>
      <c r="BK185" s="16">
        <v>0</v>
      </c>
      <c r="BL185" s="16">
        <v>0</v>
      </c>
      <c r="BM185" s="16">
        <v>1.3607284642693381E-3</v>
      </c>
      <c r="BN185" s="16">
        <v>0.48511245321598417</v>
      </c>
      <c r="BO185" s="16">
        <v>4.4419101473547476E-3</v>
      </c>
      <c r="BP185" s="16">
        <v>0</v>
      </c>
      <c r="BQ185" s="16">
        <v>2.7918657021340061E-2</v>
      </c>
      <c r="BR185" s="16">
        <v>0</v>
      </c>
      <c r="BS185" s="16">
        <v>1.001019334968598E-4</v>
      </c>
      <c r="BT185" s="16">
        <v>0</v>
      </c>
      <c r="BU185" s="16">
        <v>0</v>
      </c>
      <c r="BV185" s="16">
        <v>0</v>
      </c>
      <c r="BW185" s="16">
        <v>5.4727773278393567E-5</v>
      </c>
      <c r="BX185" s="16">
        <v>6.663268565654444E-4</v>
      </c>
      <c r="BY185" s="16">
        <v>0.3329714585427434</v>
      </c>
      <c r="BZ185" s="16">
        <v>1.5107268127115959E-3</v>
      </c>
      <c r="CA185" s="16">
        <v>0</v>
      </c>
      <c r="CB185" s="16">
        <v>0</v>
      </c>
      <c r="CC185" s="16">
        <v>2.2735958390114482E-3</v>
      </c>
      <c r="CD185" s="16">
        <v>0</v>
      </c>
      <c r="CE185" s="16">
        <v>0</v>
      </c>
      <c r="CF185" s="16">
        <v>1.3821632669605029E-5</v>
      </c>
      <c r="CG185" s="16">
        <v>0</v>
      </c>
      <c r="CH185" s="12">
        <v>1.69</v>
      </c>
      <c r="CI185" s="12">
        <v>0</v>
      </c>
      <c r="CJ185" s="12">
        <v>0</v>
      </c>
      <c r="CK185" s="12">
        <v>0.15</v>
      </c>
      <c r="CL185" s="12">
        <v>7.98</v>
      </c>
      <c r="CM185" s="12">
        <v>80.55</v>
      </c>
      <c r="CN185" s="12">
        <v>0.41</v>
      </c>
      <c r="CO185" s="12">
        <v>0</v>
      </c>
      <c r="CP185" s="12">
        <v>2</v>
      </c>
      <c r="CQ185" s="12">
        <v>2.0099999999999998</v>
      </c>
      <c r="CR185" s="12">
        <v>0</v>
      </c>
      <c r="CS185" s="12">
        <v>0</v>
      </c>
      <c r="CT185" s="12">
        <v>0</v>
      </c>
      <c r="CU185" s="12">
        <v>2.84</v>
      </c>
      <c r="CV185" s="12">
        <v>0.06</v>
      </c>
      <c r="CW185" s="12">
        <v>0</v>
      </c>
      <c r="CX185" s="12">
        <v>0</v>
      </c>
      <c r="CY185" s="12">
        <v>0</v>
      </c>
      <c r="CZ185" s="12">
        <v>0</v>
      </c>
      <c r="DA185" s="12">
        <v>0</v>
      </c>
      <c r="DB185" s="12">
        <v>0</v>
      </c>
      <c r="DC185" s="12">
        <v>0</v>
      </c>
      <c r="DD185" s="12">
        <v>0</v>
      </c>
      <c r="DE185" s="12">
        <v>0</v>
      </c>
      <c r="DF185" s="12">
        <v>0</v>
      </c>
      <c r="DG185" s="12">
        <v>0</v>
      </c>
      <c r="DH185" s="12">
        <v>0</v>
      </c>
      <c r="DI185" s="12">
        <v>0</v>
      </c>
      <c r="DJ185" s="12">
        <v>0</v>
      </c>
      <c r="DK185" s="12">
        <v>0</v>
      </c>
      <c r="DL185" s="12">
        <v>1.4E-2</v>
      </c>
      <c r="DM185" s="12">
        <v>0</v>
      </c>
      <c r="DN185" s="12">
        <v>0</v>
      </c>
      <c r="DO185" s="12">
        <v>0</v>
      </c>
      <c r="DP185" s="12">
        <v>0</v>
      </c>
      <c r="DQ185" s="12">
        <v>0</v>
      </c>
      <c r="DR185" s="12">
        <v>0</v>
      </c>
      <c r="DS185" s="12">
        <v>0</v>
      </c>
      <c r="DT185" s="12">
        <v>0</v>
      </c>
      <c r="DU185" s="12">
        <v>0</v>
      </c>
      <c r="DV185" s="12">
        <v>0</v>
      </c>
      <c r="DW185" s="12">
        <v>0</v>
      </c>
      <c r="DX185" s="12">
        <v>0</v>
      </c>
      <c r="DY185" s="12">
        <v>0</v>
      </c>
      <c r="DZ185" s="12">
        <v>97.704000000000008</v>
      </c>
      <c r="EA185" s="9">
        <v>0</v>
      </c>
      <c r="EB185" s="9">
        <v>0</v>
      </c>
      <c r="EC185" s="9">
        <v>0</v>
      </c>
      <c r="ED185" s="9">
        <v>0</v>
      </c>
      <c r="EE185" s="9">
        <v>2.069108611602595E-2</v>
      </c>
      <c r="EF185" s="9">
        <v>1.758870077005483E-3</v>
      </c>
      <c r="EG185" s="9">
        <v>0</v>
      </c>
      <c r="EH185" s="9">
        <v>0</v>
      </c>
      <c r="EI185" s="9">
        <v>0</v>
      </c>
      <c r="EJ185" s="9">
        <v>0.87941632068580589</v>
      </c>
      <c r="EK185" s="9">
        <v>0</v>
      </c>
      <c r="EL185" s="9">
        <v>0</v>
      </c>
      <c r="EM185" s="9">
        <v>0</v>
      </c>
      <c r="EN185" s="9">
        <v>0</v>
      </c>
      <c r="EO185" s="9">
        <v>4.5501313696211156E-3</v>
      </c>
      <c r="EP185" s="9">
        <v>0</v>
      </c>
      <c r="EQ185" s="9">
        <v>0</v>
      </c>
      <c r="ER185" s="9">
        <v>0</v>
      </c>
      <c r="ES185" s="9">
        <v>2.0879498395172131E-2</v>
      </c>
      <c r="ET185" s="9">
        <v>0</v>
      </c>
      <c r="EU185" s="9">
        <v>0</v>
      </c>
      <c r="EV185" s="9">
        <v>0</v>
      </c>
      <c r="EW185" s="9">
        <v>2.6128841830137379E-2</v>
      </c>
      <c r="EX185" s="9">
        <v>2.6624274937695722E-4</v>
      </c>
      <c r="EY185" s="9">
        <v>3.6688127625556767E-2</v>
      </c>
      <c r="EZ185" s="9">
        <v>2.0216735208168179E-4</v>
      </c>
      <c r="FA185" s="9">
        <v>0</v>
      </c>
      <c r="FB185" s="9">
        <v>0</v>
      </c>
      <c r="FC185" s="9">
        <v>0</v>
      </c>
      <c r="FD185" s="9">
        <v>0</v>
      </c>
      <c r="FE185" s="9">
        <v>0</v>
      </c>
      <c r="FF185" s="9">
        <v>9.4187137992165944E-3</v>
      </c>
      <c r="FG185" s="9">
        <v>0</v>
      </c>
      <c r="FH185" s="7">
        <v>0</v>
      </c>
      <c r="FI185" s="14">
        <v>1.0079267604590001</v>
      </c>
      <c r="FJ185" s="14">
        <v>0.71179605878491337</v>
      </c>
      <c r="FK185" s="14">
        <v>0</v>
      </c>
      <c r="FL185" s="14">
        <v>3.354130230110598E-3</v>
      </c>
      <c r="FM185" s="14">
        <v>1.2106577614713689</v>
      </c>
      <c r="FN185" s="14">
        <v>1.0073663548763021</v>
      </c>
      <c r="FO185" s="14">
        <v>0</v>
      </c>
      <c r="FP185" s="14">
        <v>0</v>
      </c>
      <c r="FQ185" s="14">
        <v>0.1326196167736329</v>
      </c>
      <c r="FR185" s="14">
        <v>3</v>
      </c>
      <c r="FS185" s="14">
        <v>8.0283093032150216E-3</v>
      </c>
      <c r="FT185" s="14">
        <v>2.67180044120891</v>
      </c>
      <c r="FU185" s="14">
        <v>99.451380507718966</v>
      </c>
      <c r="FV185" s="14">
        <v>0.63811236674294924</v>
      </c>
      <c r="FW185" s="14" t="b">
        <v>1</v>
      </c>
      <c r="FX185" s="14" t="b">
        <v>0</v>
      </c>
      <c r="FY185" s="14" t="b">
        <v>0</v>
      </c>
      <c r="FZ185" s="14">
        <v>-4.0859988021848599</v>
      </c>
      <c r="GA185" s="14">
        <v>-10.791911254668801</v>
      </c>
      <c r="GB185" s="14">
        <f>EY185*FL185</f>
        <v>1.230567579550357E-4</v>
      </c>
      <c r="GC185" s="14">
        <v>6.7571790838970683E-18</v>
      </c>
    </row>
    <row r="186" spans="1:185" x14ac:dyDescent="0.2">
      <c r="A186" s="1" t="s">
        <v>268</v>
      </c>
      <c r="B186" s="18">
        <v>1</v>
      </c>
      <c r="C186" s="18" t="s">
        <v>454</v>
      </c>
      <c r="D186" s="18">
        <v>2</v>
      </c>
      <c r="E186" s="18" t="s">
        <v>476</v>
      </c>
      <c r="F186" s="19">
        <v>26</v>
      </c>
      <c r="G186" s="19">
        <v>0.1</v>
      </c>
      <c r="H186" s="19">
        <v>1633.15</v>
      </c>
      <c r="I186" s="19">
        <v>1360</v>
      </c>
      <c r="J186" s="19">
        <v>0</v>
      </c>
      <c r="K186" s="19">
        <v>6</v>
      </c>
      <c r="L186" s="19">
        <v>0</v>
      </c>
      <c r="M186" s="19" t="s">
        <v>489</v>
      </c>
      <c r="N186" s="19">
        <v>-5.9</v>
      </c>
      <c r="O186" s="19">
        <v>0</v>
      </c>
      <c r="P186" s="19" t="s">
        <v>495</v>
      </c>
      <c r="Q186" s="19" t="s">
        <v>515</v>
      </c>
      <c r="R186" s="19" t="s">
        <v>494</v>
      </c>
      <c r="S186" s="19" t="s">
        <v>535</v>
      </c>
      <c r="T186" s="19" t="s">
        <v>74</v>
      </c>
      <c r="U186" s="5">
        <v>60.906874401381486</v>
      </c>
      <c r="V186" s="5">
        <v>0.1167945766394384</v>
      </c>
      <c r="W186" s="5">
        <v>11.18519328058114</v>
      </c>
      <c r="X186" s="5">
        <v>0</v>
      </c>
      <c r="Y186" s="5">
        <v>0</v>
      </c>
      <c r="Z186" s="5">
        <v>0.25729931059181671</v>
      </c>
      <c r="AA186" s="5">
        <v>1.2912264734791949E-2</v>
      </c>
      <c r="AB186" s="5">
        <v>0</v>
      </c>
      <c r="AC186" s="5">
        <v>0</v>
      </c>
      <c r="AD186" s="5">
        <v>0</v>
      </c>
      <c r="AE186" s="5">
        <v>12.63606369059864</v>
      </c>
      <c r="AF186" s="5">
        <v>3.5959608263885419</v>
      </c>
      <c r="AG186" s="5">
        <v>0</v>
      </c>
      <c r="AH186" s="5">
        <v>0</v>
      </c>
      <c r="AI186" s="5">
        <v>3.9600146369896092</v>
      </c>
      <c r="AJ186" s="5">
        <v>9.8644672530519242E-2</v>
      </c>
      <c r="AK186" s="5">
        <v>0</v>
      </c>
      <c r="AL186" s="5">
        <v>0</v>
      </c>
      <c r="AM186" s="5">
        <v>0</v>
      </c>
      <c r="AN186" s="5">
        <v>0</v>
      </c>
      <c r="AO186" s="5">
        <v>0</v>
      </c>
      <c r="AP186" s="5">
        <v>0</v>
      </c>
      <c r="AQ186" s="5">
        <v>0</v>
      </c>
      <c r="AR186" s="5">
        <v>0</v>
      </c>
      <c r="AS186" s="5">
        <v>0</v>
      </c>
      <c r="AT186" s="5">
        <v>0</v>
      </c>
      <c r="AU186" s="5">
        <v>0</v>
      </c>
      <c r="AV186" s="5">
        <v>0</v>
      </c>
      <c r="AW186" s="5">
        <v>0</v>
      </c>
      <c r="AX186" s="5">
        <v>4.0999999999999996</v>
      </c>
      <c r="AY186" s="5">
        <v>2.045077186963979</v>
      </c>
      <c r="AZ186" s="5">
        <v>94.824680473472029</v>
      </c>
      <c r="BA186" s="16">
        <v>6.4564218404258591E-2</v>
      </c>
      <c r="BB186" s="16">
        <v>3.7740594745374091E-2</v>
      </c>
      <c r="BC186" s="16">
        <v>0</v>
      </c>
      <c r="BD186" s="16">
        <v>0</v>
      </c>
      <c r="BE186" s="16">
        <v>0</v>
      </c>
      <c r="BF186" s="16">
        <v>0</v>
      </c>
      <c r="BG186" s="16">
        <v>0</v>
      </c>
      <c r="BH186" s="16">
        <v>0</v>
      </c>
      <c r="BI186" s="16">
        <v>0</v>
      </c>
      <c r="BJ186" s="16">
        <v>2.107786788129389E-3</v>
      </c>
      <c r="BK186" s="16">
        <v>0</v>
      </c>
      <c r="BL186" s="16">
        <v>0</v>
      </c>
      <c r="BM186" s="16">
        <v>6.1634173735467511E-4</v>
      </c>
      <c r="BN186" s="16">
        <v>0.1845194773057196</v>
      </c>
      <c r="BO186" s="16">
        <v>1.0712920797179699E-4</v>
      </c>
      <c r="BP186" s="16">
        <v>0</v>
      </c>
      <c r="BQ186" s="16">
        <v>3.7603997861327593E-2</v>
      </c>
      <c r="BR186" s="16">
        <v>0</v>
      </c>
      <c r="BS186" s="16">
        <v>0</v>
      </c>
      <c r="BT186" s="16">
        <v>0</v>
      </c>
      <c r="BU186" s="16">
        <v>0</v>
      </c>
      <c r="BV186" s="16">
        <v>0</v>
      </c>
      <c r="BW186" s="16">
        <v>0</v>
      </c>
      <c r="BX186" s="16">
        <v>7.5266010774537373E-2</v>
      </c>
      <c r="BY186" s="16">
        <v>0.5966137571721114</v>
      </c>
      <c r="BZ186" s="16">
        <v>0</v>
      </c>
      <c r="CA186" s="16">
        <v>0</v>
      </c>
      <c r="CB186" s="16">
        <v>0</v>
      </c>
      <c r="CC186" s="16">
        <v>8.6068600321540531E-4</v>
      </c>
      <c r="CD186" s="16">
        <v>0</v>
      </c>
      <c r="CE186" s="16">
        <v>0</v>
      </c>
      <c r="CF186" s="16">
        <v>0</v>
      </c>
      <c r="CG186" s="16">
        <v>0</v>
      </c>
      <c r="CH186" s="12">
        <v>4.43</v>
      </c>
      <c r="CI186" s="12">
        <v>0.02</v>
      </c>
      <c r="CJ186" s="12">
        <v>0</v>
      </c>
      <c r="CK186" s="12">
        <v>0.03</v>
      </c>
      <c r="CL186" s="12">
        <v>0</v>
      </c>
      <c r="CM186" s="12">
        <v>90.94</v>
      </c>
      <c r="CN186" s="12">
        <v>0.02</v>
      </c>
      <c r="CO186" s="12">
        <v>0</v>
      </c>
      <c r="CP186" s="12">
        <v>0</v>
      </c>
      <c r="CQ186" s="12">
        <v>2.38</v>
      </c>
      <c r="CR186" s="12">
        <v>0</v>
      </c>
      <c r="CS186" s="12">
        <v>0</v>
      </c>
      <c r="CT186" s="12">
        <v>0</v>
      </c>
      <c r="CU186" s="12">
        <v>0</v>
      </c>
      <c r="CV186" s="12">
        <v>0</v>
      </c>
      <c r="CW186" s="12">
        <v>0</v>
      </c>
      <c r="CX186" s="12">
        <v>0</v>
      </c>
      <c r="CY186" s="12">
        <v>0</v>
      </c>
      <c r="CZ186" s="12">
        <v>0</v>
      </c>
      <c r="DA186" s="12">
        <v>0</v>
      </c>
      <c r="DB186" s="12">
        <v>0</v>
      </c>
      <c r="DC186" s="12">
        <v>0</v>
      </c>
      <c r="DD186" s="12">
        <v>0</v>
      </c>
      <c r="DE186" s="12">
        <v>0</v>
      </c>
      <c r="DF186" s="12">
        <v>0</v>
      </c>
      <c r="DG186" s="12">
        <v>0</v>
      </c>
      <c r="DH186" s="12">
        <v>0</v>
      </c>
      <c r="DI186" s="12">
        <v>0</v>
      </c>
      <c r="DJ186" s="12">
        <v>0</v>
      </c>
      <c r="DK186" s="12">
        <v>0</v>
      </c>
      <c r="DL186" s="12">
        <v>0.73</v>
      </c>
      <c r="DM186" s="12">
        <v>0</v>
      </c>
      <c r="DN186" s="12">
        <v>0</v>
      </c>
      <c r="DO186" s="12">
        <v>0</v>
      </c>
      <c r="DP186" s="12">
        <v>0</v>
      </c>
      <c r="DQ186" s="12">
        <v>0</v>
      </c>
      <c r="DR186" s="12">
        <v>0</v>
      </c>
      <c r="DS186" s="12">
        <v>0</v>
      </c>
      <c r="DT186" s="12">
        <v>0</v>
      </c>
      <c r="DU186" s="12">
        <v>0</v>
      </c>
      <c r="DV186" s="12">
        <v>0</v>
      </c>
      <c r="DW186" s="12">
        <v>0</v>
      </c>
      <c r="DX186" s="12">
        <v>0</v>
      </c>
      <c r="DY186" s="12">
        <v>0</v>
      </c>
      <c r="DZ186" s="12">
        <v>98.55</v>
      </c>
      <c r="EA186" s="9">
        <v>0</v>
      </c>
      <c r="EB186" s="9">
        <v>0</v>
      </c>
      <c r="EC186" s="9">
        <v>0</v>
      </c>
      <c r="ED186" s="9">
        <v>0</v>
      </c>
      <c r="EE186" s="9">
        <v>0</v>
      </c>
      <c r="EF186" s="9">
        <v>3.1173053498188331E-4</v>
      </c>
      <c r="EG186" s="9">
        <v>0</v>
      </c>
      <c r="EH186" s="9">
        <v>0</v>
      </c>
      <c r="EI186" s="9">
        <v>0</v>
      </c>
      <c r="EJ186" s="9">
        <v>0.87983151702223916</v>
      </c>
      <c r="EK186" s="9">
        <v>0</v>
      </c>
      <c r="EL186" s="9">
        <v>0</v>
      </c>
      <c r="EM186" s="9">
        <v>0</v>
      </c>
      <c r="EN186" s="9">
        <v>0</v>
      </c>
      <c r="EO186" s="9">
        <v>1.966915321311343E-4</v>
      </c>
      <c r="EP186" s="9">
        <v>0</v>
      </c>
      <c r="EQ186" s="9">
        <v>0</v>
      </c>
      <c r="ER186" s="9">
        <v>0</v>
      </c>
      <c r="ES186" s="9">
        <v>2.1908697017911261E-2</v>
      </c>
      <c r="ET186" s="9">
        <v>0</v>
      </c>
      <c r="EU186" s="9">
        <v>0</v>
      </c>
      <c r="EV186" s="9">
        <v>0</v>
      </c>
      <c r="EW186" s="9">
        <v>0</v>
      </c>
      <c r="EX186" s="9">
        <v>1.2302353515366181E-2</v>
      </c>
      <c r="EY186" s="9">
        <v>8.522326303480357E-2</v>
      </c>
      <c r="EZ186" s="9">
        <v>0</v>
      </c>
      <c r="FA186" s="9">
        <v>0</v>
      </c>
      <c r="FB186" s="9">
        <v>0</v>
      </c>
      <c r="FC186" s="9">
        <v>2.2574734256685541E-4</v>
      </c>
      <c r="FD186" s="9">
        <v>0</v>
      </c>
      <c r="FE186" s="9">
        <v>0</v>
      </c>
      <c r="FF186" s="9">
        <v>0</v>
      </c>
      <c r="FG186" s="9">
        <v>0</v>
      </c>
      <c r="FH186" s="7" t="s">
        <v>550</v>
      </c>
      <c r="FI186" s="14">
        <v>1.0482048298919979</v>
      </c>
      <c r="FJ186" s="14">
        <v>0.73867201333354127</v>
      </c>
      <c r="FK186" s="14">
        <v>0</v>
      </c>
      <c r="FL186" s="14">
        <v>2.1668281764481551E-3</v>
      </c>
      <c r="FM186" s="14">
        <v>0.99584313224270538</v>
      </c>
      <c r="FN186" s="14">
        <v>0.769084714216687</v>
      </c>
      <c r="FO186" s="14">
        <v>0</v>
      </c>
      <c r="FP186" s="14">
        <v>0</v>
      </c>
      <c r="FQ186" s="14">
        <v>0</v>
      </c>
      <c r="FR186" s="14">
        <v>1.7</v>
      </c>
      <c r="FS186" s="14">
        <v>3.5832375398199621E-3</v>
      </c>
      <c r="FT186" s="14">
        <v>0.54536285142724472</v>
      </c>
      <c r="FU186" s="14">
        <v>98.870590104632583</v>
      </c>
      <c r="FV186" s="14">
        <v>0.59197401507088154</v>
      </c>
      <c r="FW186" s="14" t="b">
        <v>0</v>
      </c>
      <c r="FX186" s="14" t="b">
        <v>1</v>
      </c>
      <c r="FY186" s="14" t="b">
        <v>0</v>
      </c>
      <c r="FZ186" s="14">
        <v>-4.8211401444382824</v>
      </c>
      <c r="GA186" s="14">
        <v>-15.49146799605424</v>
      </c>
      <c r="GB186" s="14">
        <f>EY186*FL186</f>
        <v>1.8466416763266488E-4</v>
      </c>
      <c r="GC186" s="14">
        <v>0.518097104712684</v>
      </c>
    </row>
    <row r="187" spans="1:185" x14ac:dyDescent="0.2">
      <c r="A187" s="1" t="s">
        <v>263</v>
      </c>
      <c r="B187" s="18">
        <v>1</v>
      </c>
      <c r="C187" s="18" t="s">
        <v>454</v>
      </c>
      <c r="D187" s="18">
        <v>2</v>
      </c>
      <c r="E187" s="18" t="s">
        <v>476</v>
      </c>
      <c r="F187" s="19">
        <v>26</v>
      </c>
      <c r="G187" s="19">
        <v>0.1</v>
      </c>
      <c r="H187" s="19">
        <v>1583.15</v>
      </c>
      <c r="I187" s="19">
        <v>1310</v>
      </c>
      <c r="J187" s="19">
        <v>0</v>
      </c>
      <c r="K187" s="19">
        <v>6</v>
      </c>
      <c r="L187" s="19">
        <v>0</v>
      </c>
      <c r="M187" s="19" t="s">
        <v>489</v>
      </c>
      <c r="N187" s="19">
        <v>-6.3</v>
      </c>
      <c r="O187" s="19">
        <v>0</v>
      </c>
      <c r="P187" s="19" t="s">
        <v>495</v>
      </c>
      <c r="Q187" s="19" t="s">
        <v>514</v>
      </c>
      <c r="R187" s="19" t="s">
        <v>494</v>
      </c>
      <c r="S187" s="19" t="s">
        <v>535</v>
      </c>
      <c r="T187" s="19" t="s">
        <v>74</v>
      </c>
      <c r="U187" s="5">
        <v>59.944173541507183</v>
      </c>
      <c r="V187" s="5">
        <v>0.43380842751791421</v>
      </c>
      <c r="W187" s="5">
        <v>9.1148904249207785</v>
      </c>
      <c r="X187" s="5">
        <v>7.6924461642315478E-2</v>
      </c>
      <c r="Y187" s="5">
        <v>0</v>
      </c>
      <c r="Z187" s="5">
        <v>0.15437958635509</v>
      </c>
      <c r="AA187" s="5">
        <v>0.12912264734791951</v>
      </c>
      <c r="AB187" s="5">
        <v>0</v>
      </c>
      <c r="AC187" s="5">
        <v>0</v>
      </c>
      <c r="AD187" s="5">
        <v>0</v>
      </c>
      <c r="AE187" s="5">
        <v>12.304408475622299</v>
      </c>
      <c r="AF187" s="5">
        <v>5.6947706472378874</v>
      </c>
      <c r="AG187" s="5">
        <v>0</v>
      </c>
      <c r="AH187" s="5">
        <v>0</v>
      </c>
      <c r="AI187" s="5">
        <v>4.5535928481015411</v>
      </c>
      <c r="AJ187" s="5">
        <v>2.8184192151576921E-2</v>
      </c>
      <c r="AK187" s="5">
        <v>0</v>
      </c>
      <c r="AL187" s="5">
        <v>0</v>
      </c>
      <c r="AM187" s="5">
        <v>0</v>
      </c>
      <c r="AN187" s="5">
        <v>0</v>
      </c>
      <c r="AO187" s="5">
        <v>0</v>
      </c>
      <c r="AP187" s="5">
        <v>0</v>
      </c>
      <c r="AQ187" s="5">
        <v>0</v>
      </c>
      <c r="AR187" s="5">
        <v>0</v>
      </c>
      <c r="AS187" s="5">
        <v>0</v>
      </c>
      <c r="AT187" s="5">
        <v>0</v>
      </c>
      <c r="AU187" s="5">
        <v>0</v>
      </c>
      <c r="AV187" s="5">
        <v>0</v>
      </c>
      <c r="AW187" s="5">
        <v>0</v>
      </c>
      <c r="AX187" s="5">
        <v>3.01</v>
      </c>
      <c r="AY187" s="5">
        <v>1.501385934819897</v>
      </c>
      <c r="AZ187" s="5">
        <v>93.942869317584609</v>
      </c>
      <c r="BA187" s="16">
        <v>5.3483155688839053E-2</v>
      </c>
      <c r="BB187" s="16">
        <v>6.0755722941702929E-2</v>
      </c>
      <c r="BC187" s="16">
        <v>0</v>
      </c>
      <c r="BD187" s="16">
        <v>0</v>
      </c>
      <c r="BE187" s="16">
        <v>0</v>
      </c>
      <c r="BF187" s="16">
        <v>3.0279413811947181E-4</v>
      </c>
      <c r="BG187" s="16">
        <v>0</v>
      </c>
      <c r="BH187" s="16">
        <v>0</v>
      </c>
      <c r="BI187" s="16">
        <v>0</v>
      </c>
      <c r="BJ187" s="16">
        <v>1.2855681244679929E-3</v>
      </c>
      <c r="BK187" s="16">
        <v>0</v>
      </c>
      <c r="BL187" s="16">
        <v>0</v>
      </c>
      <c r="BM187" s="16">
        <v>1.790072831222413E-4</v>
      </c>
      <c r="BN187" s="16">
        <v>0.18264522256015231</v>
      </c>
      <c r="BO187" s="16">
        <v>1.0889929328056749E-3</v>
      </c>
      <c r="BP187" s="16">
        <v>0</v>
      </c>
      <c r="BQ187" s="16">
        <v>4.3955031101796382E-2</v>
      </c>
      <c r="BR187" s="16">
        <v>0</v>
      </c>
      <c r="BS187" s="16">
        <v>0</v>
      </c>
      <c r="BT187" s="16">
        <v>0</v>
      </c>
      <c r="BU187" s="16">
        <v>0</v>
      </c>
      <c r="BV187" s="16">
        <v>0</v>
      </c>
      <c r="BW187" s="16">
        <v>0</v>
      </c>
      <c r="BX187" s="16">
        <v>5.6169260272600163E-2</v>
      </c>
      <c r="BY187" s="16">
        <v>0.59688559026265764</v>
      </c>
      <c r="BZ187" s="16">
        <v>0</v>
      </c>
      <c r="CA187" s="16">
        <v>0</v>
      </c>
      <c r="CB187" s="16">
        <v>0</v>
      </c>
      <c r="CC187" s="16">
        <v>3.2496546937361209E-3</v>
      </c>
      <c r="CD187" s="16">
        <v>0</v>
      </c>
      <c r="CE187" s="16">
        <v>0</v>
      </c>
      <c r="CF187" s="16">
        <v>0</v>
      </c>
      <c r="CG187" s="16">
        <v>0</v>
      </c>
      <c r="CH187" s="12">
        <v>5.0199999999999996</v>
      </c>
      <c r="CI187" s="12">
        <v>0.02</v>
      </c>
      <c r="CJ187" s="12">
        <v>0</v>
      </c>
      <c r="CK187" s="12">
        <v>0.22</v>
      </c>
      <c r="CL187" s="12">
        <v>0</v>
      </c>
      <c r="CM187" s="12">
        <v>91.02</v>
      </c>
      <c r="CN187" s="12">
        <v>0.01</v>
      </c>
      <c r="CO187" s="12">
        <v>0</v>
      </c>
      <c r="CP187" s="12">
        <v>0</v>
      </c>
      <c r="CQ187" s="12">
        <v>1.52</v>
      </c>
      <c r="CR187" s="12">
        <v>0</v>
      </c>
      <c r="CS187" s="12">
        <v>0</v>
      </c>
      <c r="CT187" s="12">
        <v>0</v>
      </c>
      <c r="CU187" s="12">
        <v>0</v>
      </c>
      <c r="CV187" s="12">
        <v>0</v>
      </c>
      <c r="CW187" s="12">
        <v>0</v>
      </c>
      <c r="CX187" s="12">
        <v>0</v>
      </c>
      <c r="CY187" s="12">
        <v>0</v>
      </c>
      <c r="CZ187" s="12">
        <v>0</v>
      </c>
      <c r="DA187" s="12">
        <v>0</v>
      </c>
      <c r="DB187" s="12">
        <v>0</v>
      </c>
      <c r="DC187" s="12">
        <v>0</v>
      </c>
      <c r="DD187" s="12">
        <v>0</v>
      </c>
      <c r="DE187" s="12">
        <v>0</v>
      </c>
      <c r="DF187" s="12">
        <v>0</v>
      </c>
      <c r="DG187" s="12">
        <v>0</v>
      </c>
      <c r="DH187" s="12">
        <v>0</v>
      </c>
      <c r="DI187" s="12">
        <v>0</v>
      </c>
      <c r="DJ187" s="12">
        <v>0</v>
      </c>
      <c r="DK187" s="12">
        <v>0</v>
      </c>
      <c r="DL187" s="12">
        <v>0.42</v>
      </c>
      <c r="DM187" s="12">
        <v>0</v>
      </c>
      <c r="DN187" s="12">
        <v>0</v>
      </c>
      <c r="DO187" s="12">
        <v>0</v>
      </c>
      <c r="DP187" s="12">
        <v>0</v>
      </c>
      <c r="DQ187" s="12">
        <v>0</v>
      </c>
      <c r="DR187" s="12">
        <v>0</v>
      </c>
      <c r="DS187" s="12">
        <v>0</v>
      </c>
      <c r="DT187" s="12">
        <v>0</v>
      </c>
      <c r="DU187" s="12">
        <v>0</v>
      </c>
      <c r="DV187" s="12">
        <v>0</v>
      </c>
      <c r="DW187" s="12">
        <v>0</v>
      </c>
      <c r="DX187" s="12">
        <v>0</v>
      </c>
      <c r="DY187" s="12">
        <v>0</v>
      </c>
      <c r="DZ187" s="12">
        <v>98.23</v>
      </c>
      <c r="EA187" s="9">
        <v>0</v>
      </c>
      <c r="EB187" s="9">
        <v>0</v>
      </c>
      <c r="EC187" s="9">
        <v>0</v>
      </c>
      <c r="ED187" s="9">
        <v>0</v>
      </c>
      <c r="EE187" s="9">
        <v>0</v>
      </c>
      <c r="EF187" s="9">
        <v>2.2840611434412762E-3</v>
      </c>
      <c r="EG187" s="9">
        <v>0</v>
      </c>
      <c r="EH187" s="9">
        <v>0</v>
      </c>
      <c r="EI187" s="9">
        <v>0</v>
      </c>
      <c r="EJ187" s="9">
        <v>0.87984941786085846</v>
      </c>
      <c r="EK187" s="9">
        <v>0</v>
      </c>
      <c r="EL187" s="9">
        <v>0</v>
      </c>
      <c r="EM187" s="9">
        <v>0</v>
      </c>
      <c r="EN187" s="9">
        <v>0</v>
      </c>
      <c r="EO187" s="9">
        <v>9.8261326407225142E-5</v>
      </c>
      <c r="EP187" s="9">
        <v>0</v>
      </c>
      <c r="EQ187" s="9">
        <v>0</v>
      </c>
      <c r="ER187" s="9">
        <v>0</v>
      </c>
      <c r="ES187" s="9">
        <v>1.398009539737162E-2</v>
      </c>
      <c r="ET187" s="9">
        <v>0</v>
      </c>
      <c r="EU187" s="9">
        <v>0</v>
      </c>
      <c r="EV187" s="9">
        <v>0</v>
      </c>
      <c r="EW187" s="9">
        <v>0</v>
      </c>
      <c r="EX187" s="9">
        <v>7.0719891794652793E-3</v>
      </c>
      <c r="EY187" s="9">
        <v>9.6490621576520039E-2</v>
      </c>
      <c r="EZ187" s="9">
        <v>0</v>
      </c>
      <c r="FA187" s="9">
        <v>0</v>
      </c>
      <c r="FB187" s="9">
        <v>0</v>
      </c>
      <c r="FC187" s="9">
        <v>2.2555351593617719E-4</v>
      </c>
      <c r="FD187" s="9">
        <v>0</v>
      </c>
      <c r="FE187" s="9">
        <v>0</v>
      </c>
      <c r="FF187" s="9">
        <v>0</v>
      </c>
      <c r="FG187" s="9">
        <v>0</v>
      </c>
      <c r="FH187" s="7" t="s">
        <v>550</v>
      </c>
      <c r="FI187" s="14">
        <v>1.07367596816289</v>
      </c>
      <c r="FJ187" s="14">
        <v>0.76043452434682302</v>
      </c>
      <c r="FK187" s="14">
        <v>0</v>
      </c>
      <c r="FL187" s="14">
        <v>2.0400539203380089E-3</v>
      </c>
      <c r="FM187" s="14">
        <v>1.025288974831577</v>
      </c>
      <c r="FN187" s="14">
        <v>0.89550437137825889</v>
      </c>
      <c r="FO187" s="14">
        <v>0</v>
      </c>
      <c r="FP187" s="14">
        <v>0</v>
      </c>
      <c r="FQ187" s="14">
        <v>0</v>
      </c>
      <c r="FR187" s="14">
        <v>1.7</v>
      </c>
      <c r="FS187" s="14">
        <v>2.1854658115955882E-3</v>
      </c>
      <c r="FT187" s="14">
        <v>0.66729182237409024</v>
      </c>
      <c r="FU187" s="14">
        <v>99.301058773420749</v>
      </c>
      <c r="FV187" s="14">
        <v>0.82519510706673926</v>
      </c>
      <c r="FW187" s="14" t="b">
        <v>1</v>
      </c>
      <c r="FX187" s="14" t="b">
        <v>0</v>
      </c>
      <c r="FY187" s="14" t="b">
        <v>0</v>
      </c>
      <c r="FZ187" s="14">
        <v>-5.271475133110644</v>
      </c>
      <c r="GA187" s="14">
        <v>-16.485387328964858</v>
      </c>
      <c r="GB187" s="14">
        <f>EY187*FL187</f>
        <v>1.9684607082303098E-4</v>
      </c>
      <c r="GC187" s="14">
        <v>0.56084305781977173</v>
      </c>
    </row>
    <row r="188" spans="1:185" x14ac:dyDescent="0.2">
      <c r="A188" s="1" t="s">
        <v>425</v>
      </c>
      <c r="B188" s="18">
        <v>5</v>
      </c>
      <c r="C188" s="18" t="s">
        <v>456</v>
      </c>
      <c r="D188" s="18">
        <v>12</v>
      </c>
      <c r="E188" s="18" t="s">
        <v>470</v>
      </c>
      <c r="F188" s="19">
        <v>43</v>
      </c>
      <c r="G188" s="19">
        <v>11</v>
      </c>
      <c r="H188" s="19">
        <v>2639</v>
      </c>
      <c r="I188" s="19">
        <v>2365.85</v>
      </c>
      <c r="J188" s="19">
        <v>0</v>
      </c>
      <c r="K188" s="19" t="s">
        <v>488</v>
      </c>
      <c r="L188" s="19">
        <v>0</v>
      </c>
      <c r="M188" s="19" t="s">
        <v>489</v>
      </c>
      <c r="N188" s="19">
        <v>-4.26</v>
      </c>
      <c r="O188" s="19">
        <v>0</v>
      </c>
      <c r="P188" s="19" t="s">
        <v>490</v>
      </c>
      <c r="Q188" s="19">
        <v>0</v>
      </c>
      <c r="R188" s="19" t="s">
        <v>527</v>
      </c>
      <c r="S188" s="19" t="s">
        <v>532</v>
      </c>
      <c r="T188" s="19" t="s">
        <v>33</v>
      </c>
      <c r="U188" s="5">
        <v>45.39333057293527</v>
      </c>
      <c r="V188" s="5">
        <v>0</v>
      </c>
      <c r="W188" s="5">
        <v>3.594353395389676</v>
      </c>
      <c r="X188" s="5">
        <v>0</v>
      </c>
      <c r="Y188" s="5">
        <v>0</v>
      </c>
      <c r="Z188" s="5">
        <v>0.95763810418750461</v>
      </c>
      <c r="AA188" s="5">
        <v>0</v>
      </c>
      <c r="AB188" s="5">
        <v>0</v>
      </c>
      <c r="AC188" s="5">
        <v>0</v>
      </c>
      <c r="AD188" s="5">
        <v>0</v>
      </c>
      <c r="AE188" s="5">
        <v>45.923058588854111</v>
      </c>
      <c r="AF188" s="5">
        <v>4.1316193386564581</v>
      </c>
      <c r="AG188" s="5">
        <v>0</v>
      </c>
      <c r="AH188" s="5">
        <v>0</v>
      </c>
      <c r="AI188" s="5">
        <v>0</v>
      </c>
      <c r="AJ188" s="5">
        <v>0</v>
      </c>
      <c r="AK188" s="5">
        <v>0</v>
      </c>
      <c r="AL188" s="5">
        <v>0</v>
      </c>
      <c r="AM188" s="5">
        <v>0</v>
      </c>
      <c r="AN188" s="5">
        <v>0</v>
      </c>
      <c r="AO188" s="5">
        <v>0</v>
      </c>
      <c r="AP188" s="5">
        <v>0</v>
      </c>
      <c r="AQ188" s="5">
        <v>0</v>
      </c>
      <c r="AR188" s="5">
        <v>0</v>
      </c>
      <c r="AS188" s="5">
        <v>0</v>
      </c>
      <c r="AT188" s="5">
        <v>0</v>
      </c>
      <c r="AU188" s="5">
        <v>0</v>
      </c>
      <c r="AV188" s="5">
        <v>0</v>
      </c>
      <c r="AW188" s="5">
        <v>0</v>
      </c>
      <c r="AX188" s="5">
        <v>0</v>
      </c>
      <c r="AY188" s="5">
        <v>0</v>
      </c>
      <c r="AZ188" s="5">
        <v>100.00000000002299</v>
      </c>
      <c r="BA188" s="16">
        <v>1.7476098722268261E-2</v>
      </c>
      <c r="BB188" s="16">
        <v>3.6524930598459897E-2</v>
      </c>
      <c r="BC188" s="16">
        <v>0</v>
      </c>
      <c r="BD188" s="16">
        <v>0</v>
      </c>
      <c r="BE188" s="16">
        <v>0</v>
      </c>
      <c r="BF188" s="16">
        <v>0</v>
      </c>
      <c r="BG188" s="16">
        <v>0</v>
      </c>
      <c r="BH188" s="16">
        <v>0</v>
      </c>
      <c r="BI188" s="16">
        <v>0</v>
      </c>
      <c r="BJ188" s="16">
        <v>6.6079201088616018E-3</v>
      </c>
      <c r="BK188" s="16">
        <v>0</v>
      </c>
      <c r="BL188" s="16">
        <v>0</v>
      </c>
      <c r="BM188" s="16">
        <v>0</v>
      </c>
      <c r="BN188" s="16">
        <v>0.56485441144675053</v>
      </c>
      <c r="BO188" s="16">
        <v>0</v>
      </c>
      <c r="BP188" s="16">
        <v>0</v>
      </c>
      <c r="BQ188" s="16">
        <v>0</v>
      </c>
      <c r="BR188" s="16">
        <v>0</v>
      </c>
      <c r="BS188" s="16">
        <v>0</v>
      </c>
      <c r="BT188" s="16">
        <v>0</v>
      </c>
      <c r="BU188" s="16">
        <v>0</v>
      </c>
      <c r="BV188" s="16">
        <v>0</v>
      </c>
      <c r="BW188" s="16">
        <v>0</v>
      </c>
      <c r="BX188" s="16">
        <v>0</v>
      </c>
      <c r="BY188" s="16">
        <v>0.37453663912365959</v>
      </c>
      <c r="BZ188" s="16">
        <v>0</v>
      </c>
      <c r="CA188" s="16">
        <v>0</v>
      </c>
      <c r="CB188" s="16">
        <v>0</v>
      </c>
      <c r="CC188" s="16">
        <v>0</v>
      </c>
      <c r="CD188" s="16">
        <v>0</v>
      </c>
      <c r="CE188" s="16">
        <v>0</v>
      </c>
      <c r="CF188" s="16">
        <v>0</v>
      </c>
      <c r="CG188" s="16">
        <v>0</v>
      </c>
      <c r="CH188" s="12">
        <v>6.3756774193999997</v>
      </c>
      <c r="CI188" s="12">
        <v>0</v>
      </c>
      <c r="CJ188" s="12">
        <v>0</v>
      </c>
      <c r="CK188" s="12">
        <v>0</v>
      </c>
      <c r="CL188" s="12">
        <v>0</v>
      </c>
      <c r="CM188" s="12">
        <v>94.515129032299996</v>
      </c>
      <c r="CN188" s="12">
        <v>0</v>
      </c>
      <c r="CO188" s="12">
        <v>0</v>
      </c>
      <c r="CP188" s="12">
        <v>0</v>
      </c>
      <c r="CQ188" s="12">
        <v>0</v>
      </c>
      <c r="CR188" s="12">
        <v>0</v>
      </c>
      <c r="CS188" s="12">
        <v>0</v>
      </c>
      <c r="CT188" s="12">
        <v>0</v>
      </c>
      <c r="CU188" s="12">
        <v>0</v>
      </c>
      <c r="CV188" s="12">
        <v>0</v>
      </c>
      <c r="CW188" s="12">
        <v>0</v>
      </c>
      <c r="CX188" s="12">
        <v>0</v>
      </c>
      <c r="CY188" s="12">
        <v>0</v>
      </c>
      <c r="CZ188" s="12">
        <v>0.17193548389999999</v>
      </c>
      <c r="DA188" s="12">
        <v>0</v>
      </c>
      <c r="DB188" s="12">
        <v>0</v>
      </c>
      <c r="DC188" s="12">
        <v>0</v>
      </c>
      <c r="DD188" s="12">
        <v>0</v>
      </c>
      <c r="DE188" s="12">
        <v>0</v>
      </c>
      <c r="DF188" s="12">
        <v>0</v>
      </c>
      <c r="DG188" s="12">
        <v>0</v>
      </c>
      <c r="DH188" s="12">
        <v>0</v>
      </c>
      <c r="DI188" s="12">
        <v>0</v>
      </c>
      <c r="DJ188" s="12">
        <v>5.0838709700000012E-2</v>
      </c>
      <c r="DK188" s="12">
        <v>0</v>
      </c>
      <c r="DL188" s="12">
        <v>0</v>
      </c>
      <c r="DM188" s="12">
        <v>0</v>
      </c>
      <c r="DN188" s="12">
        <v>0</v>
      </c>
      <c r="DO188" s="12">
        <v>0</v>
      </c>
      <c r="DP188" s="12">
        <v>0</v>
      </c>
      <c r="DQ188" s="12">
        <v>0</v>
      </c>
      <c r="DR188" s="12">
        <v>0</v>
      </c>
      <c r="DS188" s="12">
        <v>0</v>
      </c>
      <c r="DT188" s="12">
        <v>0</v>
      </c>
      <c r="DU188" s="12">
        <v>0</v>
      </c>
      <c r="DV188" s="12">
        <v>0</v>
      </c>
      <c r="DW188" s="12">
        <v>0</v>
      </c>
      <c r="DX188" s="12">
        <v>0</v>
      </c>
      <c r="DY188" s="12">
        <v>0</v>
      </c>
      <c r="DZ188" s="12">
        <v>101.1135806453</v>
      </c>
      <c r="EA188" s="9">
        <v>0</v>
      </c>
      <c r="EB188" s="9">
        <v>0</v>
      </c>
      <c r="EC188" s="9">
        <v>0</v>
      </c>
      <c r="ED188" s="9">
        <v>0</v>
      </c>
      <c r="EE188" s="9">
        <v>0</v>
      </c>
      <c r="EF188" s="9">
        <v>0</v>
      </c>
      <c r="EG188" s="9">
        <v>0</v>
      </c>
      <c r="EH188" s="9">
        <v>0</v>
      </c>
      <c r="EI188" s="9">
        <v>0</v>
      </c>
      <c r="EJ188" s="9">
        <v>0.8798939637362938</v>
      </c>
      <c r="EK188" s="9">
        <v>0</v>
      </c>
      <c r="EL188" s="9">
        <v>0</v>
      </c>
      <c r="EM188" s="9">
        <v>0</v>
      </c>
      <c r="EN188" s="9">
        <v>0</v>
      </c>
      <c r="EO188" s="9">
        <v>0</v>
      </c>
      <c r="EP188" s="9">
        <v>0</v>
      </c>
      <c r="EQ188" s="9">
        <v>0</v>
      </c>
      <c r="ER188" s="9">
        <v>0</v>
      </c>
      <c r="ES188" s="9">
        <v>0</v>
      </c>
      <c r="ET188" s="9">
        <v>1.652018791927889E-3</v>
      </c>
      <c r="EU188" s="9">
        <v>0</v>
      </c>
      <c r="EV188" s="9">
        <v>4.3140886608939051E-4</v>
      </c>
      <c r="EW188" s="9">
        <v>0</v>
      </c>
      <c r="EX188" s="9">
        <v>0</v>
      </c>
      <c r="EY188" s="9">
        <v>0.1180226086056889</v>
      </c>
      <c r="EZ188" s="9">
        <v>0</v>
      </c>
      <c r="FA188" s="9">
        <v>0</v>
      </c>
      <c r="FB188" s="9">
        <v>0</v>
      </c>
      <c r="FC188" s="9">
        <v>0</v>
      </c>
      <c r="FD188" s="9">
        <v>0</v>
      </c>
      <c r="FE188" s="9">
        <v>0</v>
      </c>
      <c r="FF188" s="9">
        <v>0</v>
      </c>
      <c r="FG188" s="9">
        <v>0</v>
      </c>
      <c r="FH188" s="7">
        <v>0</v>
      </c>
      <c r="FI188" s="14">
        <v>0.93648180367923906</v>
      </c>
      <c r="FJ188" s="14">
        <v>0</v>
      </c>
      <c r="FK188" s="14">
        <v>0</v>
      </c>
      <c r="FL188" s="14">
        <v>2.5133991829750069E-2</v>
      </c>
      <c r="FM188" s="14">
        <v>0</v>
      </c>
      <c r="FN188" s="14">
        <v>0</v>
      </c>
      <c r="FO188" s="14">
        <v>0</v>
      </c>
      <c r="FP188" s="14">
        <v>0</v>
      </c>
      <c r="FQ188" s="14">
        <v>0</v>
      </c>
      <c r="FR188" s="14">
        <v>3</v>
      </c>
      <c r="FS188" s="14">
        <v>1.98237603265848E-2</v>
      </c>
      <c r="FT188" s="14">
        <v>2.8841380311155822</v>
      </c>
      <c r="FU188" s="14">
        <v>98.843682296456208</v>
      </c>
      <c r="FV188" s="14">
        <v>0</v>
      </c>
      <c r="FW188" s="14" t="b">
        <v>1</v>
      </c>
      <c r="FX188" s="14" t="b">
        <v>0</v>
      </c>
      <c r="FY188" s="14" t="b">
        <v>0</v>
      </c>
      <c r="FZ188" s="14">
        <v>-3.237487286465333</v>
      </c>
      <c r="GA188" s="14">
        <v>-5.1287758317476388</v>
      </c>
      <c r="GB188" s="14">
        <f>EY188*FL188</f>
        <v>2.9663792804211749E-3</v>
      </c>
      <c r="GC188" s="14">
        <v>0.18879403399887321</v>
      </c>
    </row>
    <row r="189" spans="1:185" x14ac:dyDescent="0.2">
      <c r="A189" s="1" t="s">
        <v>295</v>
      </c>
      <c r="B189" s="18">
        <v>1</v>
      </c>
      <c r="C189" s="18" t="s">
        <v>454</v>
      </c>
      <c r="D189" s="18">
        <v>4</v>
      </c>
      <c r="E189" s="18" t="s">
        <v>469</v>
      </c>
      <c r="F189" s="19">
        <v>26</v>
      </c>
      <c r="G189" s="19">
        <v>0.1</v>
      </c>
      <c r="H189" s="19">
        <v>1773.15</v>
      </c>
      <c r="I189" s="19">
        <v>1500</v>
      </c>
      <c r="J189" s="19">
        <v>0</v>
      </c>
      <c r="K189" s="19">
        <v>3</v>
      </c>
      <c r="L189" s="19">
        <v>0</v>
      </c>
      <c r="M189" s="19" t="s">
        <v>489</v>
      </c>
      <c r="N189" s="19">
        <v>-5.9</v>
      </c>
      <c r="O189" s="19">
        <v>0</v>
      </c>
      <c r="P189" s="19" t="s">
        <v>495</v>
      </c>
      <c r="Q189" s="19" t="s">
        <v>515</v>
      </c>
      <c r="R189" s="19" t="s">
        <v>494</v>
      </c>
      <c r="S189" s="19" t="s">
        <v>535</v>
      </c>
      <c r="T189" s="19" t="s">
        <v>74</v>
      </c>
      <c r="U189" s="5">
        <v>49.932084598814328</v>
      </c>
      <c r="V189" s="5">
        <v>0.28364397183863621</v>
      </c>
      <c r="W189" s="5">
        <v>5.0020740136760367</v>
      </c>
      <c r="X189" s="5">
        <v>9.6155577052894348E-3</v>
      </c>
      <c r="Y189" s="5">
        <v>0</v>
      </c>
      <c r="Z189" s="5">
        <v>0.24443434506222581</v>
      </c>
      <c r="AA189" s="5">
        <v>0.10329811787833559</v>
      </c>
      <c r="AB189" s="5">
        <v>0</v>
      </c>
      <c r="AC189" s="5">
        <v>0</v>
      </c>
      <c r="AD189" s="5">
        <v>0</v>
      </c>
      <c r="AE189" s="5">
        <v>28.190693272989101</v>
      </c>
      <c r="AF189" s="5">
        <v>6.8840962123858471</v>
      </c>
      <c r="AG189" s="5">
        <v>0</v>
      </c>
      <c r="AH189" s="5">
        <v>0</v>
      </c>
      <c r="AI189" s="5">
        <v>1.6704986798435819</v>
      </c>
      <c r="AJ189" s="5">
        <v>5.636838430315385E-2</v>
      </c>
      <c r="AK189" s="5">
        <v>0</v>
      </c>
      <c r="AL189" s="5">
        <v>0</v>
      </c>
      <c r="AM189" s="5">
        <v>0</v>
      </c>
      <c r="AN189" s="5">
        <v>0</v>
      </c>
      <c r="AO189" s="5">
        <v>0</v>
      </c>
      <c r="AP189" s="5">
        <v>0</v>
      </c>
      <c r="AQ189" s="5">
        <v>0</v>
      </c>
      <c r="AR189" s="5">
        <v>0</v>
      </c>
      <c r="AS189" s="5">
        <v>0</v>
      </c>
      <c r="AT189" s="5">
        <v>0</v>
      </c>
      <c r="AU189" s="5">
        <v>0</v>
      </c>
      <c r="AV189" s="5">
        <v>0</v>
      </c>
      <c r="AW189" s="5">
        <v>0</v>
      </c>
      <c r="AX189" s="5">
        <v>7.59</v>
      </c>
      <c r="AY189" s="5">
        <v>3.7858867924528301</v>
      </c>
      <c r="AZ189" s="5">
        <v>96.180920362043707</v>
      </c>
      <c r="BA189" s="16">
        <v>2.4838914167359449E-2</v>
      </c>
      <c r="BB189" s="16">
        <v>6.2154819224696928E-2</v>
      </c>
      <c r="BC189" s="16">
        <v>0</v>
      </c>
      <c r="BD189" s="16">
        <v>0</v>
      </c>
      <c r="BE189" s="16">
        <v>0</v>
      </c>
      <c r="BF189" s="16">
        <v>3.2031287641532763E-5</v>
      </c>
      <c r="BG189" s="16">
        <v>0</v>
      </c>
      <c r="BH189" s="16">
        <v>0</v>
      </c>
      <c r="BI189" s="16">
        <v>0</v>
      </c>
      <c r="BJ189" s="16">
        <v>1.7225997174931619E-3</v>
      </c>
      <c r="BK189" s="16">
        <v>0</v>
      </c>
      <c r="BL189" s="16">
        <v>0</v>
      </c>
      <c r="BM189" s="16">
        <v>3.0298255104822071E-4</v>
      </c>
      <c r="BN189" s="16">
        <v>0.3541361439635663</v>
      </c>
      <c r="BO189" s="16">
        <v>7.3727917903682646E-4</v>
      </c>
      <c r="BP189" s="16">
        <v>0</v>
      </c>
      <c r="BQ189" s="16">
        <v>1.3646379771639841E-2</v>
      </c>
      <c r="BR189" s="16">
        <v>0</v>
      </c>
      <c r="BS189" s="16">
        <v>0</v>
      </c>
      <c r="BT189" s="16">
        <v>0</v>
      </c>
      <c r="BU189" s="16">
        <v>0</v>
      </c>
      <c r="BV189" s="16">
        <v>0</v>
      </c>
      <c r="BW189" s="16">
        <v>0</v>
      </c>
      <c r="BX189" s="16">
        <v>0.119864590459809</v>
      </c>
      <c r="BY189" s="16">
        <v>0.42076609397404258</v>
      </c>
      <c r="BZ189" s="16">
        <v>0</v>
      </c>
      <c r="CA189" s="16">
        <v>0</v>
      </c>
      <c r="CB189" s="16">
        <v>0</v>
      </c>
      <c r="CC189" s="16">
        <v>1.7981657036662171E-3</v>
      </c>
      <c r="CD189" s="16">
        <v>0</v>
      </c>
      <c r="CE189" s="16">
        <v>0</v>
      </c>
      <c r="CF189" s="16">
        <v>0</v>
      </c>
      <c r="CG189" s="16">
        <v>0</v>
      </c>
      <c r="CH189" s="12">
        <v>5.68</v>
      </c>
      <c r="CI189" s="12">
        <v>0.01</v>
      </c>
      <c r="CJ189" s="12">
        <v>0</v>
      </c>
      <c r="CK189" s="12">
        <v>0.12</v>
      </c>
      <c r="CL189" s="12">
        <v>0</v>
      </c>
      <c r="CM189" s="12">
        <v>92.12</v>
      </c>
      <c r="CN189" s="12">
        <v>0.15</v>
      </c>
      <c r="CO189" s="12">
        <v>0</v>
      </c>
      <c r="CP189" s="12">
        <v>0</v>
      </c>
      <c r="CQ189" s="12">
        <v>0.17</v>
      </c>
      <c r="CR189" s="12">
        <v>0</v>
      </c>
      <c r="CS189" s="12">
        <v>0</v>
      </c>
      <c r="CT189" s="12">
        <v>0</v>
      </c>
      <c r="CU189" s="12">
        <v>0</v>
      </c>
      <c r="CV189" s="12">
        <v>0</v>
      </c>
      <c r="CW189" s="12">
        <v>0</v>
      </c>
      <c r="CX189" s="12">
        <v>0</v>
      </c>
      <c r="CY189" s="12">
        <v>0</v>
      </c>
      <c r="CZ189" s="12">
        <v>0</v>
      </c>
      <c r="DA189" s="12">
        <v>0</v>
      </c>
      <c r="DB189" s="12">
        <v>0</v>
      </c>
      <c r="DC189" s="12">
        <v>0</v>
      </c>
      <c r="DD189" s="12">
        <v>0</v>
      </c>
      <c r="DE189" s="12">
        <v>0</v>
      </c>
      <c r="DF189" s="12">
        <v>0</v>
      </c>
      <c r="DG189" s="12">
        <v>0</v>
      </c>
      <c r="DH189" s="12">
        <v>0</v>
      </c>
      <c r="DI189" s="12">
        <v>0</v>
      </c>
      <c r="DJ189" s="12">
        <v>0</v>
      </c>
      <c r="DK189" s="12">
        <v>0</v>
      </c>
      <c r="DL189" s="12">
        <v>0.47</v>
      </c>
      <c r="DM189" s="12">
        <v>0</v>
      </c>
      <c r="DN189" s="12">
        <v>0</v>
      </c>
      <c r="DO189" s="12">
        <v>0</v>
      </c>
      <c r="DP189" s="12">
        <v>0</v>
      </c>
      <c r="DQ189" s="12">
        <v>0</v>
      </c>
      <c r="DR189" s="12">
        <v>0</v>
      </c>
      <c r="DS189" s="12">
        <v>0</v>
      </c>
      <c r="DT189" s="12">
        <v>0</v>
      </c>
      <c r="DU189" s="12">
        <v>0</v>
      </c>
      <c r="DV189" s="12">
        <v>0</v>
      </c>
      <c r="DW189" s="12">
        <v>0</v>
      </c>
      <c r="DX189" s="12">
        <v>0</v>
      </c>
      <c r="DY189" s="12">
        <v>0</v>
      </c>
      <c r="DZ189" s="12">
        <v>98.720000000000013</v>
      </c>
      <c r="EA189" s="9">
        <v>0</v>
      </c>
      <c r="EB189" s="9">
        <v>0</v>
      </c>
      <c r="EC189" s="9">
        <v>0</v>
      </c>
      <c r="ED189" s="9">
        <v>0</v>
      </c>
      <c r="EE189" s="9">
        <v>0</v>
      </c>
      <c r="EF189" s="9">
        <v>1.2311159769498961E-3</v>
      </c>
      <c r="EG189" s="9">
        <v>0</v>
      </c>
      <c r="EH189" s="9">
        <v>0</v>
      </c>
      <c r="EI189" s="9">
        <v>0</v>
      </c>
      <c r="EJ189" s="9">
        <v>0.87995026365381279</v>
      </c>
      <c r="EK189" s="9">
        <v>0</v>
      </c>
      <c r="EL189" s="9">
        <v>0</v>
      </c>
      <c r="EM189" s="9">
        <v>0</v>
      </c>
      <c r="EN189" s="9">
        <v>0</v>
      </c>
      <c r="EO189" s="9">
        <v>1.4564868165192701E-3</v>
      </c>
      <c r="EP189" s="9">
        <v>0</v>
      </c>
      <c r="EQ189" s="9">
        <v>0</v>
      </c>
      <c r="ER189" s="9">
        <v>0</v>
      </c>
      <c r="ES189" s="9">
        <v>1.545069946300657E-3</v>
      </c>
      <c r="ET189" s="9">
        <v>0</v>
      </c>
      <c r="EU189" s="9">
        <v>0</v>
      </c>
      <c r="EV189" s="9">
        <v>0</v>
      </c>
      <c r="EW189" s="9">
        <v>0</v>
      </c>
      <c r="EX189" s="9">
        <v>7.8202895199287002E-3</v>
      </c>
      <c r="EY189" s="9">
        <v>0.1078853312179692</v>
      </c>
      <c r="EZ189" s="9">
        <v>0</v>
      </c>
      <c r="FA189" s="9">
        <v>0</v>
      </c>
      <c r="FB189" s="9">
        <v>0</v>
      </c>
      <c r="FC189" s="9">
        <v>1.114428685195167E-4</v>
      </c>
      <c r="FD189" s="9">
        <v>0</v>
      </c>
      <c r="FE189" s="9">
        <v>0</v>
      </c>
      <c r="FF189" s="9">
        <v>0</v>
      </c>
      <c r="FG189" s="9">
        <v>0</v>
      </c>
      <c r="FH189" s="7" t="s">
        <v>550</v>
      </c>
      <c r="FI189" s="14">
        <v>1.084197480789886</v>
      </c>
      <c r="FJ189" s="14">
        <v>0.80494011951009092</v>
      </c>
      <c r="FK189" s="14">
        <v>0</v>
      </c>
      <c r="FL189" s="14">
        <v>4.6997393918450604E-3</v>
      </c>
      <c r="FM189" s="14">
        <v>1.0127884843631161</v>
      </c>
      <c r="FN189" s="14">
        <v>0.90771015988083126</v>
      </c>
      <c r="FO189" s="14">
        <v>0</v>
      </c>
      <c r="FP189" s="14">
        <v>0</v>
      </c>
      <c r="FQ189" s="14">
        <v>0</v>
      </c>
      <c r="FR189" s="14">
        <v>2.5190693272989102</v>
      </c>
      <c r="FS189" s="14">
        <v>4.3393481115507919E-3</v>
      </c>
      <c r="FT189" s="14">
        <v>1.7269699259474001</v>
      </c>
      <c r="FU189" s="14">
        <v>99.515931602614472</v>
      </c>
      <c r="FV189" s="14">
        <v>0.56159308046640655</v>
      </c>
      <c r="FW189" s="14" t="b">
        <v>1</v>
      </c>
      <c r="FX189" s="14" t="b">
        <v>0</v>
      </c>
      <c r="FY189" s="14" t="b">
        <v>0</v>
      </c>
      <c r="FZ189" s="14">
        <v>-4.6842840560947092</v>
      </c>
      <c r="GA189" s="14">
        <v>-13.995667908147039</v>
      </c>
      <c r="GB189" s="14">
        <f>EY189*FL189</f>
        <v>5.070329409273415E-4</v>
      </c>
      <c r="GC189" s="14">
        <v>0.52668355572069248</v>
      </c>
    </row>
    <row r="190" spans="1:185" x14ac:dyDescent="0.2">
      <c r="A190" s="1" t="s">
        <v>283</v>
      </c>
      <c r="B190" s="18">
        <v>1</v>
      </c>
      <c r="C190" s="18" t="s">
        <v>454</v>
      </c>
      <c r="D190" s="18">
        <v>2</v>
      </c>
      <c r="E190" s="18" t="s">
        <v>476</v>
      </c>
      <c r="F190" s="19">
        <v>26</v>
      </c>
      <c r="G190" s="19">
        <v>0.1</v>
      </c>
      <c r="H190" s="19">
        <v>1583.15</v>
      </c>
      <c r="I190" s="19">
        <v>1310</v>
      </c>
      <c r="J190" s="19">
        <v>0</v>
      </c>
      <c r="K190" s="19">
        <v>9</v>
      </c>
      <c r="L190" s="19">
        <v>0</v>
      </c>
      <c r="M190" s="19" t="s">
        <v>489</v>
      </c>
      <c r="N190" s="19">
        <v>-6.1</v>
      </c>
      <c r="O190" s="19">
        <v>0</v>
      </c>
      <c r="P190" s="19" t="s">
        <v>495</v>
      </c>
      <c r="Q190" s="19" t="s">
        <v>514</v>
      </c>
      <c r="R190" s="19" t="s">
        <v>494</v>
      </c>
      <c r="S190" s="19" t="s">
        <v>535</v>
      </c>
      <c r="T190" s="19" t="s">
        <v>74</v>
      </c>
      <c r="U190" s="5">
        <v>61.184987983122973</v>
      </c>
      <c r="V190" s="5">
        <v>6.6739758079679107E-2</v>
      </c>
      <c r="W190" s="5">
        <v>11.31024513092304</v>
      </c>
      <c r="X190" s="5">
        <v>2.8846673115868301E-2</v>
      </c>
      <c r="Y190" s="5">
        <v>0</v>
      </c>
      <c r="Z190" s="5">
        <v>0.16724455188468079</v>
      </c>
      <c r="AA190" s="5">
        <v>5.1649058939167783E-2</v>
      </c>
      <c r="AB190" s="5">
        <v>0</v>
      </c>
      <c r="AC190" s="5">
        <v>0</v>
      </c>
      <c r="AD190" s="5">
        <v>0</v>
      </c>
      <c r="AE190" s="5">
        <v>13.33253964204896</v>
      </c>
      <c r="AF190" s="5">
        <v>7.3598264384450314</v>
      </c>
      <c r="AG190" s="5">
        <v>0</v>
      </c>
      <c r="AH190" s="5">
        <v>0</v>
      </c>
      <c r="AI190" s="5">
        <v>5.087813238102281E-2</v>
      </c>
      <c r="AJ190" s="5">
        <v>0.1056907205684135</v>
      </c>
      <c r="AK190" s="5">
        <v>0</v>
      </c>
      <c r="AL190" s="5">
        <v>0</v>
      </c>
      <c r="AM190" s="5">
        <v>0</v>
      </c>
      <c r="AN190" s="5">
        <v>0</v>
      </c>
      <c r="AO190" s="5">
        <v>0</v>
      </c>
      <c r="AP190" s="5">
        <v>0</v>
      </c>
      <c r="AQ190" s="5">
        <v>0</v>
      </c>
      <c r="AR190" s="5">
        <v>0</v>
      </c>
      <c r="AS190" s="5">
        <v>0</v>
      </c>
      <c r="AT190" s="5">
        <v>0</v>
      </c>
      <c r="AU190" s="5">
        <v>0</v>
      </c>
      <c r="AV190" s="5">
        <v>0</v>
      </c>
      <c r="AW190" s="5">
        <v>0</v>
      </c>
      <c r="AX190" s="5">
        <v>1.77</v>
      </c>
      <c r="AY190" s="5">
        <v>0.8828747855917668</v>
      </c>
      <c r="AZ190" s="5">
        <v>94.545773303917045</v>
      </c>
      <c r="BA190" s="16">
        <v>6.7125576898478478E-2</v>
      </c>
      <c r="BB190" s="16">
        <v>7.9419832972933382E-2</v>
      </c>
      <c r="BC190" s="16">
        <v>0</v>
      </c>
      <c r="BD190" s="16">
        <v>0</v>
      </c>
      <c r="BE190" s="16">
        <v>0</v>
      </c>
      <c r="BF190" s="16">
        <v>1.148495168322655E-4</v>
      </c>
      <c r="BG190" s="16">
        <v>0</v>
      </c>
      <c r="BH190" s="16">
        <v>0</v>
      </c>
      <c r="BI190" s="16">
        <v>0</v>
      </c>
      <c r="BJ190" s="16">
        <v>1.408664737825648E-3</v>
      </c>
      <c r="BK190" s="16">
        <v>0</v>
      </c>
      <c r="BL190" s="16">
        <v>0</v>
      </c>
      <c r="BM190" s="16">
        <v>6.7897285276817911E-4</v>
      </c>
      <c r="BN190" s="16">
        <v>0.2001754907161056</v>
      </c>
      <c r="BO190" s="16">
        <v>4.405908707682588E-4</v>
      </c>
      <c r="BP190" s="16">
        <v>0</v>
      </c>
      <c r="BQ190" s="16">
        <v>4.9674785200284368E-4</v>
      </c>
      <c r="BR190" s="16">
        <v>0</v>
      </c>
      <c r="BS190" s="16">
        <v>0</v>
      </c>
      <c r="BT190" s="16">
        <v>0</v>
      </c>
      <c r="BU190" s="16">
        <v>0</v>
      </c>
      <c r="BV190" s="16">
        <v>0</v>
      </c>
      <c r="BW190" s="16">
        <v>0</v>
      </c>
      <c r="BX190" s="16">
        <v>3.3408418448441689E-2</v>
      </c>
      <c r="BY190" s="16">
        <v>0.61622517685352352</v>
      </c>
      <c r="BZ190" s="16">
        <v>0</v>
      </c>
      <c r="CA190" s="16">
        <v>0</v>
      </c>
      <c r="CB190" s="16">
        <v>0</v>
      </c>
      <c r="CC190" s="16">
        <v>5.0567828032023259E-4</v>
      </c>
      <c r="CD190" s="16">
        <v>0</v>
      </c>
      <c r="CE190" s="16">
        <v>0</v>
      </c>
      <c r="CF190" s="16">
        <v>0</v>
      </c>
      <c r="CG190" s="16">
        <v>0</v>
      </c>
      <c r="CH190" s="12">
        <v>4.4800000000000004</v>
      </c>
      <c r="CI190" s="12">
        <v>0.02</v>
      </c>
      <c r="CJ190" s="12">
        <v>0</v>
      </c>
      <c r="CK190" s="12">
        <v>0.01</v>
      </c>
      <c r="CL190" s="12">
        <v>0</v>
      </c>
      <c r="CM190" s="12">
        <v>90.41</v>
      </c>
      <c r="CN190" s="12">
        <v>0.05</v>
      </c>
      <c r="CO190" s="12">
        <v>0</v>
      </c>
      <c r="CP190" s="12">
        <v>0</v>
      </c>
      <c r="CQ190" s="12">
        <v>1.42</v>
      </c>
      <c r="CR190" s="12">
        <v>0</v>
      </c>
      <c r="CS190" s="12">
        <v>0</v>
      </c>
      <c r="CT190" s="12">
        <v>0</v>
      </c>
      <c r="CU190" s="12">
        <v>0</v>
      </c>
      <c r="CV190" s="12">
        <v>0</v>
      </c>
      <c r="CW190" s="12">
        <v>0</v>
      </c>
      <c r="CX190" s="12">
        <v>0</v>
      </c>
      <c r="CY190" s="12">
        <v>0</v>
      </c>
      <c r="CZ190" s="12">
        <v>0</v>
      </c>
      <c r="DA190" s="12">
        <v>0</v>
      </c>
      <c r="DB190" s="12">
        <v>0</v>
      </c>
      <c r="DC190" s="12">
        <v>0</v>
      </c>
      <c r="DD190" s="12">
        <v>0</v>
      </c>
      <c r="DE190" s="12">
        <v>0</v>
      </c>
      <c r="DF190" s="12">
        <v>0</v>
      </c>
      <c r="DG190" s="12">
        <v>0</v>
      </c>
      <c r="DH190" s="12">
        <v>0</v>
      </c>
      <c r="DI190" s="12">
        <v>0</v>
      </c>
      <c r="DJ190" s="12">
        <v>0</v>
      </c>
      <c r="DK190" s="12">
        <v>0</v>
      </c>
      <c r="DL190" s="12">
        <v>1.1200000000000001</v>
      </c>
      <c r="DM190" s="12">
        <v>0</v>
      </c>
      <c r="DN190" s="12">
        <v>0</v>
      </c>
      <c r="DO190" s="12">
        <v>0</v>
      </c>
      <c r="DP190" s="12">
        <v>0</v>
      </c>
      <c r="DQ190" s="12">
        <v>0</v>
      </c>
      <c r="DR190" s="12">
        <v>0</v>
      </c>
      <c r="DS190" s="12">
        <v>0</v>
      </c>
      <c r="DT190" s="12">
        <v>0</v>
      </c>
      <c r="DU190" s="12">
        <v>0</v>
      </c>
      <c r="DV190" s="12">
        <v>0</v>
      </c>
      <c r="DW190" s="12">
        <v>0</v>
      </c>
      <c r="DX190" s="12">
        <v>0</v>
      </c>
      <c r="DY190" s="12">
        <v>0</v>
      </c>
      <c r="DZ190" s="12">
        <v>97.51</v>
      </c>
      <c r="EA190" s="9">
        <v>0</v>
      </c>
      <c r="EB190" s="9">
        <v>0</v>
      </c>
      <c r="EC190" s="9">
        <v>0</v>
      </c>
      <c r="ED190" s="9">
        <v>0</v>
      </c>
      <c r="EE190" s="9">
        <v>0</v>
      </c>
      <c r="EF190" s="9">
        <v>1.045735090939179E-4</v>
      </c>
      <c r="EG190" s="9">
        <v>0</v>
      </c>
      <c r="EH190" s="9">
        <v>0</v>
      </c>
      <c r="EI190" s="9">
        <v>0</v>
      </c>
      <c r="EJ190" s="9">
        <v>0.88028768423079107</v>
      </c>
      <c r="EK190" s="9">
        <v>0</v>
      </c>
      <c r="EL190" s="9">
        <v>0</v>
      </c>
      <c r="EM190" s="9">
        <v>0</v>
      </c>
      <c r="EN190" s="9">
        <v>0</v>
      </c>
      <c r="EO190" s="9">
        <v>4.9486787663920715E-4</v>
      </c>
      <c r="EP190" s="9">
        <v>0</v>
      </c>
      <c r="EQ190" s="9">
        <v>0</v>
      </c>
      <c r="ER190" s="9">
        <v>0</v>
      </c>
      <c r="ES190" s="9">
        <v>1.315502046806206E-2</v>
      </c>
      <c r="ET190" s="9">
        <v>0</v>
      </c>
      <c r="EU190" s="9">
        <v>0</v>
      </c>
      <c r="EV190" s="9">
        <v>0</v>
      </c>
      <c r="EW190" s="9">
        <v>0</v>
      </c>
      <c r="EX190" s="9">
        <v>1.89953349736184E-2</v>
      </c>
      <c r="EY190" s="9">
        <v>8.673533049730546E-2</v>
      </c>
      <c r="EZ190" s="9">
        <v>0</v>
      </c>
      <c r="FA190" s="9">
        <v>0</v>
      </c>
      <c r="FB190" s="9">
        <v>0</v>
      </c>
      <c r="FC190" s="9">
        <v>2.2718844448986849E-4</v>
      </c>
      <c r="FD190" s="9">
        <v>0</v>
      </c>
      <c r="FE190" s="9">
        <v>0</v>
      </c>
      <c r="FF190" s="9">
        <v>0</v>
      </c>
      <c r="FG190" s="9">
        <v>0</v>
      </c>
      <c r="FH190" s="7" t="s">
        <v>550</v>
      </c>
      <c r="FI190" s="14">
        <v>1.0454696001183379</v>
      </c>
      <c r="FJ190" s="14">
        <v>0.72784689615935028</v>
      </c>
      <c r="FK190" s="14">
        <v>0</v>
      </c>
      <c r="FL190" s="14">
        <v>1.942530066609783E-3</v>
      </c>
      <c r="FM190" s="14">
        <v>0.9579321086508964</v>
      </c>
      <c r="FN190" s="14">
        <v>0.63638888380461456</v>
      </c>
      <c r="FO190" s="14">
        <v>0</v>
      </c>
      <c r="FP190" s="14">
        <v>0</v>
      </c>
      <c r="FQ190" s="14">
        <v>0</v>
      </c>
      <c r="FR190" s="14">
        <v>1.7</v>
      </c>
      <c r="FS190" s="14">
        <v>2.3947300543036018E-3</v>
      </c>
      <c r="FT190" s="14">
        <v>0.57341990627569228</v>
      </c>
      <c r="FU190" s="14">
        <v>99.301202649259025</v>
      </c>
      <c r="FV190" s="14">
        <v>1.7515241717016409E-2</v>
      </c>
      <c r="FW190" s="14" t="b">
        <v>0</v>
      </c>
      <c r="FX190" s="14" t="b">
        <v>1</v>
      </c>
      <c r="FY190" s="14" t="b">
        <v>0</v>
      </c>
      <c r="FZ190" s="14">
        <v>-5.1693589403621569</v>
      </c>
      <c r="GA190" s="14">
        <v>-16.383271136216369</v>
      </c>
      <c r="GB190" s="14">
        <f>EY190*FL190</f>
        <v>1.6848598732835233E-4</v>
      </c>
      <c r="GC190" s="14">
        <v>0.59195477694318199</v>
      </c>
    </row>
    <row r="191" spans="1:185" x14ac:dyDescent="0.2">
      <c r="A191" s="1" t="s">
        <v>223</v>
      </c>
      <c r="B191" s="18">
        <v>1</v>
      </c>
      <c r="C191" s="18" t="s">
        <v>454</v>
      </c>
      <c r="D191" s="18">
        <v>5</v>
      </c>
      <c r="E191" s="18" t="s">
        <v>468</v>
      </c>
      <c r="F191" s="19">
        <v>9</v>
      </c>
      <c r="G191" s="19">
        <v>1</v>
      </c>
      <c r="H191" s="19">
        <v>1923.15</v>
      </c>
      <c r="I191" s="19">
        <v>1650</v>
      </c>
      <c r="J191" s="19">
        <v>0</v>
      </c>
      <c r="K191" s="19">
        <v>1.5</v>
      </c>
      <c r="L191" s="19">
        <v>0</v>
      </c>
      <c r="M191" s="19" t="s">
        <v>489</v>
      </c>
      <c r="N191" s="19">
        <v>-1.78</v>
      </c>
      <c r="O191" s="19">
        <v>0</v>
      </c>
      <c r="P191" s="19" t="s">
        <v>490</v>
      </c>
      <c r="Q191" s="19" t="s">
        <v>507</v>
      </c>
      <c r="R191" s="19" t="s">
        <v>494</v>
      </c>
      <c r="S191" s="19" t="s">
        <v>534</v>
      </c>
      <c r="T191" s="19" t="s">
        <v>536</v>
      </c>
      <c r="U191" s="5">
        <v>61.901843567855288</v>
      </c>
      <c r="V191" s="5">
        <v>9.7606896191530693E-2</v>
      </c>
      <c r="W191" s="5">
        <v>3.3125100141600292</v>
      </c>
      <c r="X191" s="5">
        <v>3.4250405622526951E-2</v>
      </c>
      <c r="Y191" s="5">
        <v>0</v>
      </c>
      <c r="Z191" s="5">
        <v>0.67390977765839977</v>
      </c>
      <c r="AA191" s="5">
        <v>0.1150282738698015</v>
      </c>
      <c r="AB191" s="5">
        <v>0</v>
      </c>
      <c r="AC191" s="5">
        <v>0</v>
      </c>
      <c r="AD191" s="5">
        <v>0</v>
      </c>
      <c r="AE191" s="5">
        <v>11.710248157992179</v>
      </c>
      <c r="AF191" s="5">
        <v>2.0653288070405562</v>
      </c>
      <c r="AG191" s="5">
        <v>0</v>
      </c>
      <c r="AH191" s="5">
        <v>0</v>
      </c>
      <c r="AI191" s="5">
        <v>1.617421328303124</v>
      </c>
      <c r="AJ191" s="5">
        <v>18.280307198152649</v>
      </c>
      <c r="AK191" s="5">
        <v>0</v>
      </c>
      <c r="AL191" s="5">
        <v>0</v>
      </c>
      <c r="AM191" s="5">
        <v>0</v>
      </c>
      <c r="AN191" s="5">
        <v>0</v>
      </c>
      <c r="AO191" s="5">
        <v>0</v>
      </c>
      <c r="AP191" s="5">
        <v>0</v>
      </c>
      <c r="AQ191" s="5">
        <v>0</v>
      </c>
      <c r="AR191" s="5">
        <v>0</v>
      </c>
      <c r="AS191" s="5">
        <v>0</v>
      </c>
      <c r="AT191" s="5">
        <v>0</v>
      </c>
      <c r="AU191" s="5">
        <v>0</v>
      </c>
      <c r="AV191" s="5">
        <v>0</v>
      </c>
      <c r="AW191" s="5">
        <v>0</v>
      </c>
      <c r="AX191" s="5">
        <v>4.1050000000000004</v>
      </c>
      <c r="AY191" s="5">
        <v>2.047571183533448</v>
      </c>
      <c r="AZ191" s="5">
        <v>101.8658832433126</v>
      </c>
      <c r="BA191" s="16">
        <v>1.8556334950055459E-2</v>
      </c>
      <c r="BB191" s="16">
        <v>2.1036311294362769E-2</v>
      </c>
      <c r="BC191" s="16">
        <v>0</v>
      </c>
      <c r="BD191" s="16">
        <v>0</v>
      </c>
      <c r="BE191" s="16">
        <v>0</v>
      </c>
      <c r="BF191" s="16">
        <v>1.287117360560644E-4</v>
      </c>
      <c r="BG191" s="16">
        <v>0</v>
      </c>
      <c r="BH191" s="16">
        <v>0</v>
      </c>
      <c r="BI191" s="16">
        <v>0</v>
      </c>
      <c r="BJ191" s="16">
        <v>5.3576755659141429E-3</v>
      </c>
      <c r="BK191" s="16">
        <v>0</v>
      </c>
      <c r="BL191" s="16">
        <v>0</v>
      </c>
      <c r="BM191" s="16">
        <v>0.11084549086461459</v>
      </c>
      <c r="BN191" s="16">
        <v>0.16595223525053229</v>
      </c>
      <c r="BO191" s="16">
        <v>9.2618271923680434E-4</v>
      </c>
      <c r="BP191" s="16">
        <v>0</v>
      </c>
      <c r="BQ191" s="16">
        <v>1.490551521712332E-2</v>
      </c>
      <c r="BR191" s="16">
        <v>0</v>
      </c>
      <c r="BS191" s="16">
        <v>0</v>
      </c>
      <c r="BT191" s="16">
        <v>0</v>
      </c>
      <c r="BU191" s="16">
        <v>0</v>
      </c>
      <c r="BV191" s="16">
        <v>0</v>
      </c>
      <c r="BW191" s="16">
        <v>0</v>
      </c>
      <c r="BX191" s="16">
        <v>7.3133237843210644E-2</v>
      </c>
      <c r="BY191" s="16">
        <v>0.5884602503261176</v>
      </c>
      <c r="BZ191" s="16">
        <v>0</v>
      </c>
      <c r="CA191" s="16">
        <v>0</v>
      </c>
      <c r="CB191" s="16">
        <v>0</v>
      </c>
      <c r="CC191" s="16">
        <v>6.9805423277623832E-4</v>
      </c>
      <c r="CD191" s="16">
        <v>0</v>
      </c>
      <c r="CE191" s="16">
        <v>0</v>
      </c>
      <c r="CF191" s="16">
        <v>0</v>
      </c>
      <c r="CG191" s="16">
        <v>0</v>
      </c>
      <c r="CH191" s="12">
        <v>2.411</v>
      </c>
      <c r="CI191" s="12">
        <v>0</v>
      </c>
      <c r="CJ191" s="12">
        <v>0</v>
      </c>
      <c r="CK191" s="12">
        <v>0.39033333333333331</v>
      </c>
      <c r="CL191" s="12">
        <v>0</v>
      </c>
      <c r="CM191" s="12">
        <v>92.317999999999998</v>
      </c>
      <c r="CN191" s="12">
        <v>7.9999999999999984E-3</v>
      </c>
      <c r="CO191" s="12">
        <v>0</v>
      </c>
      <c r="CP191" s="12">
        <v>0.42133333333333328</v>
      </c>
      <c r="CQ191" s="12">
        <v>2.1413333333333329</v>
      </c>
      <c r="CR191" s="12">
        <v>0</v>
      </c>
      <c r="CS191" s="12">
        <v>0</v>
      </c>
      <c r="CT191" s="12">
        <v>0</v>
      </c>
      <c r="CU191" s="12">
        <v>0</v>
      </c>
      <c r="CV191" s="12">
        <v>0</v>
      </c>
      <c r="CW191" s="12">
        <v>0</v>
      </c>
      <c r="CX191" s="12">
        <v>0</v>
      </c>
      <c r="CY191" s="12">
        <v>0</v>
      </c>
      <c r="CZ191" s="12">
        <v>0</v>
      </c>
      <c r="DA191" s="12">
        <v>0</v>
      </c>
      <c r="DB191" s="12">
        <v>0</v>
      </c>
      <c r="DC191" s="12">
        <v>0</v>
      </c>
      <c r="DD191" s="12">
        <v>0</v>
      </c>
      <c r="DE191" s="12">
        <v>0</v>
      </c>
      <c r="DF191" s="12">
        <v>0</v>
      </c>
      <c r="DG191" s="12">
        <v>0</v>
      </c>
      <c r="DH191" s="12">
        <v>3.6333333333333342E-2</v>
      </c>
      <c r="DI191" s="12">
        <v>0</v>
      </c>
      <c r="DJ191" s="12">
        <v>0</v>
      </c>
      <c r="DK191" s="12">
        <v>1.022</v>
      </c>
      <c r="DL191" s="12">
        <v>2.8333333333333328E-2</v>
      </c>
      <c r="DM191" s="12">
        <v>0</v>
      </c>
      <c r="DN191" s="12">
        <v>0</v>
      </c>
      <c r="DO191" s="12">
        <v>0</v>
      </c>
      <c r="DP191" s="12">
        <v>0</v>
      </c>
      <c r="DQ191" s="12">
        <v>0</v>
      </c>
      <c r="DR191" s="12">
        <v>0</v>
      </c>
      <c r="DS191" s="12">
        <v>0</v>
      </c>
      <c r="DT191" s="12">
        <v>0</v>
      </c>
      <c r="DU191" s="12">
        <v>0</v>
      </c>
      <c r="DV191" s="12">
        <v>0</v>
      </c>
      <c r="DW191" s="12">
        <v>0</v>
      </c>
      <c r="DX191" s="12">
        <v>0</v>
      </c>
      <c r="DY191" s="12">
        <v>0</v>
      </c>
      <c r="DZ191" s="12">
        <v>98.776666666666671</v>
      </c>
      <c r="EA191" s="9">
        <v>0</v>
      </c>
      <c r="EB191" s="9">
        <v>0</v>
      </c>
      <c r="EC191" s="9">
        <v>0</v>
      </c>
      <c r="ED191" s="9">
        <v>4.5328771006314432E-2</v>
      </c>
      <c r="EE191" s="9">
        <v>3.8086236113457619E-3</v>
      </c>
      <c r="EF191" s="9">
        <v>3.999144396666111E-3</v>
      </c>
      <c r="EG191" s="9">
        <v>0</v>
      </c>
      <c r="EH191" s="9">
        <v>0</v>
      </c>
      <c r="EI191" s="9">
        <v>0</v>
      </c>
      <c r="EJ191" s="9">
        <v>0.88065196279804014</v>
      </c>
      <c r="EK191" s="9">
        <v>0</v>
      </c>
      <c r="EL191" s="9">
        <v>0</v>
      </c>
      <c r="EM191" s="9">
        <v>4.9505059180042846E-4</v>
      </c>
      <c r="EN191" s="9">
        <v>0</v>
      </c>
      <c r="EO191" s="9">
        <v>7.7574504376084572E-5</v>
      </c>
      <c r="EP191" s="9">
        <v>0</v>
      </c>
      <c r="EQ191" s="9">
        <v>0</v>
      </c>
      <c r="ER191" s="9">
        <v>0</v>
      </c>
      <c r="ES191" s="9">
        <v>1.943556744232058E-2</v>
      </c>
      <c r="ET191" s="9">
        <v>0</v>
      </c>
      <c r="EU191" s="9">
        <v>0</v>
      </c>
      <c r="EV191" s="9">
        <v>0</v>
      </c>
      <c r="EW191" s="9">
        <v>0</v>
      </c>
      <c r="EX191" s="9">
        <v>4.7079990700870728E-4</v>
      </c>
      <c r="EY191" s="9">
        <v>4.5732505742127789E-2</v>
      </c>
      <c r="EZ191" s="9">
        <v>0</v>
      </c>
      <c r="FA191" s="9">
        <v>0</v>
      </c>
      <c r="FB191" s="9">
        <v>0</v>
      </c>
      <c r="FC191" s="9">
        <v>0</v>
      </c>
      <c r="FD191" s="9">
        <v>0</v>
      </c>
      <c r="FE191" s="9">
        <v>0</v>
      </c>
      <c r="FF191" s="9">
        <v>0</v>
      </c>
      <c r="FG191" s="9">
        <v>0</v>
      </c>
      <c r="FH191" s="7" t="s">
        <v>547</v>
      </c>
      <c r="FI191" s="14">
        <v>1.0270336842868439</v>
      </c>
      <c r="FJ191" s="14">
        <v>0.80730152867124849</v>
      </c>
      <c r="FK191" s="14">
        <v>0</v>
      </c>
      <c r="FL191" s="14">
        <v>4.5555052352125704E-3</v>
      </c>
      <c r="FM191" s="14">
        <v>1.1141952932993839</v>
      </c>
      <c r="FN191" s="14">
        <v>0.81665893396021882</v>
      </c>
      <c r="FO191" s="14">
        <v>0</v>
      </c>
      <c r="FP191" s="14">
        <v>0</v>
      </c>
      <c r="FQ191" s="14">
        <v>0</v>
      </c>
      <c r="FR191" s="14">
        <v>1.7</v>
      </c>
      <c r="FS191" s="14">
        <v>9.1080484620540431E-3</v>
      </c>
      <c r="FT191" s="14">
        <v>0.95873823187402551</v>
      </c>
      <c r="FU191" s="14">
        <v>96.872524455602132</v>
      </c>
      <c r="FV191" s="14">
        <v>6.7767156833608491</v>
      </c>
      <c r="FW191" s="14" t="b">
        <v>0</v>
      </c>
      <c r="FX191" s="14" t="b">
        <v>0</v>
      </c>
      <c r="FY191" s="14" t="b">
        <v>1</v>
      </c>
      <c r="FZ191" s="14">
        <v>-3.993927324633765</v>
      </c>
      <c r="GA191" s="14">
        <v>-11.812663545698159</v>
      </c>
      <c r="GB191" s="14">
        <f>EY191*FL191</f>
        <v>2.0833466932765207E-4</v>
      </c>
      <c r="GC191" s="14">
        <v>2.1545217070873431E-2</v>
      </c>
    </row>
    <row r="192" spans="1:185" x14ac:dyDescent="0.2">
      <c r="A192" s="1" t="s">
        <v>411</v>
      </c>
      <c r="B192" s="18">
        <v>2</v>
      </c>
      <c r="C192" s="18" t="s">
        <v>450</v>
      </c>
      <c r="D192" s="18">
        <v>5</v>
      </c>
      <c r="E192" s="18" t="s">
        <v>468</v>
      </c>
      <c r="F192" s="19">
        <v>42</v>
      </c>
      <c r="G192" s="19">
        <v>1.5</v>
      </c>
      <c r="H192" s="19">
        <v>1923</v>
      </c>
      <c r="I192" s="19">
        <v>1649.85</v>
      </c>
      <c r="J192" s="19">
        <v>0</v>
      </c>
      <c r="K192" s="19">
        <v>0.7</v>
      </c>
      <c r="L192" s="19">
        <v>0</v>
      </c>
      <c r="M192" s="19">
        <v>0</v>
      </c>
      <c r="N192" s="19">
        <v>0</v>
      </c>
      <c r="O192" s="19">
        <v>0</v>
      </c>
      <c r="P192" s="19">
        <v>0</v>
      </c>
      <c r="Q192" s="19">
        <v>0</v>
      </c>
      <c r="R192" s="19" t="s">
        <v>529</v>
      </c>
      <c r="S192" s="19" t="s">
        <v>534</v>
      </c>
      <c r="T192" s="19" t="s">
        <v>494</v>
      </c>
      <c r="U192" s="5">
        <v>63.11</v>
      </c>
      <c r="V192" s="5">
        <v>0</v>
      </c>
      <c r="W192" s="5">
        <v>8.64</v>
      </c>
      <c r="X192" s="5">
        <v>0</v>
      </c>
      <c r="Y192" s="5">
        <v>0</v>
      </c>
      <c r="Z192" s="5">
        <v>3.61</v>
      </c>
      <c r="AA192" s="5">
        <v>0</v>
      </c>
      <c r="AB192" s="5">
        <v>0</v>
      </c>
      <c r="AC192" s="5">
        <v>0</v>
      </c>
      <c r="AD192" s="5">
        <v>0</v>
      </c>
      <c r="AE192" s="5">
        <v>16.62</v>
      </c>
      <c r="AF192" s="5">
        <v>6.89</v>
      </c>
      <c r="AG192" s="5">
        <v>0</v>
      </c>
      <c r="AH192" s="5">
        <v>0</v>
      </c>
      <c r="AI192" s="5">
        <v>0</v>
      </c>
      <c r="AJ192" s="5">
        <v>0</v>
      </c>
      <c r="AK192" s="5">
        <v>0</v>
      </c>
      <c r="AL192" s="5">
        <v>0</v>
      </c>
      <c r="AM192" s="5">
        <v>0</v>
      </c>
      <c r="AN192" s="5">
        <v>0</v>
      </c>
      <c r="AO192" s="5">
        <v>0</v>
      </c>
      <c r="AP192" s="5">
        <v>0</v>
      </c>
      <c r="AQ192" s="5">
        <v>0</v>
      </c>
      <c r="AR192" s="5">
        <v>0</v>
      </c>
      <c r="AS192" s="5">
        <v>0</v>
      </c>
      <c r="AT192" s="5">
        <v>0</v>
      </c>
      <c r="AU192" s="5">
        <v>0</v>
      </c>
      <c r="AV192" s="5">
        <v>0</v>
      </c>
      <c r="AW192" s="5">
        <v>0</v>
      </c>
      <c r="AX192" s="5">
        <v>0</v>
      </c>
      <c r="AY192" s="5">
        <v>0</v>
      </c>
      <c r="AZ192" s="5">
        <v>98.87</v>
      </c>
      <c r="BA192" s="16">
        <v>4.9249711724483752E-2</v>
      </c>
      <c r="BB192" s="16">
        <v>7.1409263720781282E-2</v>
      </c>
      <c r="BC192" s="16">
        <v>0</v>
      </c>
      <c r="BD192" s="16">
        <v>0</v>
      </c>
      <c r="BE192" s="16">
        <v>0</v>
      </c>
      <c r="BF192" s="16">
        <v>0</v>
      </c>
      <c r="BG192" s="16">
        <v>0</v>
      </c>
      <c r="BH192" s="16">
        <v>0</v>
      </c>
      <c r="BI192" s="16">
        <v>0</v>
      </c>
      <c r="BJ192" s="16">
        <v>2.9203627668910791E-2</v>
      </c>
      <c r="BK192" s="16">
        <v>0</v>
      </c>
      <c r="BL192" s="16">
        <v>0</v>
      </c>
      <c r="BM192" s="16">
        <v>0</v>
      </c>
      <c r="BN192" s="16">
        <v>0.2396640943249288</v>
      </c>
      <c r="BO192" s="16">
        <v>0</v>
      </c>
      <c r="BP192" s="16">
        <v>0</v>
      </c>
      <c r="BQ192" s="16">
        <v>0</v>
      </c>
      <c r="BR192" s="16">
        <v>0</v>
      </c>
      <c r="BS192" s="16">
        <v>0</v>
      </c>
      <c r="BT192" s="16">
        <v>0</v>
      </c>
      <c r="BU192" s="16">
        <v>0</v>
      </c>
      <c r="BV192" s="16">
        <v>0</v>
      </c>
      <c r="BW192" s="16">
        <v>0</v>
      </c>
      <c r="BX192" s="16">
        <v>0</v>
      </c>
      <c r="BY192" s="16">
        <v>0.61047330256089538</v>
      </c>
      <c r="BZ192" s="16">
        <v>0</v>
      </c>
      <c r="CA192" s="16">
        <v>0</v>
      </c>
      <c r="CB192" s="16">
        <v>0</v>
      </c>
      <c r="CC192" s="16">
        <v>0</v>
      </c>
      <c r="CD192" s="16">
        <v>0</v>
      </c>
      <c r="CE192" s="16">
        <v>0</v>
      </c>
      <c r="CF192" s="16">
        <v>0</v>
      </c>
      <c r="CG192" s="16">
        <v>0</v>
      </c>
      <c r="CH192" s="12">
        <v>0.8</v>
      </c>
      <c r="CI192" s="12">
        <v>0</v>
      </c>
      <c r="CJ192" s="12">
        <v>0</v>
      </c>
      <c r="CK192" s="12">
        <v>0</v>
      </c>
      <c r="CL192" s="12">
        <v>0</v>
      </c>
      <c r="CM192" s="12">
        <v>87.18</v>
      </c>
      <c r="CN192" s="12">
        <v>0</v>
      </c>
      <c r="CO192" s="12">
        <v>0</v>
      </c>
      <c r="CP192" s="12">
        <v>3.7</v>
      </c>
      <c r="CQ192" s="12">
        <v>6.55</v>
      </c>
      <c r="CR192" s="12">
        <v>0</v>
      </c>
      <c r="CS192" s="12">
        <v>0</v>
      </c>
      <c r="CT192" s="12">
        <v>0</v>
      </c>
      <c r="CU192" s="12">
        <v>0</v>
      </c>
      <c r="CV192" s="12">
        <v>0</v>
      </c>
      <c r="CW192" s="12">
        <v>0</v>
      </c>
      <c r="CX192" s="12">
        <v>0</v>
      </c>
      <c r="CY192" s="12">
        <v>0</v>
      </c>
      <c r="CZ192" s="12">
        <v>0</v>
      </c>
      <c r="DA192" s="12">
        <v>0</v>
      </c>
      <c r="DB192" s="12">
        <v>0</v>
      </c>
      <c r="DC192" s="12">
        <v>0</v>
      </c>
      <c r="DD192" s="12">
        <v>0</v>
      </c>
      <c r="DE192" s="12">
        <v>0</v>
      </c>
      <c r="DF192" s="12">
        <v>0</v>
      </c>
      <c r="DG192" s="12">
        <v>0</v>
      </c>
      <c r="DH192" s="12">
        <v>0</v>
      </c>
      <c r="DI192" s="12">
        <v>0</v>
      </c>
      <c r="DJ192" s="12">
        <v>0</v>
      </c>
      <c r="DK192" s="12">
        <v>0</v>
      </c>
      <c r="DL192" s="12">
        <v>0</v>
      </c>
      <c r="DM192" s="12">
        <v>0</v>
      </c>
      <c r="DN192" s="12">
        <v>0</v>
      </c>
      <c r="DO192" s="12">
        <v>0</v>
      </c>
      <c r="DP192" s="12">
        <v>0</v>
      </c>
      <c r="DQ192" s="12">
        <v>0</v>
      </c>
      <c r="DR192" s="12">
        <v>0</v>
      </c>
      <c r="DS192" s="12">
        <v>0</v>
      </c>
      <c r="DT192" s="12">
        <v>0</v>
      </c>
      <c r="DU192" s="12">
        <v>0</v>
      </c>
      <c r="DV192" s="12">
        <v>0</v>
      </c>
      <c r="DW192" s="12">
        <v>0</v>
      </c>
      <c r="DX192" s="12">
        <v>0</v>
      </c>
      <c r="DY192" s="12">
        <v>0.75</v>
      </c>
      <c r="DZ192" s="12">
        <v>98.98</v>
      </c>
      <c r="EA192" s="9">
        <v>0</v>
      </c>
      <c r="EB192" s="9">
        <v>0</v>
      </c>
      <c r="EC192" s="9">
        <v>0</v>
      </c>
      <c r="ED192" s="9">
        <v>0</v>
      </c>
      <c r="EE192" s="9">
        <v>3.5434800441246438E-2</v>
      </c>
      <c r="EF192" s="9">
        <v>0</v>
      </c>
      <c r="EG192" s="9">
        <v>0</v>
      </c>
      <c r="EH192" s="9">
        <v>0</v>
      </c>
      <c r="EI192" s="9">
        <v>0</v>
      </c>
      <c r="EJ192" s="9">
        <v>0.88109110281635572</v>
      </c>
      <c r="EK192" s="9">
        <v>0</v>
      </c>
      <c r="EL192" s="9">
        <v>0</v>
      </c>
      <c r="EM192" s="9">
        <v>0</v>
      </c>
      <c r="EN192" s="9">
        <v>0</v>
      </c>
      <c r="EO192" s="9">
        <v>0</v>
      </c>
      <c r="EP192" s="9">
        <v>4.4116853557355212E-3</v>
      </c>
      <c r="EQ192" s="9">
        <v>0</v>
      </c>
      <c r="ER192" s="9">
        <v>0</v>
      </c>
      <c r="ES192" s="9">
        <v>6.2985456053150618E-2</v>
      </c>
      <c r="ET192" s="9">
        <v>0</v>
      </c>
      <c r="EU192" s="9">
        <v>0</v>
      </c>
      <c r="EV192" s="9">
        <v>0</v>
      </c>
      <c r="EW192" s="9">
        <v>0</v>
      </c>
      <c r="EX192" s="9">
        <v>0</v>
      </c>
      <c r="EY192" s="9">
        <v>1.6076955333511771E-2</v>
      </c>
      <c r="EZ192" s="9">
        <v>0</v>
      </c>
      <c r="FA192" s="9">
        <v>0</v>
      </c>
      <c r="FB192" s="9">
        <v>0</v>
      </c>
      <c r="FC192" s="9">
        <v>0</v>
      </c>
      <c r="FD192" s="9">
        <v>0</v>
      </c>
      <c r="FE192" s="9">
        <v>0</v>
      </c>
      <c r="FF192" s="9">
        <v>0</v>
      </c>
      <c r="FG192" s="9">
        <v>0</v>
      </c>
      <c r="FH192" s="7" t="s">
        <v>560</v>
      </c>
      <c r="FI192" s="14">
        <v>0.9969411458619406</v>
      </c>
      <c r="FJ192" s="14">
        <v>0.68375064408154351</v>
      </c>
      <c r="FK192" s="14">
        <v>0</v>
      </c>
      <c r="FL192" s="14">
        <v>2.0199370752575908E-3</v>
      </c>
      <c r="FM192" s="14">
        <v>0</v>
      </c>
      <c r="FN192" s="14">
        <v>0</v>
      </c>
      <c r="FO192" s="14">
        <v>0</v>
      </c>
      <c r="FP192" s="14">
        <v>0</v>
      </c>
      <c r="FQ192" s="14">
        <v>0</v>
      </c>
      <c r="FR192" s="14">
        <v>1.7</v>
      </c>
      <c r="FS192" s="14">
        <v>4.9646167037148338E-2</v>
      </c>
      <c r="FT192" s="14">
        <v>0.82098298936844727</v>
      </c>
      <c r="FU192" s="14">
        <v>89.138291702571891</v>
      </c>
      <c r="FV192" s="14">
        <v>0</v>
      </c>
      <c r="FW192" s="14" t="b">
        <v>0</v>
      </c>
      <c r="FX192" s="14" t="b">
        <v>1</v>
      </c>
      <c r="FY192" s="14" t="b">
        <v>0</v>
      </c>
      <c r="FZ192" s="14">
        <v>-2.495609224518204</v>
      </c>
      <c r="GA192" s="14">
        <v>-10.17353539572205</v>
      </c>
      <c r="GB192" s="14">
        <f>EY192*FL192</f>
        <v>3.2474438135420693E-5</v>
      </c>
      <c r="GC192" s="14">
        <v>0.66616398161109147</v>
      </c>
    </row>
    <row r="193" spans="1:185" x14ac:dyDescent="0.2">
      <c r="A193" s="1" t="s">
        <v>104</v>
      </c>
      <c r="B193" s="18">
        <v>2</v>
      </c>
      <c r="C193" s="18" t="s">
        <v>450</v>
      </c>
      <c r="D193" s="18">
        <v>16</v>
      </c>
      <c r="E193" s="18" t="s">
        <v>462</v>
      </c>
      <c r="F193" s="19">
        <v>5</v>
      </c>
      <c r="G193" s="19">
        <v>2</v>
      </c>
      <c r="H193" s="19">
        <v>3000</v>
      </c>
      <c r="I193" s="19">
        <v>2726.85</v>
      </c>
      <c r="J193" s="19">
        <v>0</v>
      </c>
      <c r="K193" s="19">
        <v>2.5000000000000001E-2</v>
      </c>
      <c r="L193" s="19">
        <v>0</v>
      </c>
      <c r="M193" s="19">
        <v>0</v>
      </c>
      <c r="N193" s="19">
        <v>0</v>
      </c>
      <c r="O193" s="19">
        <v>0</v>
      </c>
      <c r="P193" s="19" t="s">
        <v>492</v>
      </c>
      <c r="Q193" s="19">
        <v>0</v>
      </c>
      <c r="R193" s="19" t="s">
        <v>529</v>
      </c>
      <c r="S193" s="19">
        <v>0</v>
      </c>
      <c r="T193" s="19" t="s">
        <v>536</v>
      </c>
      <c r="U193" s="5">
        <v>42.63416518333927</v>
      </c>
      <c r="V193" s="5">
        <v>0</v>
      </c>
      <c r="W193" s="5">
        <v>0</v>
      </c>
      <c r="X193" s="5">
        <v>0</v>
      </c>
      <c r="Y193" s="5">
        <v>0</v>
      </c>
      <c r="Z193" s="5">
        <v>0.27016114592658902</v>
      </c>
      <c r="AA193" s="5">
        <v>6.4561339643247187E-2</v>
      </c>
      <c r="AB193" s="5">
        <v>0</v>
      </c>
      <c r="AC193" s="5">
        <v>0</v>
      </c>
      <c r="AD193" s="5">
        <v>0</v>
      </c>
      <c r="AE193" s="5">
        <v>58.350839160839158</v>
      </c>
      <c r="AF193" s="5">
        <v>0</v>
      </c>
      <c r="AG193" s="5">
        <v>0</v>
      </c>
      <c r="AH193" s="5">
        <v>0</v>
      </c>
      <c r="AI193" s="5">
        <v>0</v>
      </c>
      <c r="AJ193" s="5">
        <v>0</v>
      </c>
      <c r="AK193" s="5">
        <v>0</v>
      </c>
      <c r="AL193" s="5">
        <v>0</v>
      </c>
      <c r="AM193" s="5">
        <v>0</v>
      </c>
      <c r="AN193" s="5">
        <v>0</v>
      </c>
      <c r="AO193" s="5">
        <v>0</v>
      </c>
      <c r="AP193" s="5">
        <v>0</v>
      </c>
      <c r="AQ193" s="5">
        <v>0</v>
      </c>
      <c r="AR193" s="5">
        <v>0</v>
      </c>
      <c r="AS193" s="5">
        <v>0</v>
      </c>
      <c r="AT193" s="5">
        <v>0</v>
      </c>
      <c r="AU193" s="5">
        <v>0</v>
      </c>
      <c r="AV193" s="5">
        <v>0</v>
      </c>
      <c r="AW193" s="5">
        <v>0</v>
      </c>
      <c r="AX193" s="5">
        <v>0</v>
      </c>
      <c r="AY193" s="5">
        <v>0</v>
      </c>
      <c r="AZ193" s="5">
        <v>101.3197268297483</v>
      </c>
      <c r="BA193" s="16">
        <v>0</v>
      </c>
      <c r="BB193" s="16">
        <v>0</v>
      </c>
      <c r="BC193" s="16">
        <v>0</v>
      </c>
      <c r="BD193" s="16">
        <v>0</v>
      </c>
      <c r="BE193" s="16">
        <v>0</v>
      </c>
      <c r="BF193" s="16">
        <v>0</v>
      </c>
      <c r="BG193" s="16">
        <v>0</v>
      </c>
      <c r="BH193" s="16">
        <v>0</v>
      </c>
      <c r="BI193" s="16">
        <v>0</v>
      </c>
      <c r="BJ193" s="16">
        <v>1.739287670429244E-3</v>
      </c>
      <c r="BK193" s="16">
        <v>0</v>
      </c>
      <c r="BL193" s="16">
        <v>0</v>
      </c>
      <c r="BM193" s="16">
        <v>0</v>
      </c>
      <c r="BN193" s="16">
        <v>0.66963475912160431</v>
      </c>
      <c r="BO193" s="16">
        <v>4.2095772048005671E-4</v>
      </c>
      <c r="BP193" s="16">
        <v>0</v>
      </c>
      <c r="BQ193" s="16">
        <v>0</v>
      </c>
      <c r="BR193" s="16">
        <v>0</v>
      </c>
      <c r="BS193" s="16">
        <v>0</v>
      </c>
      <c r="BT193" s="16">
        <v>0</v>
      </c>
      <c r="BU193" s="16">
        <v>0</v>
      </c>
      <c r="BV193" s="16">
        <v>0</v>
      </c>
      <c r="BW193" s="16">
        <v>0</v>
      </c>
      <c r="BX193" s="16">
        <v>0</v>
      </c>
      <c r="BY193" s="16">
        <v>0.32820499548748627</v>
      </c>
      <c r="BZ193" s="16">
        <v>0</v>
      </c>
      <c r="CA193" s="16">
        <v>0</v>
      </c>
      <c r="CB193" s="16">
        <v>0</v>
      </c>
      <c r="CC193" s="16">
        <v>0</v>
      </c>
      <c r="CD193" s="16">
        <v>0</v>
      </c>
      <c r="CE193" s="16">
        <v>0</v>
      </c>
      <c r="CF193" s="16">
        <v>0</v>
      </c>
      <c r="CG193" s="16">
        <v>0</v>
      </c>
      <c r="CH193" s="12">
        <v>3.75</v>
      </c>
      <c r="CI193" s="12">
        <v>0</v>
      </c>
      <c r="CJ193" s="12">
        <v>0</v>
      </c>
      <c r="CK193" s="12">
        <v>0.59</v>
      </c>
      <c r="CL193" s="12">
        <v>0</v>
      </c>
      <c r="CM193" s="12">
        <v>85.9</v>
      </c>
      <c r="CN193" s="12">
        <v>0.48</v>
      </c>
      <c r="CO193" s="12">
        <v>0</v>
      </c>
      <c r="CP193" s="12">
        <v>0.66</v>
      </c>
      <c r="CQ193" s="12">
        <v>0.87</v>
      </c>
      <c r="CR193" s="12">
        <v>0</v>
      </c>
      <c r="CS193" s="12">
        <v>0.7</v>
      </c>
      <c r="CT193" s="12">
        <v>0</v>
      </c>
      <c r="CU193" s="12">
        <v>1.66</v>
      </c>
      <c r="CV193" s="12">
        <v>0</v>
      </c>
      <c r="CW193" s="12">
        <v>0</v>
      </c>
      <c r="CX193" s="12">
        <v>0</v>
      </c>
      <c r="CY193" s="12">
        <v>0</v>
      </c>
      <c r="CZ193" s="12">
        <v>0</v>
      </c>
      <c r="DA193" s="12">
        <v>0</v>
      </c>
      <c r="DB193" s="12">
        <v>0</v>
      </c>
      <c r="DC193" s="12">
        <v>0</v>
      </c>
      <c r="DD193" s="12">
        <v>0.52</v>
      </c>
      <c r="DE193" s="12">
        <v>0</v>
      </c>
      <c r="DF193" s="12">
        <v>0</v>
      </c>
      <c r="DG193" s="12">
        <v>0</v>
      </c>
      <c r="DH193" s="12">
        <v>0</v>
      </c>
      <c r="DI193" s="12">
        <v>0</v>
      </c>
      <c r="DJ193" s="12">
        <v>0</v>
      </c>
      <c r="DK193" s="12">
        <v>0</v>
      </c>
      <c r="DL193" s="12">
        <v>0</v>
      </c>
      <c r="DM193" s="12">
        <v>0</v>
      </c>
      <c r="DN193" s="12">
        <v>0</v>
      </c>
      <c r="DO193" s="12">
        <v>0</v>
      </c>
      <c r="DP193" s="12">
        <v>0</v>
      </c>
      <c r="DQ193" s="12">
        <v>0</v>
      </c>
      <c r="DR193" s="12">
        <v>0</v>
      </c>
      <c r="DS193" s="12">
        <v>0</v>
      </c>
      <c r="DT193" s="12">
        <v>0</v>
      </c>
      <c r="DU193" s="12">
        <v>0</v>
      </c>
      <c r="DV193" s="12">
        <v>0</v>
      </c>
      <c r="DW193" s="12">
        <v>0</v>
      </c>
      <c r="DX193" s="12">
        <v>0</v>
      </c>
      <c r="DY193" s="12">
        <v>0</v>
      </c>
      <c r="DZ193" s="12">
        <v>95.13000000000001</v>
      </c>
      <c r="EA193" s="9">
        <v>0</v>
      </c>
      <c r="EB193" s="9">
        <v>0</v>
      </c>
      <c r="EC193" s="9">
        <v>0</v>
      </c>
      <c r="ED193" s="9">
        <v>0</v>
      </c>
      <c r="EE193" s="9">
        <v>6.4193533849173463E-3</v>
      </c>
      <c r="EF193" s="9">
        <v>6.5041203570703546E-3</v>
      </c>
      <c r="EG193" s="9">
        <v>0</v>
      </c>
      <c r="EH193" s="9">
        <v>0</v>
      </c>
      <c r="EI193" s="9">
        <v>0</v>
      </c>
      <c r="EJ193" s="9">
        <v>0.88169057107523829</v>
      </c>
      <c r="EK193" s="9">
        <v>0</v>
      </c>
      <c r="EL193" s="9">
        <v>0</v>
      </c>
      <c r="EM193" s="9">
        <v>0</v>
      </c>
      <c r="EN193" s="9">
        <v>0</v>
      </c>
      <c r="EO193" s="9">
        <v>5.0081274480810447E-3</v>
      </c>
      <c r="EP193" s="9">
        <v>0</v>
      </c>
      <c r="EQ193" s="9">
        <v>0</v>
      </c>
      <c r="ER193" s="9">
        <v>4.3187680123144157E-3</v>
      </c>
      <c r="ES193" s="9">
        <v>8.4964462112735832E-3</v>
      </c>
      <c r="ET193" s="9">
        <v>0</v>
      </c>
      <c r="EU193" s="9">
        <v>0</v>
      </c>
      <c r="EV193" s="9">
        <v>0</v>
      </c>
      <c r="EW193" s="9">
        <v>0</v>
      </c>
      <c r="EX193" s="9">
        <v>0</v>
      </c>
      <c r="EY193" s="9">
        <v>7.6535719161775664E-2</v>
      </c>
      <c r="EZ193" s="9">
        <v>0</v>
      </c>
      <c r="FA193" s="9">
        <v>0</v>
      </c>
      <c r="FB193" s="9">
        <v>0</v>
      </c>
      <c r="FC193" s="9">
        <v>0</v>
      </c>
      <c r="FD193" s="9">
        <v>0</v>
      </c>
      <c r="FE193" s="9">
        <v>5.8511191584197783E-3</v>
      </c>
      <c r="FF193" s="9">
        <v>5.1757751909095734E-3</v>
      </c>
      <c r="FG193" s="9">
        <v>0</v>
      </c>
      <c r="FH193" s="7">
        <v>0</v>
      </c>
      <c r="FI193" s="14">
        <v>1.025329633444138</v>
      </c>
      <c r="FJ193" s="14">
        <v>0.83565173913962498</v>
      </c>
      <c r="FK193" s="14">
        <v>0</v>
      </c>
      <c r="FL193" s="14">
        <v>2.9832205465557069E-2</v>
      </c>
      <c r="FM193" s="14">
        <v>1.0819648906583079</v>
      </c>
      <c r="FN193" s="14">
        <v>1.029966985477683</v>
      </c>
      <c r="FO193" s="14">
        <v>0</v>
      </c>
      <c r="FP193" s="14">
        <v>2.7095079489758431</v>
      </c>
      <c r="FQ193" s="14">
        <v>0</v>
      </c>
      <c r="FR193" s="14">
        <v>3</v>
      </c>
      <c r="FS193" s="14">
        <v>5.2178630112877308E-3</v>
      </c>
      <c r="FT193" s="14" t="s">
        <v>587</v>
      </c>
      <c r="FU193" s="14" t="s">
        <v>587</v>
      </c>
      <c r="FV193" s="14" t="s">
        <v>587</v>
      </c>
      <c r="FW193" s="14" t="s">
        <v>587</v>
      </c>
      <c r="FX193" s="14" t="s">
        <v>587</v>
      </c>
      <c r="FY193" s="14" t="s">
        <v>587</v>
      </c>
      <c r="FZ193" s="14">
        <v>-4.4773740652825111</v>
      </c>
      <c r="GA193" s="14">
        <v>-6.9590096188825097</v>
      </c>
      <c r="GB193" s="14">
        <f>EY193*FL193</f>
        <v>2.2832292994882648E-3</v>
      </c>
      <c r="GC193" s="14">
        <v>4.9310246398148017E-2</v>
      </c>
    </row>
    <row r="194" spans="1:185" x14ac:dyDescent="0.2">
      <c r="A194" s="1" t="s">
        <v>350</v>
      </c>
      <c r="B194" s="18">
        <v>7</v>
      </c>
      <c r="C194" s="18" t="s">
        <v>455</v>
      </c>
      <c r="D194" s="18">
        <v>13</v>
      </c>
      <c r="E194" s="18" t="s">
        <v>473</v>
      </c>
      <c r="F194" s="19">
        <v>13</v>
      </c>
      <c r="G194" s="19">
        <v>20.5</v>
      </c>
      <c r="H194" s="19">
        <v>2727</v>
      </c>
      <c r="I194" s="19">
        <v>2453.85</v>
      </c>
      <c r="J194" s="19">
        <v>0</v>
      </c>
      <c r="K194" s="19">
        <v>4.1666666666666657E-2</v>
      </c>
      <c r="L194" s="19">
        <v>0</v>
      </c>
      <c r="M194" s="19" t="s">
        <v>489</v>
      </c>
      <c r="N194" s="19">
        <v>-2.8</v>
      </c>
      <c r="O194" s="19">
        <v>0</v>
      </c>
      <c r="P194" s="19">
        <v>0</v>
      </c>
      <c r="Q194" s="19">
        <v>0</v>
      </c>
      <c r="R194" s="19" t="s">
        <v>527</v>
      </c>
      <c r="S194" s="19" t="s">
        <v>532</v>
      </c>
      <c r="T194" s="19" t="s">
        <v>33</v>
      </c>
      <c r="U194" s="5">
        <v>47</v>
      </c>
      <c r="V194" s="5">
        <v>0</v>
      </c>
      <c r="W194" s="5">
        <v>0</v>
      </c>
      <c r="X194" s="5">
        <v>0.45823529411764702</v>
      </c>
      <c r="Y194" s="5">
        <v>0.44</v>
      </c>
      <c r="Z194" s="5">
        <v>5.3</v>
      </c>
      <c r="AA194" s="5">
        <v>0</v>
      </c>
      <c r="AB194" s="5">
        <v>0.03</v>
      </c>
      <c r="AC194" s="5">
        <v>0</v>
      </c>
      <c r="AD194" s="5">
        <v>4.2999999999999997E-2</v>
      </c>
      <c r="AE194" s="5">
        <v>43.5</v>
      </c>
      <c r="AF194" s="5">
        <v>1.3</v>
      </c>
      <c r="AG194" s="5">
        <v>0</v>
      </c>
      <c r="AH194" s="5">
        <v>0</v>
      </c>
      <c r="AI194" s="5">
        <v>0</v>
      </c>
      <c r="AJ194" s="5">
        <v>0</v>
      </c>
      <c r="AK194" s="5">
        <v>0</v>
      </c>
      <c r="AL194" s="5">
        <v>0</v>
      </c>
      <c r="AM194" s="5">
        <v>0</v>
      </c>
      <c r="AN194" s="5">
        <v>0</v>
      </c>
      <c r="AO194" s="5">
        <v>0</v>
      </c>
      <c r="AP194" s="5">
        <v>0</v>
      </c>
      <c r="AQ194" s="5">
        <v>0</v>
      </c>
      <c r="AR194" s="5">
        <v>0</v>
      </c>
      <c r="AS194" s="5">
        <v>0</v>
      </c>
      <c r="AT194" s="5">
        <v>0</v>
      </c>
      <c r="AU194" s="5">
        <v>0</v>
      </c>
      <c r="AV194" s="5">
        <v>0</v>
      </c>
      <c r="AW194" s="5">
        <v>0</v>
      </c>
      <c r="AX194" s="5">
        <v>0</v>
      </c>
      <c r="AY194" s="5">
        <v>0</v>
      </c>
      <c r="AZ194" s="5">
        <v>98.071235294117642</v>
      </c>
      <c r="BA194" s="16">
        <v>0</v>
      </c>
      <c r="BB194" s="16">
        <v>1.179509150622355E-2</v>
      </c>
      <c r="BC194" s="16">
        <v>0</v>
      </c>
      <c r="BD194" s="16">
        <v>0</v>
      </c>
      <c r="BE194" s="16">
        <v>2.03702115745572E-4</v>
      </c>
      <c r="BF194" s="16">
        <v>1.5339759162255381E-3</v>
      </c>
      <c r="BG194" s="16">
        <v>0</v>
      </c>
      <c r="BH194" s="16">
        <v>0</v>
      </c>
      <c r="BI194" s="16">
        <v>0</v>
      </c>
      <c r="BJ194" s="16">
        <v>3.7534280855216651E-2</v>
      </c>
      <c r="BK194" s="16">
        <v>0</v>
      </c>
      <c r="BL194" s="16">
        <v>0</v>
      </c>
      <c r="BM194" s="16">
        <v>0</v>
      </c>
      <c r="BN194" s="16">
        <v>0.54914096268667112</v>
      </c>
      <c r="BO194" s="16">
        <v>0</v>
      </c>
      <c r="BP194" s="16">
        <v>0</v>
      </c>
      <c r="BQ194" s="16">
        <v>0</v>
      </c>
      <c r="BR194" s="16">
        <v>0</v>
      </c>
      <c r="BS194" s="16">
        <v>2.9291038873034789E-4</v>
      </c>
      <c r="BT194" s="16">
        <v>0</v>
      </c>
      <c r="BU194" s="16">
        <v>0</v>
      </c>
      <c r="BV194" s="16">
        <v>0</v>
      </c>
      <c r="BW194" s="16">
        <v>0</v>
      </c>
      <c r="BX194" s="16">
        <v>0</v>
      </c>
      <c r="BY194" s="16">
        <v>0.39800541661651923</v>
      </c>
      <c r="BZ194" s="16">
        <v>0</v>
      </c>
      <c r="CA194" s="16">
        <v>0</v>
      </c>
      <c r="CB194" s="16">
        <v>0</v>
      </c>
      <c r="CC194" s="16">
        <v>0</v>
      </c>
      <c r="CD194" s="16">
        <v>0</v>
      </c>
      <c r="CE194" s="16">
        <v>1.493659914668038E-3</v>
      </c>
      <c r="CF194" s="16">
        <v>0</v>
      </c>
      <c r="CG194" s="16">
        <v>0</v>
      </c>
      <c r="CH194" s="12">
        <v>1.38</v>
      </c>
      <c r="CI194" s="12">
        <v>0</v>
      </c>
      <c r="CJ194" s="12">
        <v>0</v>
      </c>
      <c r="CK194" s="12">
        <v>0.46</v>
      </c>
      <c r="CL194" s="12">
        <v>0</v>
      </c>
      <c r="CM194" s="12">
        <v>86.3</v>
      </c>
      <c r="CN194" s="12">
        <v>0</v>
      </c>
      <c r="CO194" s="12">
        <v>0</v>
      </c>
      <c r="CP194" s="12">
        <v>2.5</v>
      </c>
      <c r="CQ194" s="12">
        <v>5</v>
      </c>
      <c r="CR194" s="12">
        <v>0</v>
      </c>
      <c r="CS194" s="12">
        <v>0</v>
      </c>
      <c r="CT194" s="12">
        <v>0</v>
      </c>
      <c r="CU194" s="12">
        <v>1.5</v>
      </c>
      <c r="CV194" s="12">
        <v>0</v>
      </c>
      <c r="CW194" s="12">
        <v>0</v>
      </c>
      <c r="CX194" s="12">
        <v>0</v>
      </c>
      <c r="CY194" s="12">
        <v>0</v>
      </c>
      <c r="CZ194" s="12">
        <v>0</v>
      </c>
      <c r="DA194" s="12">
        <v>0</v>
      </c>
      <c r="DB194" s="12">
        <v>0</v>
      </c>
      <c r="DC194" s="12">
        <v>0</v>
      </c>
      <c r="DD194" s="12">
        <v>0.129</v>
      </c>
      <c r="DE194" s="12">
        <v>0</v>
      </c>
      <c r="DF194" s="12">
        <v>0</v>
      </c>
      <c r="DG194" s="12">
        <v>0</v>
      </c>
      <c r="DH194" s="12">
        <v>0</v>
      </c>
      <c r="DI194" s="12">
        <v>0</v>
      </c>
      <c r="DJ194" s="12">
        <v>0.127</v>
      </c>
      <c r="DK194" s="12">
        <v>0</v>
      </c>
      <c r="DL194" s="12">
        <v>0</v>
      </c>
      <c r="DM194" s="12">
        <v>0</v>
      </c>
      <c r="DN194" s="12">
        <v>0</v>
      </c>
      <c r="DO194" s="12">
        <v>0</v>
      </c>
      <c r="DP194" s="12">
        <v>0</v>
      </c>
      <c r="DQ194" s="12">
        <v>0</v>
      </c>
      <c r="DR194" s="12">
        <v>0</v>
      </c>
      <c r="DS194" s="12">
        <v>0</v>
      </c>
      <c r="DT194" s="12">
        <v>0</v>
      </c>
      <c r="DU194" s="12">
        <v>0</v>
      </c>
      <c r="DV194" s="12">
        <v>0</v>
      </c>
      <c r="DW194" s="12">
        <v>0</v>
      </c>
      <c r="DX194" s="12">
        <v>0</v>
      </c>
      <c r="DY194" s="12">
        <v>0</v>
      </c>
      <c r="DZ194" s="12">
        <v>97.396000000000001</v>
      </c>
      <c r="EA194" s="9">
        <v>0</v>
      </c>
      <c r="EB194" s="9">
        <v>0</v>
      </c>
      <c r="EC194" s="9">
        <v>0</v>
      </c>
      <c r="ED194" s="9">
        <v>0</v>
      </c>
      <c r="EE194" s="9">
        <v>2.4246465876967788E-2</v>
      </c>
      <c r="EF194" s="9">
        <v>5.0565636390205613E-3</v>
      </c>
      <c r="EG194" s="9">
        <v>0</v>
      </c>
      <c r="EH194" s="9">
        <v>0</v>
      </c>
      <c r="EI194" s="9">
        <v>0</v>
      </c>
      <c r="EJ194" s="9">
        <v>0.88327292151197545</v>
      </c>
      <c r="EK194" s="9">
        <v>0</v>
      </c>
      <c r="EL194" s="9">
        <v>0</v>
      </c>
      <c r="EM194" s="9">
        <v>0</v>
      </c>
      <c r="EN194" s="9">
        <v>0</v>
      </c>
      <c r="EO194" s="9">
        <v>0</v>
      </c>
      <c r="EP194" s="9">
        <v>0</v>
      </c>
      <c r="EQ194" s="9">
        <v>0</v>
      </c>
      <c r="ER194" s="9">
        <v>0</v>
      </c>
      <c r="ES194" s="9">
        <v>4.8691051373466958E-2</v>
      </c>
      <c r="ET194" s="9">
        <v>4.5371098949284023E-3</v>
      </c>
      <c r="EU194" s="9">
        <v>0</v>
      </c>
      <c r="EV194" s="9">
        <v>0</v>
      </c>
      <c r="EW194" s="9">
        <v>0</v>
      </c>
      <c r="EX194" s="9">
        <v>0</v>
      </c>
      <c r="EY194" s="9">
        <v>2.8084912440542311E-2</v>
      </c>
      <c r="EZ194" s="9">
        <v>0</v>
      </c>
      <c r="FA194" s="9">
        <v>0</v>
      </c>
      <c r="FB194" s="9">
        <v>0</v>
      </c>
      <c r="FC194" s="9">
        <v>0</v>
      </c>
      <c r="FD194" s="9">
        <v>0</v>
      </c>
      <c r="FE194" s="9">
        <v>1.4473927652470561E-3</v>
      </c>
      <c r="FF194" s="9">
        <v>4.6635824978515754E-3</v>
      </c>
      <c r="FG194" s="9">
        <v>0</v>
      </c>
      <c r="FH194" s="7">
        <v>0</v>
      </c>
      <c r="FI194" s="14">
        <v>1.0042180747576031</v>
      </c>
      <c r="FJ194" s="14">
        <v>0.78032303143962867</v>
      </c>
      <c r="FK194" s="14">
        <v>0</v>
      </c>
      <c r="FL194" s="14">
        <v>1.3584314280359579E-2</v>
      </c>
      <c r="FM194" s="14">
        <v>0</v>
      </c>
      <c r="FN194" s="14">
        <v>0.97423697277869148</v>
      </c>
      <c r="FO194" s="14">
        <v>0</v>
      </c>
      <c r="FP194" s="14">
        <v>0</v>
      </c>
      <c r="FQ194" s="14">
        <v>0</v>
      </c>
      <c r="FR194" s="14">
        <v>3</v>
      </c>
      <c r="FS194" s="14">
        <v>0.11260284256564999</v>
      </c>
      <c r="FT194" s="14" t="s">
        <v>587</v>
      </c>
      <c r="FU194" s="14" t="s">
        <v>587</v>
      </c>
      <c r="FV194" s="14" t="s">
        <v>587</v>
      </c>
      <c r="FW194" s="14" t="s">
        <v>587</v>
      </c>
      <c r="FX194" s="14" t="s">
        <v>587</v>
      </c>
      <c r="FY194" s="14" t="s">
        <v>587</v>
      </c>
      <c r="FZ194" s="14">
        <v>-1.792747192650967</v>
      </c>
      <c r="GA194" s="14">
        <v>-1.6158799556414321</v>
      </c>
      <c r="GB194" s="14">
        <f>EY194*FL194</f>
        <v>3.815142771287073E-4</v>
      </c>
      <c r="GC194" s="14">
        <v>7.6716424174874398E-2</v>
      </c>
    </row>
    <row r="195" spans="1:185" x14ac:dyDescent="0.2">
      <c r="A195" s="1" t="s">
        <v>405</v>
      </c>
      <c r="B195" s="18">
        <v>2</v>
      </c>
      <c r="C195" s="18" t="s">
        <v>450</v>
      </c>
      <c r="D195" s="18">
        <v>5</v>
      </c>
      <c r="E195" s="18" t="s">
        <v>468</v>
      </c>
      <c r="F195" s="19">
        <v>42</v>
      </c>
      <c r="G195" s="19">
        <v>1.5</v>
      </c>
      <c r="H195" s="19">
        <v>1923</v>
      </c>
      <c r="I195" s="19">
        <v>1649.85</v>
      </c>
      <c r="J195" s="19">
        <v>0</v>
      </c>
      <c r="K195" s="19">
        <v>0.66666666666666663</v>
      </c>
      <c r="L195" s="19">
        <v>0</v>
      </c>
      <c r="M195" s="19">
        <v>0</v>
      </c>
      <c r="N195" s="19">
        <v>0</v>
      </c>
      <c r="O195" s="19">
        <v>0</v>
      </c>
      <c r="P195" s="19">
        <v>0</v>
      </c>
      <c r="Q195" s="19">
        <v>0</v>
      </c>
      <c r="R195" s="19" t="s">
        <v>529</v>
      </c>
      <c r="S195" s="19" t="s">
        <v>534</v>
      </c>
      <c r="T195" s="19" t="s">
        <v>33</v>
      </c>
      <c r="U195" s="5">
        <v>39.409999999999997</v>
      </c>
      <c r="V195" s="5">
        <v>0</v>
      </c>
      <c r="W195" s="5">
        <v>15.41</v>
      </c>
      <c r="X195" s="5">
        <v>0</v>
      </c>
      <c r="Y195" s="5">
        <v>0</v>
      </c>
      <c r="Z195" s="5">
        <v>0.13</v>
      </c>
      <c r="AA195" s="5">
        <v>0</v>
      </c>
      <c r="AB195" s="5">
        <v>0</v>
      </c>
      <c r="AC195" s="5">
        <v>0</v>
      </c>
      <c r="AD195" s="5">
        <v>0</v>
      </c>
      <c r="AE195" s="5">
        <v>28.52</v>
      </c>
      <c r="AF195" s="5">
        <v>15.5</v>
      </c>
      <c r="AG195" s="5">
        <v>0</v>
      </c>
      <c r="AH195" s="5">
        <v>0</v>
      </c>
      <c r="AI195" s="5">
        <v>0</v>
      </c>
      <c r="AJ195" s="5">
        <v>0</v>
      </c>
      <c r="AK195" s="5">
        <v>0</v>
      </c>
      <c r="AL195" s="5">
        <v>0</v>
      </c>
      <c r="AM195" s="5">
        <v>0</v>
      </c>
      <c r="AN195" s="5">
        <v>0</v>
      </c>
      <c r="AO195" s="5">
        <v>0</v>
      </c>
      <c r="AP195" s="5">
        <v>0</v>
      </c>
      <c r="AQ195" s="5">
        <v>0</v>
      </c>
      <c r="AR195" s="5">
        <v>0</v>
      </c>
      <c r="AS195" s="5">
        <v>0</v>
      </c>
      <c r="AT195" s="5">
        <v>0</v>
      </c>
      <c r="AU195" s="5">
        <v>0</v>
      </c>
      <c r="AV195" s="5">
        <v>0</v>
      </c>
      <c r="AW195" s="5">
        <v>0</v>
      </c>
      <c r="AX195" s="5">
        <v>0</v>
      </c>
      <c r="AY195" s="5">
        <v>0</v>
      </c>
      <c r="AZ195" s="5">
        <v>98.97</v>
      </c>
      <c r="BA195" s="16">
        <v>8.4297798417685796E-2</v>
      </c>
      <c r="BB195" s="16">
        <v>0.15416673501668199</v>
      </c>
      <c r="BC195" s="16">
        <v>0</v>
      </c>
      <c r="BD195" s="16">
        <v>0</v>
      </c>
      <c r="BE195" s="16">
        <v>0</v>
      </c>
      <c r="BF195" s="16">
        <v>0</v>
      </c>
      <c r="BG195" s="16">
        <v>0</v>
      </c>
      <c r="BH195" s="16">
        <v>0</v>
      </c>
      <c r="BI195" s="16">
        <v>0</v>
      </c>
      <c r="BJ195" s="16">
        <v>1.0092449769652911E-3</v>
      </c>
      <c r="BK195" s="16">
        <v>0</v>
      </c>
      <c r="BL195" s="16">
        <v>0</v>
      </c>
      <c r="BM195" s="16">
        <v>0</v>
      </c>
      <c r="BN195" s="16">
        <v>0.39467999997856501</v>
      </c>
      <c r="BO195" s="16">
        <v>0</v>
      </c>
      <c r="BP195" s="16">
        <v>0</v>
      </c>
      <c r="BQ195" s="16">
        <v>0</v>
      </c>
      <c r="BR195" s="16">
        <v>0</v>
      </c>
      <c r="BS195" s="16">
        <v>0</v>
      </c>
      <c r="BT195" s="16">
        <v>0</v>
      </c>
      <c r="BU195" s="16">
        <v>0</v>
      </c>
      <c r="BV195" s="16">
        <v>0</v>
      </c>
      <c r="BW195" s="16">
        <v>0</v>
      </c>
      <c r="BX195" s="16">
        <v>0</v>
      </c>
      <c r="BY195" s="16">
        <v>0.36584622161010188</v>
      </c>
      <c r="BZ195" s="16">
        <v>0</v>
      </c>
      <c r="CA195" s="16">
        <v>0</v>
      </c>
      <c r="CB195" s="16">
        <v>0</v>
      </c>
      <c r="CC195" s="16">
        <v>0</v>
      </c>
      <c r="CD195" s="16">
        <v>0</v>
      </c>
      <c r="CE195" s="16">
        <v>0</v>
      </c>
      <c r="CF195" s="16">
        <v>0</v>
      </c>
      <c r="CG195" s="16">
        <v>0</v>
      </c>
      <c r="CH195" s="12">
        <v>3.86</v>
      </c>
      <c r="CI195" s="12">
        <v>0</v>
      </c>
      <c r="CJ195" s="12">
        <v>0</v>
      </c>
      <c r="CK195" s="12">
        <v>0</v>
      </c>
      <c r="CL195" s="12">
        <v>0</v>
      </c>
      <c r="CM195" s="12">
        <v>88.42</v>
      </c>
      <c r="CN195" s="12">
        <v>0</v>
      </c>
      <c r="CO195" s="12">
        <v>0</v>
      </c>
      <c r="CP195" s="12">
        <v>0</v>
      </c>
      <c r="CQ195" s="12">
        <v>0</v>
      </c>
      <c r="CR195" s="12">
        <v>0</v>
      </c>
      <c r="CS195" s="12">
        <v>0</v>
      </c>
      <c r="CT195" s="12">
        <v>0</v>
      </c>
      <c r="CU195" s="12">
        <v>0</v>
      </c>
      <c r="CV195" s="12">
        <v>0</v>
      </c>
      <c r="CW195" s="12">
        <v>0</v>
      </c>
      <c r="CX195" s="12">
        <v>0</v>
      </c>
      <c r="CY195" s="12">
        <v>0</v>
      </c>
      <c r="CZ195" s="12">
        <v>0</v>
      </c>
      <c r="DA195" s="12">
        <v>0</v>
      </c>
      <c r="DB195" s="12">
        <v>0</v>
      </c>
      <c r="DC195" s="12">
        <v>0</v>
      </c>
      <c r="DD195" s="12">
        <v>0</v>
      </c>
      <c r="DE195" s="12">
        <v>0</v>
      </c>
      <c r="DF195" s="12">
        <v>0</v>
      </c>
      <c r="DG195" s="12">
        <v>0</v>
      </c>
      <c r="DH195" s="12">
        <v>0</v>
      </c>
      <c r="DI195" s="12">
        <v>0</v>
      </c>
      <c r="DJ195" s="12">
        <v>0</v>
      </c>
      <c r="DK195" s="12">
        <v>0</v>
      </c>
      <c r="DL195" s="12">
        <v>0</v>
      </c>
      <c r="DM195" s="12">
        <v>0</v>
      </c>
      <c r="DN195" s="12">
        <v>0</v>
      </c>
      <c r="DO195" s="12">
        <v>0</v>
      </c>
      <c r="DP195" s="12">
        <v>0</v>
      </c>
      <c r="DQ195" s="12">
        <v>0</v>
      </c>
      <c r="DR195" s="12">
        <v>0</v>
      </c>
      <c r="DS195" s="12">
        <v>0</v>
      </c>
      <c r="DT195" s="12">
        <v>0</v>
      </c>
      <c r="DU195" s="12">
        <v>0</v>
      </c>
      <c r="DV195" s="12">
        <v>0</v>
      </c>
      <c r="DW195" s="12">
        <v>0</v>
      </c>
      <c r="DX195" s="12">
        <v>0</v>
      </c>
      <c r="DY195" s="12">
        <v>6.76</v>
      </c>
      <c r="DZ195" s="12">
        <v>99.04</v>
      </c>
      <c r="EA195" s="9">
        <v>0</v>
      </c>
      <c r="EB195" s="9">
        <v>0</v>
      </c>
      <c r="EC195" s="9">
        <v>0</v>
      </c>
      <c r="ED195" s="9">
        <v>0</v>
      </c>
      <c r="EE195" s="9">
        <v>0</v>
      </c>
      <c r="EF195" s="9">
        <v>0</v>
      </c>
      <c r="EG195" s="9">
        <v>0</v>
      </c>
      <c r="EH195" s="9">
        <v>0</v>
      </c>
      <c r="EI195" s="9">
        <v>0</v>
      </c>
      <c r="EJ195" s="9">
        <v>0.88393658707533107</v>
      </c>
      <c r="EK195" s="9">
        <v>0</v>
      </c>
      <c r="EL195" s="9">
        <v>0</v>
      </c>
      <c r="EM195" s="9">
        <v>0</v>
      </c>
      <c r="EN195" s="9">
        <v>0</v>
      </c>
      <c r="EO195" s="9">
        <v>0</v>
      </c>
      <c r="EP195" s="9">
        <v>3.9332958306941147E-2</v>
      </c>
      <c r="EQ195" s="9">
        <v>0</v>
      </c>
      <c r="ER195" s="9">
        <v>0</v>
      </c>
      <c r="ES195" s="9">
        <v>0</v>
      </c>
      <c r="ET195" s="9">
        <v>0</v>
      </c>
      <c r="EU195" s="9">
        <v>0</v>
      </c>
      <c r="EV195" s="9">
        <v>0</v>
      </c>
      <c r="EW195" s="9">
        <v>0</v>
      </c>
      <c r="EX195" s="9">
        <v>0</v>
      </c>
      <c r="EY195" s="9">
        <v>7.6730454617727858E-2</v>
      </c>
      <c r="EZ195" s="9">
        <v>0</v>
      </c>
      <c r="FA195" s="9">
        <v>0</v>
      </c>
      <c r="FB195" s="9">
        <v>0</v>
      </c>
      <c r="FC195" s="9">
        <v>0</v>
      </c>
      <c r="FD195" s="9">
        <v>0</v>
      </c>
      <c r="FE195" s="9">
        <v>0</v>
      </c>
      <c r="FF195" s="9">
        <v>0</v>
      </c>
      <c r="FG195" s="9">
        <v>0</v>
      </c>
      <c r="FH195" s="7">
        <v>0</v>
      </c>
      <c r="FI195" s="14">
        <v>0.96311815310092008</v>
      </c>
      <c r="FJ195" s="14">
        <v>0</v>
      </c>
      <c r="FK195" s="14">
        <v>0</v>
      </c>
      <c r="FL195" s="14">
        <v>3.9126821031438856E-3</v>
      </c>
      <c r="FM195" s="14">
        <v>0</v>
      </c>
      <c r="FN195" s="14">
        <v>0</v>
      </c>
      <c r="FO195" s="14">
        <v>0</v>
      </c>
      <c r="FP195" s="14">
        <v>0</v>
      </c>
      <c r="FQ195" s="14">
        <v>0</v>
      </c>
      <c r="FR195" s="14">
        <v>2.552</v>
      </c>
      <c r="FS195" s="14">
        <v>2.5755931812154222E-3</v>
      </c>
      <c r="FT195" s="14">
        <v>1.7422221296555409</v>
      </c>
      <c r="FU195" s="14">
        <v>99.744940002835122</v>
      </c>
      <c r="FV195" s="14">
        <v>0</v>
      </c>
      <c r="FW195" s="14" t="b">
        <v>0</v>
      </c>
      <c r="FX195" s="14" t="b">
        <v>1</v>
      </c>
      <c r="FY195" s="14" t="b">
        <v>0</v>
      </c>
      <c r="FZ195" s="14">
        <v>-5.038446824340852</v>
      </c>
      <c r="GA195" s="14">
        <v>-12.716372995544701</v>
      </c>
      <c r="GB195" s="14">
        <f>EY195*FL195</f>
        <v>3.002218765488779E-4</v>
      </c>
      <c r="GC195" s="14">
        <v>4.6709195603700307E-2</v>
      </c>
    </row>
    <row r="196" spans="1:185" x14ac:dyDescent="0.2">
      <c r="A196" s="1" t="s">
        <v>433</v>
      </c>
      <c r="B196" s="18">
        <v>5</v>
      </c>
      <c r="C196" s="18" t="s">
        <v>456</v>
      </c>
      <c r="D196" s="18">
        <v>12</v>
      </c>
      <c r="E196" s="18" t="s">
        <v>470</v>
      </c>
      <c r="F196" s="19">
        <v>43</v>
      </c>
      <c r="G196" s="19">
        <v>11</v>
      </c>
      <c r="H196" s="19">
        <v>2641</v>
      </c>
      <c r="I196" s="19">
        <v>2367.85</v>
      </c>
      <c r="J196" s="19">
        <v>0</v>
      </c>
      <c r="K196" s="19" t="s">
        <v>488</v>
      </c>
      <c r="L196" s="19">
        <v>0</v>
      </c>
      <c r="M196" s="19" t="s">
        <v>489</v>
      </c>
      <c r="N196" s="19">
        <v>-4.12</v>
      </c>
      <c r="O196" s="19">
        <v>0</v>
      </c>
      <c r="P196" s="19" t="s">
        <v>490</v>
      </c>
      <c r="Q196" s="19">
        <v>0</v>
      </c>
      <c r="R196" s="19" t="s">
        <v>527</v>
      </c>
      <c r="S196" s="19" t="s">
        <v>532</v>
      </c>
      <c r="T196" s="19" t="s">
        <v>33</v>
      </c>
      <c r="U196" s="5">
        <v>44.692268863957921</v>
      </c>
      <c r="V196" s="5">
        <v>0</v>
      </c>
      <c r="W196" s="5">
        <v>3.5071770563017508</v>
      </c>
      <c r="X196" s="5">
        <v>0</v>
      </c>
      <c r="Y196" s="5">
        <v>0</v>
      </c>
      <c r="Z196" s="5">
        <v>1.131984139784904</v>
      </c>
      <c r="AA196" s="5">
        <v>0</v>
      </c>
      <c r="AB196" s="5">
        <v>0</v>
      </c>
      <c r="AC196" s="5">
        <v>0</v>
      </c>
      <c r="AD196" s="5">
        <v>0</v>
      </c>
      <c r="AE196" s="5">
        <v>46.918891358558263</v>
      </c>
      <c r="AF196" s="5">
        <v>3.749678581454579</v>
      </c>
      <c r="AG196" s="5">
        <v>0</v>
      </c>
      <c r="AH196" s="5">
        <v>0</v>
      </c>
      <c r="AI196" s="5">
        <v>0</v>
      </c>
      <c r="AJ196" s="5">
        <v>0</v>
      </c>
      <c r="AK196" s="5">
        <v>0</v>
      </c>
      <c r="AL196" s="5">
        <v>0</v>
      </c>
      <c r="AM196" s="5">
        <v>0</v>
      </c>
      <c r="AN196" s="5">
        <v>0</v>
      </c>
      <c r="AO196" s="5">
        <v>0</v>
      </c>
      <c r="AP196" s="5">
        <v>0</v>
      </c>
      <c r="AQ196" s="5">
        <v>0</v>
      </c>
      <c r="AR196" s="5">
        <v>0</v>
      </c>
      <c r="AS196" s="5">
        <v>0</v>
      </c>
      <c r="AT196" s="5">
        <v>0</v>
      </c>
      <c r="AU196" s="5">
        <v>0</v>
      </c>
      <c r="AV196" s="5">
        <v>0</v>
      </c>
      <c r="AW196" s="5">
        <v>0</v>
      </c>
      <c r="AX196" s="5">
        <v>0</v>
      </c>
      <c r="AY196" s="5">
        <v>0</v>
      </c>
      <c r="AZ196" s="5">
        <v>100.0000000000574</v>
      </c>
      <c r="BA196" s="16">
        <v>1.6986551176373869E-2</v>
      </c>
      <c r="BB196" s="16">
        <v>3.3020750945762713E-2</v>
      </c>
      <c r="BC196" s="16">
        <v>0</v>
      </c>
      <c r="BD196" s="16">
        <v>0</v>
      </c>
      <c r="BE196" s="16">
        <v>0</v>
      </c>
      <c r="BF196" s="16">
        <v>0</v>
      </c>
      <c r="BG196" s="16">
        <v>0</v>
      </c>
      <c r="BH196" s="16">
        <v>0</v>
      </c>
      <c r="BI196" s="16">
        <v>0</v>
      </c>
      <c r="BJ196" s="16">
        <v>7.7808584221034146E-3</v>
      </c>
      <c r="BK196" s="16">
        <v>0</v>
      </c>
      <c r="BL196" s="16">
        <v>0</v>
      </c>
      <c r="BM196" s="16">
        <v>0</v>
      </c>
      <c r="BN196" s="16">
        <v>0.57488008862950779</v>
      </c>
      <c r="BO196" s="16">
        <v>0</v>
      </c>
      <c r="BP196" s="16">
        <v>0</v>
      </c>
      <c r="BQ196" s="16">
        <v>0</v>
      </c>
      <c r="BR196" s="16">
        <v>0</v>
      </c>
      <c r="BS196" s="16">
        <v>0</v>
      </c>
      <c r="BT196" s="16">
        <v>0</v>
      </c>
      <c r="BU196" s="16">
        <v>0</v>
      </c>
      <c r="BV196" s="16">
        <v>0</v>
      </c>
      <c r="BW196" s="16">
        <v>0</v>
      </c>
      <c r="BX196" s="16">
        <v>0</v>
      </c>
      <c r="BY196" s="16">
        <v>0.36733175082625208</v>
      </c>
      <c r="BZ196" s="16">
        <v>0</v>
      </c>
      <c r="CA196" s="16">
        <v>0</v>
      </c>
      <c r="CB196" s="16">
        <v>0</v>
      </c>
      <c r="CC196" s="16">
        <v>0</v>
      </c>
      <c r="CD196" s="16">
        <v>0</v>
      </c>
      <c r="CE196" s="16">
        <v>0</v>
      </c>
      <c r="CF196" s="16">
        <v>0</v>
      </c>
      <c r="CG196" s="16">
        <v>0</v>
      </c>
      <c r="CH196" s="12">
        <v>6.1300333333000001</v>
      </c>
      <c r="CI196" s="12">
        <v>0</v>
      </c>
      <c r="CJ196" s="12">
        <v>0</v>
      </c>
      <c r="CK196" s="12">
        <v>0</v>
      </c>
      <c r="CL196" s="12">
        <v>0</v>
      </c>
      <c r="CM196" s="12">
        <v>94.190966666700007</v>
      </c>
      <c r="CN196" s="12">
        <v>0</v>
      </c>
      <c r="CO196" s="12">
        <v>0</v>
      </c>
      <c r="CP196" s="12">
        <v>0</v>
      </c>
      <c r="CQ196" s="12">
        <v>0</v>
      </c>
      <c r="CR196" s="12">
        <v>0</v>
      </c>
      <c r="CS196" s="12">
        <v>0</v>
      </c>
      <c r="CT196" s="12">
        <v>0</v>
      </c>
      <c r="CU196" s="12">
        <v>0</v>
      </c>
      <c r="CV196" s="12">
        <v>0</v>
      </c>
      <c r="CW196" s="12">
        <v>0</v>
      </c>
      <c r="CX196" s="12">
        <v>0</v>
      </c>
      <c r="CY196" s="12">
        <v>0</v>
      </c>
      <c r="CZ196" s="12">
        <v>0</v>
      </c>
      <c r="DA196" s="12">
        <v>0</v>
      </c>
      <c r="DB196" s="12">
        <v>0</v>
      </c>
      <c r="DC196" s="12">
        <v>0</v>
      </c>
      <c r="DD196" s="12">
        <v>0</v>
      </c>
      <c r="DE196" s="12">
        <v>0</v>
      </c>
      <c r="DF196" s="12">
        <v>0</v>
      </c>
      <c r="DG196" s="12">
        <v>0</v>
      </c>
      <c r="DH196" s="12">
        <v>0</v>
      </c>
      <c r="DI196" s="12">
        <v>0</v>
      </c>
      <c r="DJ196" s="12">
        <v>4.7666666699999999E-2</v>
      </c>
      <c r="DK196" s="12">
        <v>0</v>
      </c>
      <c r="DL196" s="12">
        <v>0</v>
      </c>
      <c r="DM196" s="12">
        <v>0</v>
      </c>
      <c r="DN196" s="12">
        <v>0</v>
      </c>
      <c r="DO196" s="12">
        <v>0</v>
      </c>
      <c r="DP196" s="12">
        <v>0</v>
      </c>
      <c r="DQ196" s="12">
        <v>0</v>
      </c>
      <c r="DR196" s="12">
        <v>0</v>
      </c>
      <c r="DS196" s="12">
        <v>0</v>
      </c>
      <c r="DT196" s="12">
        <v>0</v>
      </c>
      <c r="DU196" s="12">
        <v>0</v>
      </c>
      <c r="DV196" s="12">
        <v>0</v>
      </c>
      <c r="DW196" s="12">
        <v>0</v>
      </c>
      <c r="DX196" s="12">
        <v>0.30316666669999998</v>
      </c>
      <c r="DY196" s="12">
        <v>0</v>
      </c>
      <c r="DZ196" s="12">
        <v>100.6718333334</v>
      </c>
      <c r="EA196" s="9">
        <v>0</v>
      </c>
      <c r="EB196" s="9">
        <v>0</v>
      </c>
      <c r="EC196" s="9">
        <v>0</v>
      </c>
      <c r="ED196" s="9">
        <v>0</v>
      </c>
      <c r="EE196" s="9">
        <v>0</v>
      </c>
      <c r="EF196" s="9">
        <v>0</v>
      </c>
      <c r="EG196" s="9">
        <v>0</v>
      </c>
      <c r="EH196" s="9">
        <v>0</v>
      </c>
      <c r="EI196" s="9">
        <v>0</v>
      </c>
      <c r="EJ196" s="9">
        <v>0.88403641324153237</v>
      </c>
      <c r="EK196" s="9">
        <v>0</v>
      </c>
      <c r="EL196" s="9">
        <v>0</v>
      </c>
      <c r="EM196" s="9">
        <v>0</v>
      </c>
      <c r="EN196" s="9">
        <v>0</v>
      </c>
      <c r="EO196" s="9">
        <v>0</v>
      </c>
      <c r="EP196" s="9">
        <v>0</v>
      </c>
      <c r="EQ196" s="9">
        <v>0</v>
      </c>
      <c r="ER196" s="9">
        <v>0</v>
      </c>
      <c r="ES196" s="9">
        <v>0</v>
      </c>
      <c r="ET196" s="9">
        <v>1.561590433435603E-3</v>
      </c>
      <c r="EU196" s="9">
        <v>0</v>
      </c>
      <c r="EV196" s="9">
        <v>0</v>
      </c>
      <c r="EW196" s="9">
        <v>0</v>
      </c>
      <c r="EX196" s="9">
        <v>0</v>
      </c>
      <c r="EY196" s="9">
        <v>0.11440199632503199</v>
      </c>
      <c r="EZ196" s="9">
        <v>0</v>
      </c>
      <c r="FA196" s="9">
        <v>0</v>
      </c>
      <c r="FB196" s="9">
        <v>0</v>
      </c>
      <c r="FC196" s="9">
        <v>0</v>
      </c>
      <c r="FD196" s="9">
        <v>0</v>
      </c>
      <c r="FE196" s="9">
        <v>0</v>
      </c>
      <c r="FF196" s="9">
        <v>0</v>
      </c>
      <c r="FG196" s="9">
        <v>0</v>
      </c>
      <c r="FH196" s="7">
        <v>0</v>
      </c>
      <c r="FI196" s="14">
        <v>0.94037423432295353</v>
      </c>
      <c r="FJ196" s="14">
        <v>0</v>
      </c>
      <c r="FK196" s="14">
        <v>0</v>
      </c>
      <c r="FL196" s="14">
        <v>2.4423541074183212E-2</v>
      </c>
      <c r="FM196" s="14">
        <v>0</v>
      </c>
      <c r="FN196" s="14">
        <v>0</v>
      </c>
      <c r="FO196" s="14">
        <v>0</v>
      </c>
      <c r="FP196" s="14">
        <v>0</v>
      </c>
      <c r="FQ196" s="14">
        <v>0</v>
      </c>
      <c r="FR196" s="14">
        <v>3</v>
      </c>
      <c r="FS196" s="14">
        <v>2.3342575266310249E-2</v>
      </c>
      <c r="FT196" s="14">
        <v>2.983742369813581</v>
      </c>
      <c r="FU196" s="14">
        <v>98.664599290294603</v>
      </c>
      <c r="FV196" s="14">
        <v>0</v>
      </c>
      <c r="FW196" s="14" t="b">
        <v>0</v>
      </c>
      <c r="FX196" s="14" t="b">
        <v>1</v>
      </c>
      <c r="FY196" s="14" t="b">
        <v>0</v>
      </c>
      <c r="FZ196" s="14">
        <v>-3.1032442144954961</v>
      </c>
      <c r="GA196" s="14">
        <v>-4.9881367696639938</v>
      </c>
      <c r="GB196" s="14">
        <f>EY196*FL196</f>
        <v>2.7941018562129757E-3</v>
      </c>
      <c r="GC196" s="14">
        <v>0.1600051242302738</v>
      </c>
    </row>
    <row r="197" spans="1:185" x14ac:dyDescent="0.2">
      <c r="A197" s="1" t="s">
        <v>209</v>
      </c>
      <c r="B197" s="18">
        <v>8</v>
      </c>
      <c r="C197" s="18" t="s">
        <v>451</v>
      </c>
      <c r="D197" s="18">
        <v>15</v>
      </c>
      <c r="E197" s="18" t="s">
        <v>474</v>
      </c>
      <c r="F197" s="19">
        <v>41</v>
      </c>
      <c r="G197" s="19">
        <v>25</v>
      </c>
      <c r="H197" s="19">
        <v>2913</v>
      </c>
      <c r="I197" s="19">
        <v>2639.85</v>
      </c>
      <c r="J197" s="19">
        <v>0</v>
      </c>
      <c r="K197" s="19">
        <v>3.3333333333333333E-2</v>
      </c>
      <c r="L197" s="19">
        <v>0</v>
      </c>
      <c r="M197" s="19">
        <v>0</v>
      </c>
      <c r="N197" s="19">
        <v>0</v>
      </c>
      <c r="O197" s="19">
        <v>0</v>
      </c>
      <c r="P197" s="19">
        <v>0</v>
      </c>
      <c r="Q197" s="19" t="s">
        <v>501</v>
      </c>
      <c r="R197" s="19" t="s">
        <v>527</v>
      </c>
      <c r="S197" s="19" t="s">
        <v>532</v>
      </c>
      <c r="T197" s="19" t="s">
        <v>33</v>
      </c>
      <c r="U197" s="5">
        <v>42.9</v>
      </c>
      <c r="V197" s="5">
        <v>0</v>
      </c>
      <c r="W197" s="5">
        <v>0</v>
      </c>
      <c r="X197" s="5">
        <v>0</v>
      </c>
      <c r="Y197" s="5">
        <v>0</v>
      </c>
      <c r="Z197" s="5">
        <v>19.8</v>
      </c>
      <c r="AA197" s="5">
        <v>0</v>
      </c>
      <c r="AB197" s="5">
        <v>0</v>
      </c>
      <c r="AC197" s="5">
        <v>0</v>
      </c>
      <c r="AD197" s="5">
        <v>0</v>
      </c>
      <c r="AE197" s="5">
        <v>34.9</v>
      </c>
      <c r="AF197" s="5">
        <v>0</v>
      </c>
      <c r="AG197" s="5">
        <v>0</v>
      </c>
      <c r="AH197" s="5">
        <v>0</v>
      </c>
      <c r="AI197" s="5">
        <v>0</v>
      </c>
      <c r="AJ197" s="5">
        <v>0</v>
      </c>
      <c r="AK197" s="5">
        <v>0</v>
      </c>
      <c r="AL197" s="5">
        <v>0</v>
      </c>
      <c r="AM197" s="5">
        <v>0</v>
      </c>
      <c r="AN197" s="5">
        <v>0</v>
      </c>
      <c r="AO197" s="5">
        <v>0</v>
      </c>
      <c r="AP197" s="5">
        <v>0</v>
      </c>
      <c r="AQ197" s="5">
        <v>0</v>
      </c>
      <c r="AR197" s="5">
        <v>0</v>
      </c>
      <c r="AS197" s="5">
        <v>0</v>
      </c>
      <c r="AT197" s="5">
        <v>0</v>
      </c>
      <c r="AU197" s="5">
        <v>0</v>
      </c>
      <c r="AV197" s="5">
        <v>0</v>
      </c>
      <c r="AW197" s="5">
        <v>0</v>
      </c>
      <c r="AX197" s="5">
        <v>0</v>
      </c>
      <c r="AY197" s="5">
        <v>0</v>
      </c>
      <c r="AZ197" s="5">
        <v>97.6</v>
      </c>
      <c r="BA197" s="16">
        <v>0</v>
      </c>
      <c r="BB197" s="16">
        <v>0</v>
      </c>
      <c r="BC197" s="16">
        <v>0</v>
      </c>
      <c r="BD197" s="16">
        <v>0</v>
      </c>
      <c r="BE197" s="16">
        <v>0</v>
      </c>
      <c r="BF197" s="16">
        <v>0</v>
      </c>
      <c r="BG197" s="16">
        <v>0</v>
      </c>
      <c r="BH197" s="16">
        <v>0</v>
      </c>
      <c r="BI197" s="16">
        <v>0</v>
      </c>
      <c r="BJ197" s="16">
        <v>0.148527569454875</v>
      </c>
      <c r="BK197" s="16">
        <v>0</v>
      </c>
      <c r="BL197" s="16">
        <v>0</v>
      </c>
      <c r="BM197" s="16">
        <v>0</v>
      </c>
      <c r="BN197" s="16">
        <v>0.46666976562352092</v>
      </c>
      <c r="BO197" s="16">
        <v>0</v>
      </c>
      <c r="BP197" s="16">
        <v>0</v>
      </c>
      <c r="BQ197" s="16">
        <v>0</v>
      </c>
      <c r="BR197" s="16">
        <v>0</v>
      </c>
      <c r="BS197" s="16">
        <v>0</v>
      </c>
      <c r="BT197" s="16">
        <v>0</v>
      </c>
      <c r="BU197" s="16">
        <v>0</v>
      </c>
      <c r="BV197" s="16">
        <v>0</v>
      </c>
      <c r="BW197" s="16">
        <v>0</v>
      </c>
      <c r="BX197" s="16">
        <v>0</v>
      </c>
      <c r="BY197" s="16">
        <v>0.3848026649216042</v>
      </c>
      <c r="BZ197" s="16">
        <v>0</v>
      </c>
      <c r="CA197" s="16">
        <v>0</v>
      </c>
      <c r="CB197" s="16">
        <v>0</v>
      </c>
      <c r="CC197" s="16">
        <v>0</v>
      </c>
      <c r="CD197" s="16">
        <v>0</v>
      </c>
      <c r="CE197" s="16">
        <v>0</v>
      </c>
      <c r="CF197" s="16">
        <v>0</v>
      </c>
      <c r="CG197" s="16">
        <v>0</v>
      </c>
      <c r="CH197" s="12">
        <v>1.4</v>
      </c>
      <c r="CI197" s="12">
        <v>0</v>
      </c>
      <c r="CJ197" s="12">
        <v>0</v>
      </c>
      <c r="CK197" s="12">
        <v>0</v>
      </c>
      <c r="CL197" s="12">
        <v>0</v>
      </c>
      <c r="CM197" s="12">
        <v>95.8</v>
      </c>
      <c r="CN197" s="12">
        <v>0</v>
      </c>
      <c r="CO197" s="12">
        <v>0</v>
      </c>
      <c r="CP197" s="12">
        <v>0</v>
      </c>
      <c r="CQ197" s="12">
        <v>0</v>
      </c>
      <c r="CR197" s="12">
        <v>0</v>
      </c>
      <c r="CS197" s="12">
        <v>0</v>
      </c>
      <c r="CT197" s="12">
        <v>0</v>
      </c>
      <c r="CU197" s="12">
        <v>0</v>
      </c>
      <c r="CV197" s="12">
        <v>0</v>
      </c>
      <c r="CW197" s="12">
        <v>0</v>
      </c>
      <c r="CX197" s="12">
        <v>0</v>
      </c>
      <c r="CY197" s="12">
        <v>0</v>
      </c>
      <c r="CZ197" s="12">
        <v>0</v>
      </c>
      <c r="DA197" s="12">
        <v>0</v>
      </c>
      <c r="DB197" s="12">
        <v>0</v>
      </c>
      <c r="DC197" s="12">
        <v>0</v>
      </c>
      <c r="DD197" s="12">
        <v>0</v>
      </c>
      <c r="DE197" s="12">
        <v>0</v>
      </c>
      <c r="DF197" s="12">
        <v>0</v>
      </c>
      <c r="DG197" s="12">
        <v>0</v>
      </c>
      <c r="DH197" s="12">
        <v>0</v>
      </c>
      <c r="DI197" s="12">
        <v>0</v>
      </c>
      <c r="DJ197" s="12">
        <v>2.8</v>
      </c>
      <c r="DK197" s="12">
        <v>0</v>
      </c>
      <c r="DL197" s="12">
        <v>0</v>
      </c>
      <c r="DM197" s="12">
        <v>0</v>
      </c>
      <c r="DN197" s="12">
        <v>0</v>
      </c>
      <c r="DO197" s="12">
        <v>0</v>
      </c>
      <c r="DP197" s="12">
        <v>0</v>
      </c>
      <c r="DQ197" s="12">
        <v>0</v>
      </c>
      <c r="DR197" s="12">
        <v>0</v>
      </c>
      <c r="DS197" s="12">
        <v>0</v>
      </c>
      <c r="DT197" s="12">
        <v>0</v>
      </c>
      <c r="DU197" s="12">
        <v>0</v>
      </c>
      <c r="DV197" s="12">
        <v>0</v>
      </c>
      <c r="DW197" s="12">
        <v>0</v>
      </c>
      <c r="DX197" s="12">
        <v>0</v>
      </c>
      <c r="DY197" s="12">
        <v>0</v>
      </c>
      <c r="DZ197" s="12">
        <v>100</v>
      </c>
      <c r="EA197" s="9">
        <v>0</v>
      </c>
      <c r="EB197" s="9">
        <v>0</v>
      </c>
      <c r="EC197" s="9">
        <v>0</v>
      </c>
      <c r="ED197" s="9">
        <v>0</v>
      </c>
      <c r="EE197" s="9">
        <v>0</v>
      </c>
      <c r="EF197" s="9">
        <v>0</v>
      </c>
      <c r="EG197" s="9">
        <v>0</v>
      </c>
      <c r="EH197" s="9">
        <v>0</v>
      </c>
      <c r="EI197" s="9">
        <v>0</v>
      </c>
      <c r="EJ197" s="9">
        <v>0.8841122217011036</v>
      </c>
      <c r="EK197" s="9">
        <v>0</v>
      </c>
      <c r="EL197" s="9">
        <v>0</v>
      </c>
      <c r="EM197" s="9">
        <v>0</v>
      </c>
      <c r="EN197" s="9">
        <v>0</v>
      </c>
      <c r="EO197" s="9">
        <v>0</v>
      </c>
      <c r="EP197" s="9">
        <v>0</v>
      </c>
      <c r="EQ197" s="9">
        <v>0</v>
      </c>
      <c r="ER197" s="9">
        <v>0</v>
      </c>
      <c r="ES197" s="9">
        <v>0</v>
      </c>
      <c r="ET197" s="9">
        <v>9.019685054592709E-2</v>
      </c>
      <c r="EU197" s="9">
        <v>0</v>
      </c>
      <c r="EV197" s="9">
        <v>0</v>
      </c>
      <c r="EW197" s="9">
        <v>0</v>
      </c>
      <c r="EX197" s="9">
        <v>0</v>
      </c>
      <c r="EY197" s="9">
        <v>2.5690927752969338E-2</v>
      </c>
      <c r="EZ197" s="9">
        <v>0</v>
      </c>
      <c r="FA197" s="9">
        <v>0</v>
      </c>
      <c r="FB197" s="9">
        <v>0</v>
      </c>
      <c r="FC197" s="9">
        <v>0</v>
      </c>
      <c r="FD197" s="9">
        <v>0</v>
      </c>
      <c r="FE197" s="9">
        <v>0</v>
      </c>
      <c r="FF197" s="9">
        <v>0</v>
      </c>
      <c r="FG197" s="9">
        <v>0</v>
      </c>
      <c r="FH197" s="7">
        <v>0</v>
      </c>
      <c r="FI197" s="14">
        <v>1.0393443766120201</v>
      </c>
      <c r="FJ197" s="14">
        <v>0</v>
      </c>
      <c r="FK197" s="14">
        <v>0</v>
      </c>
      <c r="FL197" s="14">
        <v>1.1421379474267379E-2</v>
      </c>
      <c r="FM197" s="14">
        <v>0</v>
      </c>
      <c r="FN197" s="14">
        <v>0</v>
      </c>
      <c r="FO197" s="14">
        <v>0</v>
      </c>
      <c r="FP197" s="14">
        <v>0</v>
      </c>
      <c r="FQ197" s="14">
        <v>0</v>
      </c>
      <c r="FR197" s="14">
        <v>3</v>
      </c>
      <c r="FS197" s="14">
        <v>0.44558270836462488</v>
      </c>
      <c r="FT197" s="14" t="s">
        <v>587</v>
      </c>
      <c r="FU197" s="14" t="s">
        <v>587</v>
      </c>
      <c r="FV197" s="14" t="s">
        <v>587</v>
      </c>
      <c r="FW197" s="14" t="s">
        <v>587</v>
      </c>
      <c r="FX197" s="14" t="s">
        <v>587</v>
      </c>
      <c r="FY197" s="14" t="s">
        <v>587</v>
      </c>
      <c r="FZ197" s="14">
        <v>-0.62867707177768739</v>
      </c>
      <c r="GA197" s="14">
        <v>0.73059101438777863</v>
      </c>
      <c r="GB197" s="14">
        <f>EY197*FL197</f>
        <v>2.9342583491265018E-4</v>
      </c>
      <c r="GC197" s="14">
        <v>0</v>
      </c>
    </row>
    <row r="198" spans="1:185" x14ac:dyDescent="0.2">
      <c r="A198" s="1" t="s">
        <v>367</v>
      </c>
      <c r="B198" s="18">
        <v>7</v>
      </c>
      <c r="C198" s="18" t="s">
        <v>455</v>
      </c>
      <c r="D198" s="18">
        <v>12</v>
      </c>
      <c r="E198" s="18" t="s">
        <v>470</v>
      </c>
      <c r="F198" s="19">
        <v>23</v>
      </c>
      <c r="G198" s="19">
        <v>18</v>
      </c>
      <c r="H198" s="19">
        <v>2573</v>
      </c>
      <c r="I198" s="19">
        <v>2299.85</v>
      </c>
      <c r="J198" s="19">
        <v>0</v>
      </c>
      <c r="K198" s="19">
        <v>2.5000000000000001E-2</v>
      </c>
      <c r="L198" s="19">
        <v>0</v>
      </c>
      <c r="M198" s="19" t="s">
        <v>489</v>
      </c>
      <c r="N198" s="19">
        <v>-2.5</v>
      </c>
      <c r="O198" s="19">
        <v>0</v>
      </c>
      <c r="P198" s="19">
        <v>0</v>
      </c>
      <c r="Q198" s="19">
        <v>0</v>
      </c>
      <c r="R198" s="19" t="s">
        <v>527</v>
      </c>
      <c r="S198" s="19" t="s">
        <v>532</v>
      </c>
      <c r="T198" s="19" t="s">
        <v>33</v>
      </c>
      <c r="U198" s="5">
        <v>40.176715885421302</v>
      </c>
      <c r="V198" s="5">
        <v>2.5694806860676458</v>
      </c>
      <c r="W198" s="5">
        <v>3.4955102570279628</v>
      </c>
      <c r="X198" s="5">
        <v>0.8330867892014977</v>
      </c>
      <c r="Y198" s="5">
        <v>1.41226654103236</v>
      </c>
      <c r="Z198" s="5">
        <v>3.0104019339242538</v>
      </c>
      <c r="AA198" s="5">
        <v>1.3428755324183621</v>
      </c>
      <c r="AB198" s="5">
        <v>1.2714836458906011E-2</v>
      </c>
      <c r="AC198" s="5">
        <v>0</v>
      </c>
      <c r="AD198" s="5">
        <v>0</v>
      </c>
      <c r="AE198" s="5">
        <v>41.539815675786883</v>
      </c>
      <c r="AF198" s="5">
        <v>2.378651130295923</v>
      </c>
      <c r="AG198" s="5">
        <v>0</v>
      </c>
      <c r="AH198" s="5">
        <v>0</v>
      </c>
      <c r="AI198" s="5">
        <v>0</v>
      </c>
      <c r="AJ198" s="5">
        <v>0</v>
      </c>
      <c r="AK198" s="5">
        <v>0</v>
      </c>
      <c r="AL198" s="5">
        <v>0</v>
      </c>
      <c r="AM198" s="5">
        <v>0</v>
      </c>
      <c r="AN198" s="5">
        <v>0</v>
      </c>
      <c r="AO198" s="5">
        <v>1.3303879711193201</v>
      </c>
      <c r="AP198" s="5">
        <v>1.660627749755593</v>
      </c>
      <c r="AQ198" s="5">
        <v>0</v>
      </c>
      <c r="AR198" s="5">
        <v>0</v>
      </c>
      <c r="AS198" s="5">
        <v>0</v>
      </c>
      <c r="AT198" s="5">
        <v>0</v>
      </c>
      <c r="AU198" s="5">
        <v>0</v>
      </c>
      <c r="AV198" s="5">
        <v>0</v>
      </c>
      <c r="AW198" s="5">
        <v>0</v>
      </c>
      <c r="AX198" s="5">
        <v>0</v>
      </c>
      <c r="AY198" s="5">
        <v>0</v>
      </c>
      <c r="AZ198" s="5">
        <v>99.762534988510012</v>
      </c>
      <c r="BA198" s="16">
        <v>1.8111508266852039E-2</v>
      </c>
      <c r="BB198" s="16">
        <v>2.2408881016047631E-2</v>
      </c>
      <c r="BC198" s="16">
        <v>0</v>
      </c>
      <c r="BD198" s="16">
        <v>0</v>
      </c>
      <c r="BE198" s="16">
        <v>8.9643028865912911E-5</v>
      </c>
      <c r="BF198" s="16">
        <v>2.8956876303192539E-3</v>
      </c>
      <c r="BG198" s="16">
        <v>0</v>
      </c>
      <c r="BH198" s="16">
        <v>0</v>
      </c>
      <c r="BI198" s="16">
        <v>0</v>
      </c>
      <c r="BJ198" s="16">
        <v>2.2136460078478009E-2</v>
      </c>
      <c r="BK198" s="16">
        <v>0</v>
      </c>
      <c r="BL198" s="16">
        <v>0</v>
      </c>
      <c r="BM198" s="16">
        <v>0</v>
      </c>
      <c r="BN198" s="16">
        <v>0.54449087678679253</v>
      </c>
      <c r="BO198" s="16">
        <v>1.000084891091441E-2</v>
      </c>
      <c r="BP198" s="16">
        <v>0</v>
      </c>
      <c r="BQ198" s="16">
        <v>0</v>
      </c>
      <c r="BR198" s="16">
        <v>2.6441426351755488E-3</v>
      </c>
      <c r="BS198" s="16">
        <v>0</v>
      </c>
      <c r="BT198" s="16">
        <v>0</v>
      </c>
      <c r="BU198" s="16">
        <v>0</v>
      </c>
      <c r="BV198" s="16">
        <v>0</v>
      </c>
      <c r="BW198" s="16">
        <v>0</v>
      </c>
      <c r="BX198" s="16">
        <v>0</v>
      </c>
      <c r="BY198" s="16">
        <v>0.35326207614819599</v>
      </c>
      <c r="BZ198" s="16">
        <v>1.98532477752886E-3</v>
      </c>
      <c r="CA198" s="16">
        <v>0</v>
      </c>
      <c r="CB198" s="16">
        <v>0</v>
      </c>
      <c r="CC198" s="16">
        <v>1.6996639142840431E-2</v>
      </c>
      <c r="CD198" s="16">
        <v>0</v>
      </c>
      <c r="CE198" s="16">
        <v>4.9779115779893046E-3</v>
      </c>
      <c r="CF198" s="16">
        <v>0</v>
      </c>
      <c r="CG198" s="16">
        <v>0</v>
      </c>
      <c r="CH198" s="12">
        <v>2.87</v>
      </c>
      <c r="CI198" s="12">
        <v>0</v>
      </c>
      <c r="CJ198" s="12">
        <v>0</v>
      </c>
      <c r="CK198" s="12">
        <v>1.35</v>
      </c>
      <c r="CL198" s="12">
        <v>0</v>
      </c>
      <c r="CM198" s="12">
        <v>90.36</v>
      </c>
      <c r="CN198" s="12">
        <v>0.59</v>
      </c>
      <c r="CO198" s="12">
        <v>0</v>
      </c>
      <c r="CP198" s="12">
        <v>1.04</v>
      </c>
      <c r="CQ198" s="12">
        <v>1.99</v>
      </c>
      <c r="CR198" s="12">
        <v>0</v>
      </c>
      <c r="CS198" s="12">
        <v>0.64</v>
      </c>
      <c r="CT198" s="12">
        <v>0</v>
      </c>
      <c r="CU198" s="12">
        <v>0</v>
      </c>
      <c r="CV198" s="12">
        <v>7.1999999999999995E-2</v>
      </c>
      <c r="CW198" s="12">
        <v>0</v>
      </c>
      <c r="CX198" s="12">
        <v>0</v>
      </c>
      <c r="CY198" s="12">
        <v>0</v>
      </c>
      <c r="CZ198" s="12">
        <v>0</v>
      </c>
      <c r="DA198" s="12">
        <v>0</v>
      </c>
      <c r="DB198" s="12">
        <v>0</v>
      </c>
      <c r="DC198" s="12">
        <v>0</v>
      </c>
      <c r="DD198" s="12">
        <v>0.56000000000000005</v>
      </c>
      <c r="DE198" s="12">
        <v>0</v>
      </c>
      <c r="DF198" s="12">
        <v>0</v>
      </c>
      <c r="DG198" s="12">
        <v>0</v>
      </c>
      <c r="DH198" s="12">
        <v>0</v>
      </c>
      <c r="DI198" s="12">
        <v>0</v>
      </c>
      <c r="DJ198" s="12">
        <v>0</v>
      </c>
      <c r="DK198" s="12">
        <v>0</v>
      </c>
      <c r="DL198" s="12">
        <v>0</v>
      </c>
      <c r="DM198" s="12">
        <v>0</v>
      </c>
      <c r="DN198" s="12">
        <v>0</v>
      </c>
      <c r="DO198" s="12">
        <v>0</v>
      </c>
      <c r="DP198" s="12">
        <v>0</v>
      </c>
      <c r="DQ198" s="12">
        <v>0</v>
      </c>
      <c r="DR198" s="12">
        <v>0</v>
      </c>
      <c r="DS198" s="12">
        <v>0</v>
      </c>
      <c r="DT198" s="12">
        <v>0</v>
      </c>
      <c r="DU198" s="12">
        <v>0</v>
      </c>
      <c r="DV198" s="12">
        <v>0</v>
      </c>
      <c r="DW198" s="12">
        <v>0</v>
      </c>
      <c r="DX198" s="12">
        <v>0</v>
      </c>
      <c r="DY198" s="12">
        <v>0</v>
      </c>
      <c r="DZ198" s="12">
        <v>99.472000000000008</v>
      </c>
      <c r="EA198" s="9">
        <v>0</v>
      </c>
      <c r="EB198" s="9">
        <v>0</v>
      </c>
      <c r="EC198" s="9">
        <v>0</v>
      </c>
      <c r="ED198" s="9">
        <v>0</v>
      </c>
      <c r="EE198" s="9">
        <v>9.6602524417387873E-3</v>
      </c>
      <c r="EF198" s="9">
        <v>1.421274989062149E-2</v>
      </c>
      <c r="EG198" s="9">
        <v>0</v>
      </c>
      <c r="EH198" s="9">
        <v>0</v>
      </c>
      <c r="EI198" s="9">
        <v>0</v>
      </c>
      <c r="EJ198" s="9">
        <v>0.88574160007890268</v>
      </c>
      <c r="EK198" s="9">
        <v>0</v>
      </c>
      <c r="EL198" s="9">
        <v>0</v>
      </c>
      <c r="EM198" s="9">
        <v>0</v>
      </c>
      <c r="EN198" s="9">
        <v>0</v>
      </c>
      <c r="EO198" s="9">
        <v>5.8788710492747864E-3</v>
      </c>
      <c r="EP198" s="9">
        <v>0</v>
      </c>
      <c r="EQ198" s="9">
        <v>0</v>
      </c>
      <c r="ER198" s="9">
        <v>3.7709397850294998E-3</v>
      </c>
      <c r="ES198" s="9">
        <v>1.8560040677544919E-2</v>
      </c>
      <c r="ET198" s="9">
        <v>0</v>
      </c>
      <c r="EU198" s="9">
        <v>0</v>
      </c>
      <c r="EV198" s="9">
        <v>0</v>
      </c>
      <c r="EW198" s="9">
        <v>0</v>
      </c>
      <c r="EX198" s="9">
        <v>0</v>
      </c>
      <c r="EY198" s="9">
        <v>5.5940015702775958E-2</v>
      </c>
      <c r="EZ198" s="9">
        <v>2.178181738189638E-4</v>
      </c>
      <c r="FA198" s="9">
        <v>0</v>
      </c>
      <c r="FB198" s="9">
        <v>0</v>
      </c>
      <c r="FC198" s="9">
        <v>0</v>
      </c>
      <c r="FD198" s="9">
        <v>0</v>
      </c>
      <c r="FE198" s="9">
        <v>6.0177122002927344E-3</v>
      </c>
      <c r="FF198" s="9">
        <v>0</v>
      </c>
      <c r="FG198" s="9">
        <v>0</v>
      </c>
      <c r="FH198" s="7">
        <v>0</v>
      </c>
      <c r="FI198" s="14">
        <v>1.014356242467668</v>
      </c>
      <c r="FJ198" s="14">
        <v>0.78399975606297245</v>
      </c>
      <c r="FK198" s="14">
        <v>0</v>
      </c>
      <c r="FL198" s="14">
        <v>1.3602601607768111E-2</v>
      </c>
      <c r="FM198" s="14">
        <v>1.129653020725776</v>
      </c>
      <c r="FN198" s="14">
        <v>1.019772994724264</v>
      </c>
      <c r="FO198" s="14">
        <v>0</v>
      </c>
      <c r="FP198" s="14">
        <v>2.7009544568324939</v>
      </c>
      <c r="FQ198" s="14">
        <v>0.3082582721408913</v>
      </c>
      <c r="FR198" s="14">
        <v>3</v>
      </c>
      <c r="FS198" s="14">
        <v>6.6409380235434037E-2</v>
      </c>
      <c r="FT198" s="14">
        <v>2.8041114540869398</v>
      </c>
      <c r="FU198" s="14">
        <v>96.093294721546144</v>
      </c>
      <c r="FV198" s="14">
        <v>0</v>
      </c>
      <c r="FW198" s="14" t="b">
        <v>0</v>
      </c>
      <c r="FX198" s="14" t="b">
        <v>1</v>
      </c>
      <c r="FY198" s="14" t="b">
        <v>0</v>
      </c>
      <c r="FZ198" s="14">
        <v>-2.2625362428669291</v>
      </c>
      <c r="GA198" s="14">
        <v>-2.961653821413373</v>
      </c>
      <c r="GB198" s="14">
        <f>EY198*FL198</f>
        <v>7.6092974753715363E-4</v>
      </c>
      <c r="GC198" s="14">
        <v>6.6739866376951701E-2</v>
      </c>
    </row>
    <row r="199" spans="1:185" x14ac:dyDescent="0.2">
      <c r="A199" s="1" t="s">
        <v>116</v>
      </c>
      <c r="B199" s="18">
        <v>2</v>
      </c>
      <c r="C199" s="18" t="s">
        <v>450</v>
      </c>
      <c r="D199" s="18">
        <v>8</v>
      </c>
      <c r="E199" s="18" t="s">
        <v>463</v>
      </c>
      <c r="F199" s="19">
        <v>6</v>
      </c>
      <c r="G199" s="19">
        <v>2.93</v>
      </c>
      <c r="H199" s="19">
        <v>2233</v>
      </c>
      <c r="I199" s="19">
        <v>1959.85</v>
      </c>
      <c r="J199" s="19">
        <v>0</v>
      </c>
      <c r="K199" s="19">
        <v>0.5</v>
      </c>
      <c r="L199" s="19">
        <v>0</v>
      </c>
      <c r="M199" s="19" t="s">
        <v>489</v>
      </c>
      <c r="N199" s="19">
        <v>-4.09</v>
      </c>
      <c r="O199" s="19">
        <v>0</v>
      </c>
      <c r="P199" s="19" t="s">
        <v>493</v>
      </c>
      <c r="Q199" s="19" t="s">
        <v>498</v>
      </c>
      <c r="R199" s="19" t="s">
        <v>529</v>
      </c>
      <c r="S199" s="19" t="s">
        <v>534</v>
      </c>
      <c r="T199" s="19" t="s">
        <v>33</v>
      </c>
      <c r="U199" s="5">
        <v>48.25</v>
      </c>
      <c r="V199" s="5">
        <v>0</v>
      </c>
      <c r="W199" s="5">
        <v>6.52</v>
      </c>
      <c r="X199" s="5">
        <v>0</v>
      </c>
      <c r="Y199" s="5">
        <v>0</v>
      </c>
      <c r="Z199" s="5">
        <v>0.7</v>
      </c>
      <c r="AA199" s="5">
        <v>0</v>
      </c>
      <c r="AB199" s="5">
        <v>0</v>
      </c>
      <c r="AC199" s="5">
        <v>0</v>
      </c>
      <c r="AD199" s="5">
        <v>0</v>
      </c>
      <c r="AE199" s="5">
        <v>35.89</v>
      </c>
      <c r="AF199" s="5">
        <v>7.46</v>
      </c>
      <c r="AG199" s="5">
        <v>0</v>
      </c>
      <c r="AH199" s="5">
        <v>0</v>
      </c>
      <c r="AI199" s="5">
        <v>0</v>
      </c>
      <c r="AJ199" s="5">
        <v>0</v>
      </c>
      <c r="AK199" s="5">
        <v>0</v>
      </c>
      <c r="AL199" s="5">
        <v>0</v>
      </c>
      <c r="AM199" s="5">
        <v>0</v>
      </c>
      <c r="AN199" s="5">
        <v>0</v>
      </c>
      <c r="AO199" s="5">
        <v>0</v>
      </c>
      <c r="AP199" s="5">
        <v>0</v>
      </c>
      <c r="AQ199" s="5">
        <v>0</v>
      </c>
      <c r="AR199" s="5">
        <v>0</v>
      </c>
      <c r="AS199" s="5">
        <v>0</v>
      </c>
      <c r="AT199" s="5">
        <v>0</v>
      </c>
      <c r="AU199" s="5">
        <v>0</v>
      </c>
      <c r="AV199" s="5">
        <v>0</v>
      </c>
      <c r="AW199" s="5">
        <v>0</v>
      </c>
      <c r="AX199" s="5">
        <v>0</v>
      </c>
      <c r="AY199" s="5">
        <v>0</v>
      </c>
      <c r="AZ199" s="5">
        <v>98.82</v>
      </c>
      <c r="BA199" s="16">
        <v>3.3651509517888603E-2</v>
      </c>
      <c r="BB199" s="16">
        <v>7.000695128229073E-2</v>
      </c>
      <c r="BC199" s="16">
        <v>0</v>
      </c>
      <c r="BD199" s="16">
        <v>0</v>
      </c>
      <c r="BE199" s="16">
        <v>0</v>
      </c>
      <c r="BF199" s="16">
        <v>0</v>
      </c>
      <c r="BG199" s="16">
        <v>0</v>
      </c>
      <c r="BH199" s="16">
        <v>0</v>
      </c>
      <c r="BI199" s="16">
        <v>0</v>
      </c>
      <c r="BJ199" s="16">
        <v>5.1273698482172964E-3</v>
      </c>
      <c r="BK199" s="16">
        <v>0</v>
      </c>
      <c r="BL199" s="16">
        <v>0</v>
      </c>
      <c r="BM199" s="16">
        <v>0</v>
      </c>
      <c r="BN199" s="16">
        <v>0.46861093383075608</v>
      </c>
      <c r="BO199" s="16">
        <v>0</v>
      </c>
      <c r="BP199" s="16">
        <v>0</v>
      </c>
      <c r="BQ199" s="16">
        <v>0</v>
      </c>
      <c r="BR199" s="16">
        <v>0</v>
      </c>
      <c r="BS199" s="16">
        <v>0</v>
      </c>
      <c r="BT199" s="16">
        <v>0</v>
      </c>
      <c r="BU199" s="16">
        <v>0</v>
      </c>
      <c r="BV199" s="16">
        <v>0</v>
      </c>
      <c r="BW199" s="16">
        <v>0</v>
      </c>
      <c r="BX199" s="16">
        <v>0</v>
      </c>
      <c r="BY199" s="16">
        <v>0.42260323552084739</v>
      </c>
      <c r="BZ199" s="16">
        <v>0</v>
      </c>
      <c r="CA199" s="16">
        <v>0</v>
      </c>
      <c r="CB199" s="16">
        <v>0</v>
      </c>
      <c r="CC199" s="16">
        <v>0</v>
      </c>
      <c r="CD199" s="16">
        <v>0</v>
      </c>
      <c r="CE199" s="16">
        <v>0</v>
      </c>
      <c r="CF199" s="16">
        <v>0</v>
      </c>
      <c r="CG199" s="16">
        <v>0</v>
      </c>
      <c r="CH199" s="12">
        <v>3.99</v>
      </c>
      <c r="CI199" s="12">
        <v>0</v>
      </c>
      <c r="CJ199" s="12">
        <v>0</v>
      </c>
      <c r="CK199" s="12">
        <v>0</v>
      </c>
      <c r="CL199" s="12">
        <v>0</v>
      </c>
      <c r="CM199" s="12">
        <v>92.45</v>
      </c>
      <c r="CN199" s="12">
        <v>0</v>
      </c>
      <c r="CO199" s="12">
        <v>0</v>
      </c>
      <c r="CP199" s="12">
        <v>0</v>
      </c>
      <c r="CQ199" s="12">
        <v>3.83</v>
      </c>
      <c r="CR199" s="12">
        <v>0</v>
      </c>
      <c r="CS199" s="12">
        <v>0</v>
      </c>
      <c r="CT199" s="12">
        <v>0</v>
      </c>
      <c r="CU199" s="12">
        <v>0</v>
      </c>
      <c r="CV199" s="12">
        <v>0</v>
      </c>
      <c r="CW199" s="12">
        <v>0.6</v>
      </c>
      <c r="CX199" s="12">
        <v>0</v>
      </c>
      <c r="CY199" s="12">
        <v>0</v>
      </c>
      <c r="CZ199" s="12">
        <v>0</v>
      </c>
      <c r="DA199" s="12">
        <v>0</v>
      </c>
      <c r="DB199" s="12">
        <v>0</v>
      </c>
      <c r="DC199" s="12">
        <v>0</v>
      </c>
      <c r="DD199" s="12">
        <v>0</v>
      </c>
      <c r="DE199" s="12">
        <v>0</v>
      </c>
      <c r="DF199" s="12">
        <v>0</v>
      </c>
      <c r="DG199" s="12">
        <v>0</v>
      </c>
      <c r="DH199" s="12">
        <v>0</v>
      </c>
      <c r="DI199" s="12">
        <v>0</v>
      </c>
      <c r="DJ199" s="12">
        <v>0</v>
      </c>
      <c r="DK199" s="12">
        <v>0</v>
      </c>
      <c r="DL199" s="12">
        <v>0</v>
      </c>
      <c r="DM199" s="12">
        <v>0</v>
      </c>
      <c r="DN199" s="12">
        <v>0</v>
      </c>
      <c r="DO199" s="12">
        <v>0</v>
      </c>
      <c r="DP199" s="12">
        <v>0</v>
      </c>
      <c r="DQ199" s="12">
        <v>0</v>
      </c>
      <c r="DR199" s="12">
        <v>0</v>
      </c>
      <c r="DS199" s="12">
        <v>0</v>
      </c>
      <c r="DT199" s="12">
        <v>0</v>
      </c>
      <c r="DU199" s="12">
        <v>0</v>
      </c>
      <c r="DV199" s="12">
        <v>0</v>
      </c>
      <c r="DW199" s="12">
        <v>0</v>
      </c>
      <c r="DX199" s="12">
        <v>0</v>
      </c>
      <c r="DY199" s="12">
        <v>0</v>
      </c>
      <c r="DZ199" s="12">
        <v>100.87</v>
      </c>
      <c r="EA199" s="9">
        <v>0</v>
      </c>
      <c r="EB199" s="9">
        <v>0</v>
      </c>
      <c r="EC199" s="9">
        <v>0</v>
      </c>
      <c r="ED199" s="9">
        <v>0</v>
      </c>
      <c r="EE199" s="9">
        <v>0</v>
      </c>
      <c r="EF199" s="9">
        <v>0</v>
      </c>
      <c r="EG199" s="9">
        <v>0</v>
      </c>
      <c r="EH199" s="9">
        <v>0</v>
      </c>
      <c r="EI199" s="9">
        <v>0</v>
      </c>
      <c r="EJ199" s="9">
        <v>0.88646573379308613</v>
      </c>
      <c r="EK199" s="9">
        <v>0</v>
      </c>
      <c r="EL199" s="9">
        <v>0</v>
      </c>
      <c r="EM199" s="9">
        <v>0</v>
      </c>
      <c r="EN199" s="9">
        <v>0</v>
      </c>
      <c r="EO199" s="9">
        <v>0</v>
      </c>
      <c r="EP199" s="9">
        <v>0</v>
      </c>
      <c r="EQ199" s="9">
        <v>0</v>
      </c>
      <c r="ER199" s="9">
        <v>0</v>
      </c>
      <c r="ES199" s="9">
        <v>3.4942086806751607E-2</v>
      </c>
      <c r="ET199" s="9">
        <v>0</v>
      </c>
      <c r="EU199" s="9">
        <v>0</v>
      </c>
      <c r="EV199" s="9">
        <v>0</v>
      </c>
      <c r="EW199" s="9">
        <v>0</v>
      </c>
      <c r="EX199" s="9">
        <v>0</v>
      </c>
      <c r="EY199" s="9">
        <v>7.6074271105904687E-2</v>
      </c>
      <c r="EZ199" s="9">
        <v>0</v>
      </c>
      <c r="FA199" s="9">
        <v>2.5179082942575872E-3</v>
      </c>
      <c r="FB199" s="9">
        <v>0</v>
      </c>
      <c r="FC199" s="9">
        <v>0</v>
      </c>
      <c r="FD199" s="9">
        <v>0</v>
      </c>
      <c r="FE199" s="9">
        <v>0</v>
      </c>
      <c r="FF199" s="9">
        <v>0</v>
      </c>
      <c r="FG199" s="9">
        <v>0</v>
      </c>
      <c r="FH199" s="7">
        <v>0</v>
      </c>
      <c r="FI199" s="14">
        <v>0.96583303513643659</v>
      </c>
      <c r="FJ199" s="14">
        <v>0.74257165709257156</v>
      </c>
      <c r="FK199" s="14">
        <v>0</v>
      </c>
      <c r="FL199" s="14">
        <v>8.6842225735669788E-3</v>
      </c>
      <c r="FM199" s="14">
        <v>0</v>
      </c>
      <c r="FN199" s="14">
        <v>0</v>
      </c>
      <c r="FO199" s="14">
        <v>0</v>
      </c>
      <c r="FP199" s="14">
        <v>0</v>
      </c>
      <c r="FQ199" s="14">
        <v>0</v>
      </c>
      <c r="FR199" s="14">
        <v>3</v>
      </c>
      <c r="FS199" s="14">
        <v>1.5382109544651889E-2</v>
      </c>
      <c r="FT199" s="14">
        <v>2.0824136891455729</v>
      </c>
      <c r="FU199" s="14">
        <v>98.917678851720652</v>
      </c>
      <c r="FV199" s="14">
        <v>0</v>
      </c>
      <c r="FW199" s="14" t="b">
        <v>1</v>
      </c>
      <c r="FX199" s="14" t="b">
        <v>0</v>
      </c>
      <c r="FY199" s="14" t="b">
        <v>0</v>
      </c>
      <c r="FZ199" s="14">
        <v>-3.4910962172282729</v>
      </c>
      <c r="GA199" s="14">
        <v>-8.8463671685407483</v>
      </c>
      <c r="GB199" s="14">
        <f>EY199*FL199</f>
        <v>6.6064590240555161E-4</v>
      </c>
      <c r="GC199" s="14">
        <v>0.1105679899545194</v>
      </c>
    </row>
    <row r="200" spans="1:185" x14ac:dyDescent="0.2">
      <c r="A200" s="1" t="s">
        <v>374</v>
      </c>
      <c r="B200" s="18">
        <v>7</v>
      </c>
      <c r="C200" s="18" t="s">
        <v>455</v>
      </c>
      <c r="D200" s="18">
        <v>13</v>
      </c>
      <c r="E200" s="18" t="s">
        <v>473</v>
      </c>
      <c r="F200" s="19">
        <v>24</v>
      </c>
      <c r="G200" s="19">
        <v>18</v>
      </c>
      <c r="H200" s="19">
        <v>2673</v>
      </c>
      <c r="I200" s="19">
        <v>2399.85</v>
      </c>
      <c r="J200" s="19">
        <v>0</v>
      </c>
      <c r="K200" s="19">
        <v>0.05</v>
      </c>
      <c r="L200" s="19">
        <v>0</v>
      </c>
      <c r="M200" s="19" t="s">
        <v>489</v>
      </c>
      <c r="N200" s="19">
        <v>-0.89</v>
      </c>
      <c r="O200" s="19">
        <v>0</v>
      </c>
      <c r="P200" s="19">
        <v>0</v>
      </c>
      <c r="Q200" s="19">
        <v>0</v>
      </c>
      <c r="R200" s="19" t="s">
        <v>527</v>
      </c>
      <c r="S200" s="19" t="s">
        <v>532</v>
      </c>
      <c r="T200" s="19" t="s">
        <v>33</v>
      </c>
      <c r="U200" s="5">
        <v>43.438825622775788</v>
      </c>
      <c r="V200" s="5">
        <v>0.17973415132924339</v>
      </c>
      <c r="W200" s="5">
        <v>3.57</v>
      </c>
      <c r="X200" s="5">
        <v>0.19</v>
      </c>
      <c r="Y200" s="5">
        <v>0</v>
      </c>
      <c r="Z200" s="5">
        <v>6.1236526410026846</v>
      </c>
      <c r="AA200" s="5">
        <v>0.1033151183970856</v>
      </c>
      <c r="AB200" s="5">
        <v>0</v>
      </c>
      <c r="AC200" s="5">
        <v>0</v>
      </c>
      <c r="AD200" s="5">
        <v>0</v>
      </c>
      <c r="AE200" s="5">
        <v>41.029711934156367</v>
      </c>
      <c r="AF200" s="5">
        <v>3.6379241516966072</v>
      </c>
      <c r="AG200" s="5">
        <v>0</v>
      </c>
      <c r="AH200" s="5">
        <v>0</v>
      </c>
      <c r="AI200" s="5">
        <v>0</v>
      </c>
      <c r="AJ200" s="5">
        <v>0</v>
      </c>
      <c r="AK200" s="5">
        <v>0</v>
      </c>
      <c r="AL200" s="5">
        <v>0</v>
      </c>
      <c r="AM200" s="5">
        <v>0</v>
      </c>
      <c r="AN200" s="5">
        <v>0</v>
      </c>
      <c r="AO200" s="5">
        <v>0</v>
      </c>
      <c r="AP200" s="5">
        <v>0</v>
      </c>
      <c r="AQ200" s="5">
        <v>0</v>
      </c>
      <c r="AR200" s="5">
        <v>0</v>
      </c>
      <c r="AS200" s="5">
        <v>0</v>
      </c>
      <c r="AT200" s="5">
        <v>0</v>
      </c>
      <c r="AU200" s="5">
        <v>0</v>
      </c>
      <c r="AV200" s="5">
        <v>0</v>
      </c>
      <c r="AW200" s="5">
        <v>0</v>
      </c>
      <c r="AX200" s="5">
        <v>0</v>
      </c>
      <c r="AY200" s="5">
        <v>0</v>
      </c>
      <c r="AZ200" s="5">
        <v>98.273163619357774</v>
      </c>
      <c r="BA200" s="16">
        <v>1.8131800091490159E-2</v>
      </c>
      <c r="BB200" s="16">
        <v>3.3594774412742931E-2</v>
      </c>
      <c r="BC200" s="16">
        <v>0</v>
      </c>
      <c r="BD200" s="16">
        <v>0</v>
      </c>
      <c r="BE200" s="16">
        <v>0</v>
      </c>
      <c r="BF200" s="16">
        <v>6.4735682745551131E-4</v>
      </c>
      <c r="BG200" s="16">
        <v>0</v>
      </c>
      <c r="BH200" s="16">
        <v>0</v>
      </c>
      <c r="BI200" s="16">
        <v>0</v>
      </c>
      <c r="BJ200" s="16">
        <v>4.4139042148042908E-2</v>
      </c>
      <c r="BK200" s="16">
        <v>0</v>
      </c>
      <c r="BL200" s="16">
        <v>0</v>
      </c>
      <c r="BM200" s="16">
        <v>0</v>
      </c>
      <c r="BN200" s="16">
        <v>0.52717302361679608</v>
      </c>
      <c r="BO200" s="16">
        <v>7.5421237061504243E-4</v>
      </c>
      <c r="BP200" s="16">
        <v>0</v>
      </c>
      <c r="BQ200" s="16">
        <v>0</v>
      </c>
      <c r="BR200" s="16">
        <v>0</v>
      </c>
      <c r="BS200" s="16">
        <v>0</v>
      </c>
      <c r="BT200" s="16">
        <v>0</v>
      </c>
      <c r="BU200" s="16">
        <v>0</v>
      </c>
      <c r="BV200" s="16">
        <v>0</v>
      </c>
      <c r="BW200" s="16">
        <v>0</v>
      </c>
      <c r="BX200" s="16">
        <v>0</v>
      </c>
      <c r="BY200" s="16">
        <v>0.37439438528284918</v>
      </c>
      <c r="BZ200" s="16">
        <v>0</v>
      </c>
      <c r="CA200" s="16">
        <v>0</v>
      </c>
      <c r="CB200" s="16">
        <v>0</v>
      </c>
      <c r="CC200" s="16">
        <v>1.165405250008211E-3</v>
      </c>
      <c r="CD200" s="16">
        <v>0</v>
      </c>
      <c r="CE200" s="16">
        <v>0</v>
      </c>
      <c r="CF200" s="16">
        <v>0</v>
      </c>
      <c r="CG200" s="16">
        <v>0</v>
      </c>
      <c r="CH200" s="12">
        <v>0.26</v>
      </c>
      <c r="CI200" s="12">
        <v>0</v>
      </c>
      <c r="CJ200" s="12">
        <v>0</v>
      </c>
      <c r="CK200" s="12">
        <v>0.04</v>
      </c>
      <c r="CL200" s="12">
        <v>7.98</v>
      </c>
      <c r="CM200" s="12">
        <v>23.11</v>
      </c>
      <c r="CN200" s="12">
        <v>0</v>
      </c>
      <c r="CO200" s="12">
        <v>0</v>
      </c>
      <c r="CP200" s="12">
        <v>0</v>
      </c>
      <c r="CQ200" s="12">
        <v>0</v>
      </c>
      <c r="CR200" s="12">
        <v>0</v>
      </c>
      <c r="CS200" s="12">
        <v>0</v>
      </c>
      <c r="CT200" s="12">
        <v>0</v>
      </c>
      <c r="CU200" s="12">
        <v>0</v>
      </c>
      <c r="CV200" s="12">
        <v>0</v>
      </c>
      <c r="CW200" s="12">
        <v>0</v>
      </c>
      <c r="CX200" s="12">
        <v>0</v>
      </c>
      <c r="CY200" s="12">
        <v>0</v>
      </c>
      <c r="CZ200" s="12">
        <v>0</v>
      </c>
      <c r="DA200" s="12">
        <v>13.42</v>
      </c>
      <c r="DB200" s="12">
        <v>0</v>
      </c>
      <c r="DC200" s="12">
        <v>0</v>
      </c>
      <c r="DD200" s="12">
        <v>0</v>
      </c>
      <c r="DE200" s="12">
        <v>0</v>
      </c>
      <c r="DF200" s="12">
        <v>0</v>
      </c>
      <c r="DG200" s="12">
        <v>0</v>
      </c>
      <c r="DH200" s="12">
        <v>0</v>
      </c>
      <c r="DI200" s="12">
        <v>0</v>
      </c>
      <c r="DJ200" s="12">
        <v>0</v>
      </c>
      <c r="DK200" s="12">
        <v>0</v>
      </c>
      <c r="DL200" s="12">
        <v>0</v>
      </c>
      <c r="DM200" s="12">
        <v>0</v>
      </c>
      <c r="DN200" s="12">
        <v>0</v>
      </c>
      <c r="DO200" s="12">
        <v>0</v>
      </c>
      <c r="DP200" s="12">
        <v>0</v>
      </c>
      <c r="DQ200" s="12">
        <v>0</v>
      </c>
      <c r="DR200" s="12">
        <v>0</v>
      </c>
      <c r="DS200" s="12">
        <v>0</v>
      </c>
      <c r="DT200" s="12">
        <v>13.6</v>
      </c>
      <c r="DU200" s="12">
        <v>13.19</v>
      </c>
      <c r="DV200" s="12">
        <v>13.45</v>
      </c>
      <c r="DW200" s="12">
        <v>14.03</v>
      </c>
      <c r="DX200" s="12">
        <v>0</v>
      </c>
      <c r="DY200" s="12">
        <v>0</v>
      </c>
      <c r="DZ200" s="12">
        <v>99.080000000000013</v>
      </c>
      <c r="EA200" s="9">
        <v>0</v>
      </c>
      <c r="EB200" s="9">
        <v>0</v>
      </c>
      <c r="EC200" s="9">
        <v>0</v>
      </c>
      <c r="ED200" s="9">
        <v>0</v>
      </c>
      <c r="EE200" s="9">
        <v>0</v>
      </c>
      <c r="EF200" s="9">
        <v>1.648334911385427E-3</v>
      </c>
      <c r="EG200" s="9">
        <v>0</v>
      </c>
      <c r="EH200" s="9">
        <v>0</v>
      </c>
      <c r="EI200" s="9">
        <v>0</v>
      </c>
      <c r="EJ200" s="9">
        <v>0.88669015441528665</v>
      </c>
      <c r="EK200" s="9">
        <v>0</v>
      </c>
      <c r="EL200" s="9">
        <v>0</v>
      </c>
      <c r="EM200" s="9">
        <v>0</v>
      </c>
      <c r="EN200" s="9">
        <v>0</v>
      </c>
      <c r="EO200" s="9">
        <v>0</v>
      </c>
      <c r="EP200" s="9">
        <v>0</v>
      </c>
      <c r="EQ200" s="9">
        <v>0</v>
      </c>
      <c r="ER200" s="9">
        <v>0</v>
      </c>
      <c r="ES200" s="9">
        <v>0</v>
      </c>
      <c r="ET200" s="9">
        <v>0</v>
      </c>
      <c r="EU200" s="9">
        <v>0</v>
      </c>
      <c r="EV200" s="9">
        <v>0</v>
      </c>
      <c r="EW200" s="9">
        <v>9.1825462435540128E-2</v>
      </c>
      <c r="EX200" s="9">
        <v>0</v>
      </c>
      <c r="EY200" s="9">
        <v>1.9836048237787809E-2</v>
      </c>
      <c r="EZ200" s="9">
        <v>0</v>
      </c>
      <c r="FA200" s="9">
        <v>0</v>
      </c>
      <c r="FB200" s="9">
        <v>0</v>
      </c>
      <c r="FC200" s="9">
        <v>0</v>
      </c>
      <c r="FD200" s="9">
        <v>0</v>
      </c>
      <c r="FE200" s="9">
        <v>0</v>
      </c>
      <c r="FF200" s="9">
        <v>0</v>
      </c>
      <c r="FG200" s="9">
        <v>0</v>
      </c>
      <c r="FH200" s="7">
        <v>0</v>
      </c>
      <c r="FI200" s="14">
        <v>0.99826397632732244</v>
      </c>
      <c r="FJ200" s="14">
        <v>0</v>
      </c>
      <c r="FK200" s="14">
        <v>0</v>
      </c>
      <c r="FL200" s="14">
        <v>1.1291520756581181E-2</v>
      </c>
      <c r="FM200" s="14">
        <v>0</v>
      </c>
      <c r="FN200" s="14">
        <v>0.99874962470213891</v>
      </c>
      <c r="FO200" s="14">
        <v>0</v>
      </c>
      <c r="FP200" s="14">
        <v>0</v>
      </c>
      <c r="FQ200" s="14">
        <v>0</v>
      </c>
      <c r="FR200" s="14">
        <v>3</v>
      </c>
      <c r="FS200" s="14">
        <v>0.1324171264441287</v>
      </c>
      <c r="FT200" s="14">
        <v>2.841230579924233</v>
      </c>
      <c r="FU200" s="14">
        <v>92.274092428110677</v>
      </c>
      <c r="FV200" s="14">
        <v>0</v>
      </c>
      <c r="FW200" s="14" t="b">
        <v>0</v>
      </c>
      <c r="FX200" s="14" t="b">
        <v>1</v>
      </c>
      <c r="FY200" s="14" t="b">
        <v>0</v>
      </c>
      <c r="FZ200" s="14">
        <v>-1.6501462527714359</v>
      </c>
      <c r="GA200" s="14">
        <v>-2.0775705736094459</v>
      </c>
      <c r="GB200" s="14">
        <f>EY200*FL200</f>
        <v>2.2397915040552659E-4</v>
      </c>
      <c r="GC200" s="14">
        <v>7.0575507651276889E-2</v>
      </c>
    </row>
    <row r="201" spans="1:185" x14ac:dyDescent="0.2">
      <c r="A201" s="1" t="s">
        <v>266</v>
      </c>
      <c r="B201" s="18">
        <v>1</v>
      </c>
      <c r="C201" s="18" t="s">
        <v>454</v>
      </c>
      <c r="D201" s="18">
        <v>2</v>
      </c>
      <c r="E201" s="18" t="s">
        <v>476</v>
      </c>
      <c r="F201" s="19">
        <v>26</v>
      </c>
      <c r="G201" s="19">
        <v>0.3</v>
      </c>
      <c r="H201" s="19">
        <v>1583.15</v>
      </c>
      <c r="I201" s="19">
        <v>1310</v>
      </c>
      <c r="J201" s="19">
        <v>0</v>
      </c>
      <c r="K201" s="19">
        <v>12</v>
      </c>
      <c r="L201" s="19">
        <v>0</v>
      </c>
      <c r="M201" s="19" t="s">
        <v>489</v>
      </c>
      <c r="N201" s="19">
        <v>-6.4</v>
      </c>
      <c r="O201" s="19">
        <v>0</v>
      </c>
      <c r="P201" s="19" t="s">
        <v>495</v>
      </c>
      <c r="Q201" s="19" t="s">
        <v>514</v>
      </c>
      <c r="R201" s="19" t="s">
        <v>494</v>
      </c>
      <c r="S201" s="19" t="s">
        <v>535</v>
      </c>
      <c r="T201" s="19" t="s">
        <v>74</v>
      </c>
      <c r="U201" s="5">
        <v>60.179500418365343</v>
      </c>
      <c r="V201" s="5">
        <v>0.35038372991831529</v>
      </c>
      <c r="W201" s="5">
        <v>9.9902533773140849</v>
      </c>
      <c r="X201" s="5">
        <v>3.8462230821157739E-2</v>
      </c>
      <c r="Y201" s="5">
        <v>0</v>
      </c>
      <c r="Z201" s="5">
        <v>0.27016427612140748</v>
      </c>
      <c r="AA201" s="5">
        <v>5.1649058939167783E-2</v>
      </c>
      <c r="AB201" s="5">
        <v>0</v>
      </c>
      <c r="AC201" s="5">
        <v>0</v>
      </c>
      <c r="AD201" s="5">
        <v>0</v>
      </c>
      <c r="AE201" s="5">
        <v>11.972753260645961</v>
      </c>
      <c r="AF201" s="5">
        <v>5.778723040071859</v>
      </c>
      <c r="AG201" s="5">
        <v>0</v>
      </c>
      <c r="AH201" s="5">
        <v>0</v>
      </c>
      <c r="AI201" s="5">
        <v>4.5705522255618822</v>
      </c>
      <c r="AJ201" s="5">
        <v>6.3414432341048071E-2</v>
      </c>
      <c r="AK201" s="5">
        <v>0</v>
      </c>
      <c r="AL201" s="5">
        <v>0</v>
      </c>
      <c r="AM201" s="5">
        <v>0</v>
      </c>
      <c r="AN201" s="5">
        <v>0</v>
      </c>
      <c r="AO201" s="5">
        <v>0</v>
      </c>
      <c r="AP201" s="5">
        <v>0</v>
      </c>
      <c r="AQ201" s="5">
        <v>0</v>
      </c>
      <c r="AR201" s="5">
        <v>0</v>
      </c>
      <c r="AS201" s="5">
        <v>0</v>
      </c>
      <c r="AT201" s="5">
        <v>0</v>
      </c>
      <c r="AU201" s="5">
        <v>0</v>
      </c>
      <c r="AV201" s="5">
        <v>0</v>
      </c>
      <c r="AW201" s="5">
        <v>0</v>
      </c>
      <c r="AX201" s="5">
        <v>3</v>
      </c>
      <c r="AY201" s="5">
        <v>1.496397941680961</v>
      </c>
      <c r="AZ201" s="5">
        <v>94.769458108419258</v>
      </c>
      <c r="BA201" s="16">
        <v>5.8433240005535958E-2</v>
      </c>
      <c r="BB201" s="16">
        <v>6.1455495966032288E-2</v>
      </c>
      <c r="BC201" s="16">
        <v>0</v>
      </c>
      <c r="BD201" s="16">
        <v>0</v>
      </c>
      <c r="BE201" s="16">
        <v>0</v>
      </c>
      <c r="BF201" s="16">
        <v>1.5091602583452551E-4</v>
      </c>
      <c r="BG201" s="16">
        <v>0</v>
      </c>
      <c r="BH201" s="16">
        <v>0</v>
      </c>
      <c r="BI201" s="16">
        <v>0</v>
      </c>
      <c r="BJ201" s="16">
        <v>2.2425959670558829E-3</v>
      </c>
      <c r="BK201" s="16">
        <v>0</v>
      </c>
      <c r="BL201" s="16">
        <v>0</v>
      </c>
      <c r="BM201" s="16">
        <v>4.0148665259541271E-4</v>
      </c>
      <c r="BN201" s="16">
        <v>0.17715748314817731</v>
      </c>
      <c r="BO201" s="16">
        <v>4.3421312341541219E-4</v>
      </c>
      <c r="BP201" s="16">
        <v>0</v>
      </c>
      <c r="BQ201" s="16">
        <v>4.3978555812129602E-2</v>
      </c>
      <c r="BR201" s="16">
        <v>0</v>
      </c>
      <c r="BS201" s="16">
        <v>0</v>
      </c>
      <c r="BT201" s="16">
        <v>0</v>
      </c>
      <c r="BU201" s="16">
        <v>0</v>
      </c>
      <c r="BV201" s="16">
        <v>0</v>
      </c>
      <c r="BW201" s="16">
        <v>0</v>
      </c>
      <c r="BX201" s="16">
        <v>5.5804774310647058E-2</v>
      </c>
      <c r="BY201" s="16">
        <v>0.59732485757767451</v>
      </c>
      <c r="BZ201" s="16">
        <v>0</v>
      </c>
      <c r="CA201" s="16">
        <v>0</v>
      </c>
      <c r="CB201" s="16">
        <v>0</v>
      </c>
      <c r="CC201" s="16">
        <v>2.6163814109020239E-3</v>
      </c>
      <c r="CD201" s="16">
        <v>0</v>
      </c>
      <c r="CE201" s="16">
        <v>0</v>
      </c>
      <c r="CF201" s="16">
        <v>0</v>
      </c>
      <c r="CG201" s="16">
        <v>0</v>
      </c>
      <c r="CH201" s="12">
        <v>5.23</v>
      </c>
      <c r="CI201" s="12">
        <v>0.02</v>
      </c>
      <c r="CJ201" s="12">
        <v>0</v>
      </c>
      <c r="CK201" s="12">
        <v>0.16</v>
      </c>
      <c r="CL201" s="12">
        <v>0</v>
      </c>
      <c r="CM201" s="12">
        <v>90.76</v>
      </c>
      <c r="CN201" s="12">
        <v>0.01</v>
      </c>
      <c r="CO201" s="12">
        <v>0</v>
      </c>
      <c r="CP201" s="12">
        <v>0</v>
      </c>
      <c r="CQ201" s="12">
        <v>0.8</v>
      </c>
      <c r="CR201" s="12">
        <v>0</v>
      </c>
      <c r="CS201" s="12">
        <v>0</v>
      </c>
      <c r="CT201" s="12">
        <v>0</v>
      </c>
      <c r="CU201" s="12">
        <v>0</v>
      </c>
      <c r="CV201" s="12">
        <v>0</v>
      </c>
      <c r="CW201" s="12">
        <v>0</v>
      </c>
      <c r="CX201" s="12">
        <v>0</v>
      </c>
      <c r="CY201" s="12">
        <v>0</v>
      </c>
      <c r="CZ201" s="12">
        <v>0</v>
      </c>
      <c r="DA201" s="12">
        <v>0</v>
      </c>
      <c r="DB201" s="12">
        <v>0</v>
      </c>
      <c r="DC201" s="12">
        <v>0</v>
      </c>
      <c r="DD201" s="12">
        <v>0</v>
      </c>
      <c r="DE201" s="12">
        <v>0</v>
      </c>
      <c r="DF201" s="12">
        <v>0</v>
      </c>
      <c r="DG201" s="12">
        <v>0</v>
      </c>
      <c r="DH201" s="12">
        <v>0</v>
      </c>
      <c r="DI201" s="12">
        <v>0</v>
      </c>
      <c r="DJ201" s="12">
        <v>0</v>
      </c>
      <c r="DK201" s="12">
        <v>0</v>
      </c>
      <c r="DL201" s="12">
        <v>0.03</v>
      </c>
      <c r="DM201" s="12">
        <v>0</v>
      </c>
      <c r="DN201" s="12">
        <v>0</v>
      </c>
      <c r="DO201" s="12">
        <v>0</v>
      </c>
      <c r="DP201" s="12">
        <v>0</v>
      </c>
      <c r="DQ201" s="12">
        <v>0</v>
      </c>
      <c r="DR201" s="12">
        <v>0</v>
      </c>
      <c r="DS201" s="12">
        <v>0</v>
      </c>
      <c r="DT201" s="12">
        <v>0</v>
      </c>
      <c r="DU201" s="12">
        <v>0</v>
      </c>
      <c r="DV201" s="12">
        <v>0</v>
      </c>
      <c r="DW201" s="12">
        <v>0</v>
      </c>
      <c r="DX201" s="12">
        <v>0</v>
      </c>
      <c r="DY201" s="12">
        <v>0</v>
      </c>
      <c r="DZ201" s="12">
        <v>97.01</v>
      </c>
      <c r="EA201" s="9">
        <v>0</v>
      </c>
      <c r="EB201" s="9">
        <v>0</v>
      </c>
      <c r="EC201" s="9">
        <v>0</v>
      </c>
      <c r="ED201" s="9">
        <v>0</v>
      </c>
      <c r="EE201" s="9">
        <v>0</v>
      </c>
      <c r="EF201" s="9">
        <v>1.6818026566110191E-3</v>
      </c>
      <c r="EG201" s="9">
        <v>0</v>
      </c>
      <c r="EH201" s="9">
        <v>0</v>
      </c>
      <c r="EI201" s="9">
        <v>0</v>
      </c>
      <c r="EJ201" s="9">
        <v>0.88825163133822327</v>
      </c>
      <c r="EK201" s="9">
        <v>0</v>
      </c>
      <c r="EL201" s="9">
        <v>0</v>
      </c>
      <c r="EM201" s="9">
        <v>0</v>
      </c>
      <c r="EN201" s="9">
        <v>0</v>
      </c>
      <c r="EO201" s="9">
        <v>9.9483860302493899E-5</v>
      </c>
      <c r="EP201" s="9">
        <v>0</v>
      </c>
      <c r="EQ201" s="9">
        <v>0</v>
      </c>
      <c r="ER201" s="9">
        <v>0</v>
      </c>
      <c r="ES201" s="9">
        <v>7.4494899863879263E-3</v>
      </c>
      <c r="ET201" s="9">
        <v>0</v>
      </c>
      <c r="EU201" s="9">
        <v>0</v>
      </c>
      <c r="EV201" s="9">
        <v>0</v>
      </c>
      <c r="EW201" s="9">
        <v>0</v>
      </c>
      <c r="EX201" s="9">
        <v>5.1142688969946313E-4</v>
      </c>
      <c r="EY201" s="9">
        <v>0.1017778054929557</v>
      </c>
      <c r="EZ201" s="9">
        <v>0</v>
      </c>
      <c r="FA201" s="9">
        <v>0</v>
      </c>
      <c r="FB201" s="9">
        <v>0</v>
      </c>
      <c r="FC201" s="9">
        <v>2.2835977582001229E-4</v>
      </c>
      <c r="FD201" s="9">
        <v>0</v>
      </c>
      <c r="FE201" s="9">
        <v>0</v>
      </c>
      <c r="FF201" s="9">
        <v>0</v>
      </c>
      <c r="FG201" s="9">
        <v>0</v>
      </c>
      <c r="FH201" s="7" t="s">
        <v>550</v>
      </c>
      <c r="FI201" s="14">
        <v>1.0914814076752679</v>
      </c>
      <c r="FJ201" s="14">
        <v>0.77831796570249734</v>
      </c>
      <c r="FK201" s="14">
        <v>0</v>
      </c>
      <c r="FL201" s="14">
        <v>2.0728431724850202E-3</v>
      </c>
      <c r="FM201" s="14">
        <v>1.0796493624222001</v>
      </c>
      <c r="FN201" s="14">
        <v>1.081777727388582</v>
      </c>
      <c r="FO201" s="14">
        <v>0</v>
      </c>
      <c r="FP201" s="14">
        <v>0</v>
      </c>
      <c r="FQ201" s="14">
        <v>0</v>
      </c>
      <c r="FR201" s="14">
        <v>1.7</v>
      </c>
      <c r="FS201" s="14">
        <v>3.812413143995001E-3</v>
      </c>
      <c r="FT201" s="14">
        <v>0.63333607621071764</v>
      </c>
      <c r="FU201" s="14">
        <v>98.749947057930001</v>
      </c>
      <c r="FV201" s="14">
        <v>0.75949994319193059</v>
      </c>
      <c r="FW201" s="14" t="b">
        <v>1</v>
      </c>
      <c r="FX201" s="14" t="b">
        <v>0</v>
      </c>
      <c r="FY201" s="14" t="b">
        <v>0</v>
      </c>
      <c r="FZ201" s="14">
        <v>-4.8107047958234137</v>
      </c>
      <c r="GA201" s="14">
        <v>-15.95541095603704</v>
      </c>
      <c r="GB201" s="14">
        <f>EY201*FL201</f>
        <v>2.1096942922658161E-4</v>
      </c>
      <c r="GC201" s="14">
        <v>0.56597146585507896</v>
      </c>
    </row>
    <row r="202" spans="1:185" x14ac:dyDescent="0.2">
      <c r="A202" s="1" t="s">
        <v>188</v>
      </c>
      <c r="B202" s="18">
        <v>3</v>
      </c>
      <c r="C202" s="18" t="s">
        <v>452</v>
      </c>
      <c r="D202" s="18">
        <v>9</v>
      </c>
      <c r="E202" s="18" t="s">
        <v>465</v>
      </c>
      <c r="F202" s="19">
        <v>39</v>
      </c>
      <c r="G202" s="19">
        <v>5</v>
      </c>
      <c r="H202" s="19">
        <v>2273</v>
      </c>
      <c r="I202" s="19">
        <v>1999.85</v>
      </c>
      <c r="J202" s="19">
        <v>0</v>
      </c>
      <c r="K202" s="19">
        <v>6.6666666666666666E-2</v>
      </c>
      <c r="L202" s="19">
        <v>0</v>
      </c>
      <c r="M202" s="19" t="s">
        <v>489</v>
      </c>
      <c r="N202" s="19">
        <v>-4.7</v>
      </c>
      <c r="O202" s="19">
        <v>0</v>
      </c>
      <c r="P202" s="19" t="s">
        <v>492</v>
      </c>
      <c r="Q202" s="19" t="s">
        <v>505</v>
      </c>
      <c r="R202" s="19" t="s">
        <v>527</v>
      </c>
      <c r="S202" s="19" t="s">
        <v>532</v>
      </c>
      <c r="T202" s="19" t="s">
        <v>33</v>
      </c>
      <c r="U202" s="5">
        <v>38.04</v>
      </c>
      <c r="V202" s="5">
        <v>0.24</v>
      </c>
      <c r="W202" s="5">
        <v>8.2100000000000009</v>
      </c>
      <c r="X202" s="5">
        <v>0.02</v>
      </c>
      <c r="Y202" s="5">
        <v>0</v>
      </c>
      <c r="Z202" s="5">
        <v>0.54</v>
      </c>
      <c r="AA202" s="5">
        <v>0.13</v>
      </c>
      <c r="AB202" s="5">
        <v>0</v>
      </c>
      <c r="AC202" s="5">
        <v>0</v>
      </c>
      <c r="AD202" s="5">
        <v>0</v>
      </c>
      <c r="AE202" s="5">
        <v>42.61</v>
      </c>
      <c r="AF202" s="5">
        <v>9.86</v>
      </c>
      <c r="AG202" s="5">
        <v>0</v>
      </c>
      <c r="AH202" s="5">
        <v>0</v>
      </c>
      <c r="AI202" s="5">
        <v>0.05</v>
      </c>
      <c r="AJ202" s="5">
        <v>0.02</v>
      </c>
      <c r="AK202" s="5">
        <v>0</v>
      </c>
      <c r="AL202" s="5">
        <v>0</v>
      </c>
      <c r="AM202" s="5">
        <v>0</v>
      </c>
      <c r="AN202" s="5">
        <v>0</v>
      </c>
      <c r="AO202" s="5">
        <v>0</v>
      </c>
      <c r="AP202" s="5">
        <v>0</v>
      </c>
      <c r="AQ202" s="5">
        <v>0</v>
      </c>
      <c r="AR202" s="5">
        <v>0</v>
      </c>
      <c r="AS202" s="5">
        <v>0</v>
      </c>
      <c r="AT202" s="5">
        <v>0</v>
      </c>
      <c r="AU202" s="5">
        <v>0</v>
      </c>
      <c r="AV202" s="5">
        <v>0</v>
      </c>
      <c r="AW202" s="5">
        <v>0</v>
      </c>
      <c r="AX202" s="5">
        <v>0</v>
      </c>
      <c r="AY202" s="5">
        <v>0</v>
      </c>
      <c r="AZ202" s="5">
        <v>99.72</v>
      </c>
      <c r="BA202" s="16">
        <v>4.107841257156386E-2</v>
      </c>
      <c r="BB202" s="16">
        <v>8.9700072338561643E-2</v>
      </c>
      <c r="BC202" s="16">
        <v>0</v>
      </c>
      <c r="BD202" s="16">
        <v>0</v>
      </c>
      <c r="BE202" s="16">
        <v>0</v>
      </c>
      <c r="BF202" s="16">
        <v>6.7130196228065538E-5</v>
      </c>
      <c r="BG202" s="16">
        <v>0</v>
      </c>
      <c r="BH202" s="16">
        <v>0</v>
      </c>
      <c r="BI202" s="16">
        <v>0</v>
      </c>
      <c r="BJ202" s="16">
        <v>3.8344572985184689E-3</v>
      </c>
      <c r="BK202" s="16">
        <v>0</v>
      </c>
      <c r="BL202" s="16">
        <v>0</v>
      </c>
      <c r="BM202" s="16">
        <v>1.0831784945949379E-4</v>
      </c>
      <c r="BN202" s="16">
        <v>0.53934174275939695</v>
      </c>
      <c r="BO202" s="16">
        <v>9.3491238983053112E-4</v>
      </c>
      <c r="BP202" s="16">
        <v>0</v>
      </c>
      <c r="BQ202" s="16">
        <v>4.1155636521944392E-4</v>
      </c>
      <c r="BR202" s="16">
        <v>0</v>
      </c>
      <c r="BS202" s="16">
        <v>0</v>
      </c>
      <c r="BT202" s="16">
        <v>0</v>
      </c>
      <c r="BU202" s="16">
        <v>0</v>
      </c>
      <c r="BV202" s="16">
        <v>0</v>
      </c>
      <c r="BW202" s="16">
        <v>0</v>
      </c>
      <c r="BX202" s="16">
        <v>0</v>
      </c>
      <c r="BY202" s="16">
        <v>0.32299035149176669</v>
      </c>
      <c r="BZ202" s="16">
        <v>0</v>
      </c>
      <c r="CA202" s="16">
        <v>0</v>
      </c>
      <c r="CB202" s="16">
        <v>0</v>
      </c>
      <c r="CC202" s="16">
        <v>1.533046739454835E-3</v>
      </c>
      <c r="CD202" s="16">
        <v>0</v>
      </c>
      <c r="CE202" s="16">
        <v>0</v>
      </c>
      <c r="CF202" s="16">
        <v>0</v>
      </c>
      <c r="CG202" s="16">
        <v>0</v>
      </c>
      <c r="CH202" s="12">
        <v>2.83</v>
      </c>
      <c r="CI202" s="12">
        <v>0</v>
      </c>
      <c r="CJ202" s="12">
        <v>0</v>
      </c>
      <c r="CK202" s="12">
        <v>0.19</v>
      </c>
      <c r="CL202" s="12">
        <v>0</v>
      </c>
      <c r="CM202" s="12">
        <v>84.87</v>
      </c>
      <c r="CN202" s="12">
        <v>0.12</v>
      </c>
      <c r="CO202" s="12">
        <v>0</v>
      </c>
      <c r="CP202" s="12">
        <v>0</v>
      </c>
      <c r="CQ202" s="12">
        <v>4.59</v>
      </c>
      <c r="CR202" s="12">
        <v>0</v>
      </c>
      <c r="CS202" s="12">
        <v>0</v>
      </c>
      <c r="CT202" s="12">
        <v>0</v>
      </c>
      <c r="CU202" s="12">
        <v>0</v>
      </c>
      <c r="CV202" s="12">
        <v>0</v>
      </c>
      <c r="CW202" s="12">
        <v>0.52</v>
      </c>
      <c r="CX202" s="12">
        <v>0</v>
      </c>
      <c r="CY202" s="12">
        <v>0</v>
      </c>
      <c r="CZ202" s="12">
        <v>0.28000000000000003</v>
      </c>
      <c r="DA202" s="12">
        <v>0</v>
      </c>
      <c r="DB202" s="12">
        <v>0</v>
      </c>
      <c r="DC202" s="12">
        <v>0.86</v>
      </c>
      <c r="DD202" s="12">
        <v>0</v>
      </c>
      <c r="DE202" s="12">
        <v>0</v>
      </c>
      <c r="DF202" s="12">
        <v>0</v>
      </c>
      <c r="DG202" s="12">
        <v>0</v>
      </c>
      <c r="DH202" s="12">
        <v>0</v>
      </c>
      <c r="DI202" s="12">
        <v>0</v>
      </c>
      <c r="DJ202" s="12">
        <v>0</v>
      </c>
      <c r="DK202" s="12">
        <v>0</v>
      </c>
      <c r="DL202" s="12">
        <v>0</v>
      </c>
      <c r="DM202" s="12">
        <v>0</v>
      </c>
      <c r="DN202" s="12">
        <v>0</v>
      </c>
      <c r="DO202" s="12">
        <v>1.71</v>
      </c>
      <c r="DP202" s="12">
        <v>0.28000000000000003</v>
      </c>
      <c r="DQ202" s="12">
        <v>0.93</v>
      </c>
      <c r="DR202" s="12">
        <v>2.2599999999999998</v>
      </c>
      <c r="DS202" s="12">
        <v>0</v>
      </c>
      <c r="DT202" s="12">
        <v>0</v>
      </c>
      <c r="DU202" s="12">
        <v>0</v>
      </c>
      <c r="DV202" s="12">
        <v>0</v>
      </c>
      <c r="DW202" s="12">
        <v>0</v>
      </c>
      <c r="DX202" s="12">
        <v>0</v>
      </c>
      <c r="DY202" s="12">
        <v>0</v>
      </c>
      <c r="DZ202" s="12">
        <v>99.440000000000012</v>
      </c>
      <c r="EA202" s="9">
        <v>0</v>
      </c>
      <c r="EB202" s="9">
        <v>0</v>
      </c>
      <c r="EC202" s="9">
        <v>0</v>
      </c>
      <c r="ED202" s="9">
        <v>0</v>
      </c>
      <c r="EE202" s="9">
        <v>0</v>
      </c>
      <c r="EF202" s="9">
        <v>2.1369428188778589E-3</v>
      </c>
      <c r="EG202" s="9">
        <v>0</v>
      </c>
      <c r="EH202" s="9">
        <v>0</v>
      </c>
      <c r="EI202" s="9">
        <v>0</v>
      </c>
      <c r="EJ202" s="9">
        <v>0.88875074457686676</v>
      </c>
      <c r="EK202" s="9">
        <v>0</v>
      </c>
      <c r="EL202" s="9">
        <v>0</v>
      </c>
      <c r="EM202" s="9">
        <v>0</v>
      </c>
      <c r="EN202" s="9">
        <v>0</v>
      </c>
      <c r="EO202" s="9">
        <v>1.277374152078678E-3</v>
      </c>
      <c r="EP202" s="9">
        <v>0</v>
      </c>
      <c r="EQ202" s="9">
        <v>0</v>
      </c>
      <c r="ER202" s="9">
        <v>0</v>
      </c>
      <c r="ES202" s="9">
        <v>4.5733399827826662E-2</v>
      </c>
      <c r="ET202" s="9">
        <v>0</v>
      </c>
      <c r="EU202" s="9">
        <v>0</v>
      </c>
      <c r="EV202" s="9">
        <v>7.9027519562343564E-4</v>
      </c>
      <c r="EW202" s="9">
        <v>0</v>
      </c>
      <c r="EX202" s="9">
        <v>0</v>
      </c>
      <c r="EY202" s="9">
        <v>5.8928051083304213E-2</v>
      </c>
      <c r="EZ202" s="9">
        <v>0</v>
      </c>
      <c r="FA202" s="9">
        <v>2.3832123454223982E-3</v>
      </c>
      <c r="FB202" s="9">
        <v>0</v>
      </c>
      <c r="FC202" s="9">
        <v>0</v>
      </c>
      <c r="FD202" s="9">
        <v>0</v>
      </c>
      <c r="FE202" s="9">
        <v>0</v>
      </c>
      <c r="FF202" s="9">
        <v>0</v>
      </c>
      <c r="FG202" s="9">
        <v>0</v>
      </c>
      <c r="FH202" s="7" t="s">
        <v>542</v>
      </c>
      <c r="FI202" s="14">
        <v>1.0165527585153491</v>
      </c>
      <c r="FJ202" s="14">
        <v>0.77049729828849589</v>
      </c>
      <c r="FK202" s="14">
        <v>0</v>
      </c>
      <c r="FL202" s="14">
        <v>8.2845107545053767E-3</v>
      </c>
      <c r="FM202" s="14">
        <v>1.0838412454517501</v>
      </c>
      <c r="FN202" s="14">
        <v>1.0191614179377799</v>
      </c>
      <c r="FO202" s="14">
        <v>0</v>
      </c>
      <c r="FP202" s="14">
        <v>0</v>
      </c>
      <c r="FQ202" s="14">
        <v>0</v>
      </c>
      <c r="FR202" s="14">
        <v>3</v>
      </c>
      <c r="FS202" s="14">
        <v>1.1503371895555409E-2</v>
      </c>
      <c r="FT202" s="14">
        <v>2.9162458068883361</v>
      </c>
      <c r="FU202" s="14">
        <v>99.29406750551486</v>
      </c>
      <c r="FV202" s="14">
        <v>1.2655654932459969E-2</v>
      </c>
      <c r="FW202" s="14" t="b">
        <v>1</v>
      </c>
      <c r="FX202" s="14" t="b">
        <v>0</v>
      </c>
      <c r="FY202" s="14" t="b">
        <v>0</v>
      </c>
      <c r="FZ202" s="14">
        <v>-3.790169480678248</v>
      </c>
      <c r="GA202" s="14">
        <v>-8.4440526610566025</v>
      </c>
      <c r="GB202" s="14">
        <f>EY202*FL202</f>
        <v>4.8819007294167597E-4</v>
      </c>
      <c r="GC202" s="14">
        <v>8.8137277427028081E-18</v>
      </c>
    </row>
    <row r="203" spans="1:185" x14ac:dyDescent="0.2">
      <c r="A203" s="1" t="s">
        <v>417</v>
      </c>
      <c r="B203" s="18">
        <v>2</v>
      </c>
      <c r="C203" s="18" t="s">
        <v>450</v>
      </c>
      <c r="D203" s="18">
        <v>5</v>
      </c>
      <c r="E203" s="18" t="s">
        <v>468</v>
      </c>
      <c r="F203" s="19">
        <v>42</v>
      </c>
      <c r="G203" s="19">
        <v>1.5</v>
      </c>
      <c r="H203" s="19">
        <v>1923</v>
      </c>
      <c r="I203" s="19">
        <v>1649.85</v>
      </c>
      <c r="J203" s="19">
        <v>0</v>
      </c>
      <c r="K203" s="19">
        <v>1</v>
      </c>
      <c r="L203" s="19">
        <v>0</v>
      </c>
      <c r="M203" s="19">
        <v>0</v>
      </c>
      <c r="N203" s="19">
        <v>0</v>
      </c>
      <c r="O203" s="19">
        <v>0</v>
      </c>
      <c r="P203" s="19">
        <v>0</v>
      </c>
      <c r="Q203" s="19">
        <v>0</v>
      </c>
      <c r="R203" s="19" t="s">
        <v>529</v>
      </c>
      <c r="S203" s="19" t="s">
        <v>534</v>
      </c>
      <c r="T203" s="19" t="s">
        <v>33</v>
      </c>
      <c r="U203" s="5">
        <v>40.43</v>
      </c>
      <c r="V203" s="5">
        <v>0</v>
      </c>
      <c r="W203" s="5">
        <v>16.16</v>
      </c>
      <c r="X203" s="5">
        <v>0</v>
      </c>
      <c r="Y203" s="5">
        <v>0</v>
      </c>
      <c r="Z203" s="5">
        <v>0.22</v>
      </c>
      <c r="AA203" s="5">
        <v>0</v>
      </c>
      <c r="AB203" s="5">
        <v>0</v>
      </c>
      <c r="AC203" s="5">
        <v>0</v>
      </c>
      <c r="AD203" s="5">
        <v>0</v>
      </c>
      <c r="AE203" s="5">
        <v>24.3</v>
      </c>
      <c r="AF203" s="5">
        <v>18.399999999999999</v>
      </c>
      <c r="AG203" s="5">
        <v>0</v>
      </c>
      <c r="AH203" s="5">
        <v>0</v>
      </c>
      <c r="AI203" s="5">
        <v>0.09</v>
      </c>
      <c r="AJ203" s="5">
        <v>0</v>
      </c>
      <c r="AK203" s="5">
        <v>0</v>
      </c>
      <c r="AL203" s="5">
        <v>0</v>
      </c>
      <c r="AM203" s="5">
        <v>0</v>
      </c>
      <c r="AN203" s="5">
        <v>0</v>
      </c>
      <c r="AO203" s="5">
        <v>0</v>
      </c>
      <c r="AP203" s="5">
        <v>0</v>
      </c>
      <c r="AQ203" s="5">
        <v>0</v>
      </c>
      <c r="AR203" s="5">
        <v>0</v>
      </c>
      <c r="AS203" s="5">
        <v>0</v>
      </c>
      <c r="AT203" s="5">
        <v>0</v>
      </c>
      <c r="AU203" s="5">
        <v>0</v>
      </c>
      <c r="AV203" s="5">
        <v>0</v>
      </c>
      <c r="AW203" s="5">
        <v>0</v>
      </c>
      <c r="AX203" s="5">
        <v>0</v>
      </c>
      <c r="AY203" s="5">
        <v>0</v>
      </c>
      <c r="AZ203" s="5">
        <v>99.6</v>
      </c>
      <c r="BA203" s="16">
        <v>8.9698950707399958E-2</v>
      </c>
      <c r="BB203" s="16">
        <v>0.18569884917940019</v>
      </c>
      <c r="BC203" s="16">
        <v>0</v>
      </c>
      <c r="BD203" s="16">
        <v>0</v>
      </c>
      <c r="BE203" s="16">
        <v>0</v>
      </c>
      <c r="BF203" s="16">
        <v>0</v>
      </c>
      <c r="BG203" s="16">
        <v>0</v>
      </c>
      <c r="BH203" s="16">
        <v>0</v>
      </c>
      <c r="BI203" s="16">
        <v>0</v>
      </c>
      <c r="BJ203" s="16">
        <v>1.7330390063096479E-3</v>
      </c>
      <c r="BK203" s="16">
        <v>0</v>
      </c>
      <c r="BL203" s="16">
        <v>0</v>
      </c>
      <c r="BM203" s="16">
        <v>0</v>
      </c>
      <c r="BN203" s="16">
        <v>0.34121984747444878</v>
      </c>
      <c r="BO203" s="16">
        <v>0</v>
      </c>
      <c r="BP203" s="16">
        <v>0</v>
      </c>
      <c r="BQ203" s="16">
        <v>8.2182119764143613E-4</v>
      </c>
      <c r="BR203" s="16">
        <v>0</v>
      </c>
      <c r="BS203" s="16">
        <v>0</v>
      </c>
      <c r="BT203" s="16">
        <v>0</v>
      </c>
      <c r="BU203" s="16">
        <v>0</v>
      </c>
      <c r="BV203" s="16">
        <v>0</v>
      </c>
      <c r="BW203" s="16">
        <v>0</v>
      </c>
      <c r="BX203" s="16">
        <v>0</v>
      </c>
      <c r="BY203" s="16">
        <v>0.38082749243479969</v>
      </c>
      <c r="BZ203" s="16">
        <v>0</v>
      </c>
      <c r="CA203" s="16">
        <v>0</v>
      </c>
      <c r="CB203" s="16">
        <v>0</v>
      </c>
      <c r="CC203" s="16">
        <v>0</v>
      </c>
      <c r="CD203" s="16">
        <v>0</v>
      </c>
      <c r="CE203" s="16">
        <v>0</v>
      </c>
      <c r="CF203" s="16">
        <v>0</v>
      </c>
      <c r="CG203" s="16">
        <v>0</v>
      </c>
      <c r="CH203" s="12">
        <v>1.85</v>
      </c>
      <c r="CI203" s="12">
        <v>0</v>
      </c>
      <c r="CJ203" s="12">
        <v>0</v>
      </c>
      <c r="CK203" s="12">
        <v>0</v>
      </c>
      <c r="CL203" s="12">
        <v>0</v>
      </c>
      <c r="CM203" s="12">
        <v>90.94</v>
      </c>
      <c r="CN203" s="12">
        <v>0</v>
      </c>
      <c r="CO203" s="12">
        <v>0</v>
      </c>
      <c r="CP203" s="12">
        <v>4.1100000000000003</v>
      </c>
      <c r="CQ203" s="12">
        <v>3.69</v>
      </c>
      <c r="CR203" s="12">
        <v>0</v>
      </c>
      <c r="CS203" s="12">
        <v>0</v>
      </c>
      <c r="CT203" s="12">
        <v>0</v>
      </c>
      <c r="CU203" s="12">
        <v>0.26</v>
      </c>
      <c r="CV203" s="12">
        <v>0</v>
      </c>
      <c r="CW203" s="12">
        <v>0</v>
      </c>
      <c r="CX203" s="12">
        <v>0</v>
      </c>
      <c r="CY203" s="12">
        <v>0</v>
      </c>
      <c r="CZ203" s="12">
        <v>0</v>
      </c>
      <c r="DA203" s="12">
        <v>0</v>
      </c>
      <c r="DB203" s="12">
        <v>0</v>
      </c>
      <c r="DC203" s="12">
        <v>0</v>
      </c>
      <c r="DD203" s="12">
        <v>0</v>
      </c>
      <c r="DE203" s="12">
        <v>0</v>
      </c>
      <c r="DF203" s="12">
        <v>0</v>
      </c>
      <c r="DG203" s="12">
        <v>0</v>
      </c>
      <c r="DH203" s="12">
        <v>0</v>
      </c>
      <c r="DI203" s="12">
        <v>0</v>
      </c>
      <c r="DJ203" s="12">
        <v>0</v>
      </c>
      <c r="DK203" s="12">
        <v>0</v>
      </c>
      <c r="DL203" s="12">
        <v>0</v>
      </c>
      <c r="DM203" s="12">
        <v>0</v>
      </c>
      <c r="DN203" s="12">
        <v>0</v>
      </c>
      <c r="DO203" s="12">
        <v>0</v>
      </c>
      <c r="DP203" s="12">
        <v>0</v>
      </c>
      <c r="DQ203" s="12">
        <v>0</v>
      </c>
      <c r="DR203" s="12">
        <v>0</v>
      </c>
      <c r="DS203" s="12">
        <v>0</v>
      </c>
      <c r="DT203" s="12">
        <v>0</v>
      </c>
      <c r="DU203" s="12">
        <v>0</v>
      </c>
      <c r="DV203" s="12">
        <v>0</v>
      </c>
      <c r="DW203" s="12">
        <v>0</v>
      </c>
      <c r="DX203" s="12">
        <v>0</v>
      </c>
      <c r="DY203" s="12">
        <v>0.22</v>
      </c>
      <c r="DZ203" s="12">
        <v>101.07</v>
      </c>
      <c r="EA203" s="9">
        <v>0</v>
      </c>
      <c r="EB203" s="9">
        <v>0</v>
      </c>
      <c r="EC203" s="9">
        <v>0</v>
      </c>
      <c r="ED203" s="9">
        <v>0</v>
      </c>
      <c r="EE203" s="9">
        <v>3.8096300843783092E-2</v>
      </c>
      <c r="EF203" s="9">
        <v>0</v>
      </c>
      <c r="EG203" s="9">
        <v>0</v>
      </c>
      <c r="EH203" s="9">
        <v>0</v>
      </c>
      <c r="EI203" s="9">
        <v>0</v>
      </c>
      <c r="EJ203" s="9">
        <v>0.88955257169195234</v>
      </c>
      <c r="EK203" s="9">
        <v>0</v>
      </c>
      <c r="EL203" s="9">
        <v>0</v>
      </c>
      <c r="EM203" s="9">
        <v>0</v>
      </c>
      <c r="EN203" s="9">
        <v>0</v>
      </c>
      <c r="EO203" s="9">
        <v>0</v>
      </c>
      <c r="EP203" s="9">
        <v>1.2525026883882071E-3</v>
      </c>
      <c r="EQ203" s="9">
        <v>0</v>
      </c>
      <c r="ER203" s="9">
        <v>0</v>
      </c>
      <c r="ES203" s="9">
        <v>3.434298680544156E-2</v>
      </c>
      <c r="ET203" s="9">
        <v>0</v>
      </c>
      <c r="EU203" s="9">
        <v>0</v>
      </c>
      <c r="EV203" s="9">
        <v>0</v>
      </c>
      <c r="EW203" s="9">
        <v>0</v>
      </c>
      <c r="EX203" s="9">
        <v>0</v>
      </c>
      <c r="EY203" s="9">
        <v>3.5983074264662407E-2</v>
      </c>
      <c r="EZ203" s="9">
        <v>0</v>
      </c>
      <c r="FA203" s="9">
        <v>0</v>
      </c>
      <c r="FB203" s="9">
        <v>0</v>
      </c>
      <c r="FC203" s="9">
        <v>0</v>
      </c>
      <c r="FD203" s="9">
        <v>0</v>
      </c>
      <c r="FE203" s="9">
        <v>0</v>
      </c>
      <c r="FF203" s="9">
        <v>7.7256370577232674E-4</v>
      </c>
      <c r="FG203" s="9">
        <v>0</v>
      </c>
      <c r="FH203" s="7">
        <v>0</v>
      </c>
      <c r="FI203" s="14">
        <v>0.9904428828199332</v>
      </c>
      <c r="FJ203" s="14">
        <v>0.69338027416026426</v>
      </c>
      <c r="FK203" s="14">
        <v>0</v>
      </c>
      <c r="FL203" s="14">
        <v>2.484945332841795E-3</v>
      </c>
      <c r="FM203" s="14">
        <v>0</v>
      </c>
      <c r="FN203" s="14">
        <v>0</v>
      </c>
      <c r="FO203" s="14">
        <v>0</v>
      </c>
      <c r="FP203" s="14">
        <v>0</v>
      </c>
      <c r="FQ203" s="14">
        <v>0</v>
      </c>
      <c r="FR203" s="14">
        <v>2.13</v>
      </c>
      <c r="FS203" s="14">
        <v>3.6913730834395499E-3</v>
      </c>
      <c r="FT203" s="14">
        <v>1.5699916889824661</v>
      </c>
      <c r="FU203" s="14">
        <v>99.494671403966464</v>
      </c>
      <c r="FV203" s="14">
        <v>9.1619934364922037E-3</v>
      </c>
      <c r="FW203" s="14" t="b">
        <v>1</v>
      </c>
      <c r="FX203" s="14" t="b">
        <v>0</v>
      </c>
      <c r="FY203" s="14" t="b">
        <v>0</v>
      </c>
      <c r="FZ203" s="14">
        <v>-4.7556262279859398</v>
      </c>
      <c r="GA203" s="14">
        <v>-12.433552399189789</v>
      </c>
      <c r="GB203" s="14">
        <f>EY203*FL203</f>
        <v>8.9415972455272554E-5</v>
      </c>
      <c r="GC203" s="14">
        <v>6.4410160503882844E-18</v>
      </c>
    </row>
    <row r="204" spans="1:185" x14ac:dyDescent="0.2">
      <c r="A204" s="1" t="s">
        <v>345</v>
      </c>
      <c r="B204" s="18">
        <v>8</v>
      </c>
      <c r="C204" s="18" t="s">
        <v>451</v>
      </c>
      <c r="D204" s="18">
        <v>15</v>
      </c>
      <c r="E204" s="18" t="s">
        <v>474</v>
      </c>
      <c r="F204" s="19">
        <v>13</v>
      </c>
      <c r="G204" s="19">
        <v>25</v>
      </c>
      <c r="H204" s="19">
        <v>2950</v>
      </c>
      <c r="I204" s="19">
        <v>2676.85</v>
      </c>
      <c r="J204" s="19">
        <v>0</v>
      </c>
      <c r="K204" s="19">
        <v>3.3333333333333333E-2</v>
      </c>
      <c r="L204" s="19">
        <v>0</v>
      </c>
      <c r="M204" s="19" t="s">
        <v>489</v>
      </c>
      <c r="N204" s="19">
        <v>-2.6</v>
      </c>
      <c r="O204" s="19">
        <v>0</v>
      </c>
      <c r="P204" s="19">
        <v>0</v>
      </c>
      <c r="Q204" s="19">
        <v>0</v>
      </c>
      <c r="R204" s="19" t="s">
        <v>527</v>
      </c>
      <c r="S204" s="19" t="s">
        <v>532</v>
      </c>
      <c r="T204" s="19" t="s">
        <v>33</v>
      </c>
      <c r="U204" s="5">
        <v>49.4</v>
      </c>
      <c r="V204" s="5">
        <v>0</v>
      </c>
      <c r="W204" s="5">
        <v>0</v>
      </c>
      <c r="X204" s="5">
        <v>0.41352941176470581</v>
      </c>
      <c r="Y204" s="5">
        <v>0.45</v>
      </c>
      <c r="Z204" s="5">
        <v>6.7</v>
      </c>
      <c r="AA204" s="5">
        <v>0</v>
      </c>
      <c r="AB204" s="5">
        <v>0</v>
      </c>
      <c r="AC204" s="5">
        <v>0</v>
      </c>
      <c r="AD204" s="5">
        <v>0.04</v>
      </c>
      <c r="AE204" s="5">
        <v>43.6</v>
      </c>
      <c r="AF204" s="5">
        <v>0</v>
      </c>
      <c r="AG204" s="5">
        <v>0</v>
      </c>
      <c r="AH204" s="5">
        <v>0</v>
      </c>
      <c r="AI204" s="5">
        <v>0</v>
      </c>
      <c r="AJ204" s="5">
        <v>0</v>
      </c>
      <c r="AK204" s="5">
        <v>0</v>
      </c>
      <c r="AL204" s="5">
        <v>0</v>
      </c>
      <c r="AM204" s="5">
        <v>0</v>
      </c>
      <c r="AN204" s="5">
        <v>0</v>
      </c>
      <c r="AO204" s="5">
        <v>0</v>
      </c>
      <c r="AP204" s="5">
        <v>0</v>
      </c>
      <c r="AQ204" s="5">
        <v>0</v>
      </c>
      <c r="AR204" s="5">
        <v>0</v>
      </c>
      <c r="AS204" s="5">
        <v>0</v>
      </c>
      <c r="AT204" s="5">
        <v>0</v>
      </c>
      <c r="AU204" s="5">
        <v>0</v>
      </c>
      <c r="AV204" s="5">
        <v>0</v>
      </c>
      <c r="AW204" s="5">
        <v>0</v>
      </c>
      <c r="AX204" s="5">
        <v>0</v>
      </c>
      <c r="AY204" s="5">
        <v>0</v>
      </c>
      <c r="AZ204" s="5">
        <v>100.6035294117647</v>
      </c>
      <c r="BA204" s="16">
        <v>0</v>
      </c>
      <c r="BB204" s="16">
        <v>0</v>
      </c>
      <c r="BC204" s="16">
        <v>0</v>
      </c>
      <c r="BD204" s="16">
        <v>0</v>
      </c>
      <c r="BE204" s="16">
        <v>0</v>
      </c>
      <c r="BF204" s="16">
        <v>1.358020506542859E-3</v>
      </c>
      <c r="BG204" s="16">
        <v>0</v>
      </c>
      <c r="BH204" s="16">
        <v>0</v>
      </c>
      <c r="BI204" s="16">
        <v>0</v>
      </c>
      <c r="BJ204" s="16">
        <v>4.6547563377775512E-2</v>
      </c>
      <c r="BK204" s="16">
        <v>0</v>
      </c>
      <c r="BL204" s="16">
        <v>0</v>
      </c>
      <c r="BM204" s="16">
        <v>0</v>
      </c>
      <c r="BN204" s="16">
        <v>0.53994682594536214</v>
      </c>
      <c r="BO204" s="16">
        <v>0</v>
      </c>
      <c r="BP204" s="16">
        <v>0</v>
      </c>
      <c r="BQ204" s="16">
        <v>0</v>
      </c>
      <c r="BR204" s="16">
        <v>0</v>
      </c>
      <c r="BS204" s="16">
        <v>2.6729832077166342E-4</v>
      </c>
      <c r="BT204" s="16">
        <v>0</v>
      </c>
      <c r="BU204" s="16">
        <v>0</v>
      </c>
      <c r="BV204" s="16">
        <v>0</v>
      </c>
      <c r="BW204" s="16">
        <v>0</v>
      </c>
      <c r="BX204" s="16">
        <v>0</v>
      </c>
      <c r="BY204" s="16">
        <v>0.41038170649918709</v>
      </c>
      <c r="BZ204" s="16">
        <v>0</v>
      </c>
      <c r="CA204" s="16">
        <v>0</v>
      </c>
      <c r="CB204" s="16">
        <v>0</v>
      </c>
      <c r="CC204" s="16">
        <v>0</v>
      </c>
      <c r="CD204" s="16">
        <v>0</v>
      </c>
      <c r="CE204" s="16">
        <v>1.4985853503606929E-3</v>
      </c>
      <c r="CF204" s="16">
        <v>0</v>
      </c>
      <c r="CG204" s="16">
        <v>0</v>
      </c>
      <c r="CH204" s="12">
        <v>2.31</v>
      </c>
      <c r="CI204" s="12">
        <v>0</v>
      </c>
      <c r="CJ204" s="12">
        <v>0</v>
      </c>
      <c r="CK204" s="12">
        <v>0.38600000000000001</v>
      </c>
      <c r="CL204" s="12">
        <v>0</v>
      </c>
      <c r="CM204" s="12">
        <v>91.6</v>
      </c>
      <c r="CN204" s="12">
        <v>0</v>
      </c>
      <c r="CO204" s="12">
        <v>0</v>
      </c>
      <c r="CP204" s="12">
        <v>0.98</v>
      </c>
      <c r="CQ204" s="12">
        <v>3.8</v>
      </c>
      <c r="CR204" s="12">
        <v>0</v>
      </c>
      <c r="CS204" s="12">
        <v>0</v>
      </c>
      <c r="CT204" s="12">
        <v>0</v>
      </c>
      <c r="CU204" s="12">
        <v>1.24</v>
      </c>
      <c r="CV204" s="12">
        <v>0</v>
      </c>
      <c r="CW204" s="12">
        <v>0</v>
      </c>
      <c r="CX204" s="12">
        <v>0</v>
      </c>
      <c r="CY204" s="12">
        <v>0</v>
      </c>
      <c r="CZ204" s="12">
        <v>0</v>
      </c>
      <c r="DA204" s="12">
        <v>0</v>
      </c>
      <c r="DB204" s="12">
        <v>0</v>
      </c>
      <c r="DC204" s="12">
        <v>0</v>
      </c>
      <c r="DD204" s="12">
        <v>0.1</v>
      </c>
      <c r="DE204" s="12">
        <v>0</v>
      </c>
      <c r="DF204" s="12">
        <v>0</v>
      </c>
      <c r="DG204" s="12">
        <v>0</v>
      </c>
      <c r="DH204" s="12">
        <v>0</v>
      </c>
      <c r="DI204" s="12">
        <v>0</v>
      </c>
      <c r="DJ204" s="12">
        <v>0.36</v>
      </c>
      <c r="DK204" s="12">
        <v>0</v>
      </c>
      <c r="DL204" s="12">
        <v>0</v>
      </c>
      <c r="DM204" s="12">
        <v>0</v>
      </c>
      <c r="DN204" s="12">
        <v>0</v>
      </c>
      <c r="DO204" s="12">
        <v>0</v>
      </c>
      <c r="DP204" s="12">
        <v>0</v>
      </c>
      <c r="DQ204" s="12">
        <v>0</v>
      </c>
      <c r="DR204" s="12">
        <v>0</v>
      </c>
      <c r="DS204" s="12">
        <v>0</v>
      </c>
      <c r="DT204" s="12">
        <v>0</v>
      </c>
      <c r="DU204" s="12">
        <v>0</v>
      </c>
      <c r="DV204" s="12">
        <v>0</v>
      </c>
      <c r="DW204" s="12">
        <v>0</v>
      </c>
      <c r="DX204" s="12">
        <v>0</v>
      </c>
      <c r="DY204" s="12">
        <v>0</v>
      </c>
      <c r="DZ204" s="12">
        <v>100.776</v>
      </c>
      <c r="EA204" s="9">
        <v>0</v>
      </c>
      <c r="EB204" s="9">
        <v>0</v>
      </c>
      <c r="EC204" s="9">
        <v>0</v>
      </c>
      <c r="ED204" s="9">
        <v>0</v>
      </c>
      <c r="EE204" s="9">
        <v>9.0251882788865059E-3</v>
      </c>
      <c r="EF204" s="9">
        <v>4.029087587501006E-3</v>
      </c>
      <c r="EG204" s="9">
        <v>0</v>
      </c>
      <c r="EH204" s="9">
        <v>0</v>
      </c>
      <c r="EI204" s="9">
        <v>0</v>
      </c>
      <c r="EJ204" s="9">
        <v>0.89022821055572632</v>
      </c>
      <c r="EK204" s="9">
        <v>0</v>
      </c>
      <c r="EL204" s="9">
        <v>0</v>
      </c>
      <c r="EM204" s="9">
        <v>0</v>
      </c>
      <c r="EN204" s="9">
        <v>0</v>
      </c>
      <c r="EO204" s="9">
        <v>0</v>
      </c>
      <c r="EP204" s="9">
        <v>0</v>
      </c>
      <c r="EQ204" s="9">
        <v>0</v>
      </c>
      <c r="ER204" s="9">
        <v>0</v>
      </c>
      <c r="ES204" s="9">
        <v>3.5138603919088733E-2</v>
      </c>
      <c r="ET204" s="9">
        <v>1.22123667054071E-2</v>
      </c>
      <c r="EU204" s="9">
        <v>0</v>
      </c>
      <c r="EV204" s="9">
        <v>0</v>
      </c>
      <c r="EW204" s="9">
        <v>0</v>
      </c>
      <c r="EX204" s="9">
        <v>0</v>
      </c>
      <c r="EY204" s="9">
        <v>4.4640363862160207E-2</v>
      </c>
      <c r="EZ204" s="9">
        <v>0</v>
      </c>
      <c r="FA204" s="9">
        <v>0</v>
      </c>
      <c r="FB204" s="9">
        <v>0</v>
      </c>
      <c r="FC204" s="9">
        <v>0</v>
      </c>
      <c r="FD204" s="9">
        <v>0</v>
      </c>
      <c r="FE204" s="9">
        <v>1.0654141129193299E-3</v>
      </c>
      <c r="FF204" s="9">
        <v>3.6607649783108832E-3</v>
      </c>
      <c r="FG204" s="9">
        <v>0</v>
      </c>
      <c r="FH204" s="7">
        <v>0</v>
      </c>
      <c r="FI204" s="14">
        <v>1.011463781247143</v>
      </c>
      <c r="FJ204" s="14">
        <v>0.81648811026691259</v>
      </c>
      <c r="FK204" s="14">
        <v>0</v>
      </c>
      <c r="FL204" s="14">
        <v>2.06893684579363E-2</v>
      </c>
      <c r="FM204" s="14">
        <v>0</v>
      </c>
      <c r="FN204" s="14">
        <v>0.93726660758110936</v>
      </c>
      <c r="FO204" s="14">
        <v>0</v>
      </c>
      <c r="FP204" s="14">
        <v>0</v>
      </c>
      <c r="FQ204" s="14">
        <v>0</v>
      </c>
      <c r="FR204" s="14">
        <v>3</v>
      </c>
      <c r="FS204" s="14">
        <v>0.1396426901333265</v>
      </c>
      <c r="FT204" s="14" t="s">
        <v>587</v>
      </c>
      <c r="FU204" s="14" t="s">
        <v>587</v>
      </c>
      <c r="FV204" s="14" t="s">
        <v>587</v>
      </c>
      <c r="FW204" s="14" t="s">
        <v>587</v>
      </c>
      <c r="FX204" s="14" t="s">
        <v>587</v>
      </c>
      <c r="FY204" s="14" t="s">
        <v>587</v>
      </c>
      <c r="FZ204" s="14">
        <v>-1.6188669639765549</v>
      </c>
      <c r="GA204" s="14">
        <v>-0.1942204809257069</v>
      </c>
      <c r="GB204" s="14">
        <f>EY204*FL204</f>
        <v>9.2358093604057688E-4</v>
      </c>
      <c r="GC204" s="14">
        <v>5.890796275762733E-2</v>
      </c>
    </row>
    <row r="205" spans="1:185" x14ac:dyDescent="0.2">
      <c r="A205" s="1" t="s">
        <v>355</v>
      </c>
      <c r="B205" s="18">
        <v>2</v>
      </c>
      <c r="C205" s="18" t="s">
        <v>450</v>
      </c>
      <c r="D205" s="18">
        <v>6</v>
      </c>
      <c r="E205" s="18" t="s">
        <v>461</v>
      </c>
      <c r="F205" s="19">
        <v>23</v>
      </c>
      <c r="G205" s="19">
        <v>2</v>
      </c>
      <c r="H205" s="19">
        <v>2023</v>
      </c>
      <c r="I205" s="19">
        <v>1749.85</v>
      </c>
      <c r="J205" s="19">
        <v>0</v>
      </c>
      <c r="K205" s="19">
        <v>4.1666666666666657E-2</v>
      </c>
      <c r="L205" s="19">
        <v>0</v>
      </c>
      <c r="M205" s="19" t="s">
        <v>489</v>
      </c>
      <c r="N205" s="19">
        <v>-3.02</v>
      </c>
      <c r="O205" s="19">
        <v>0</v>
      </c>
      <c r="P205" s="19">
        <v>0</v>
      </c>
      <c r="Q205" s="19">
        <v>0</v>
      </c>
      <c r="R205" s="19" t="s">
        <v>529</v>
      </c>
      <c r="S205" s="19" t="s">
        <v>494</v>
      </c>
      <c r="T205" s="19" t="s">
        <v>33</v>
      </c>
      <c r="U205" s="5">
        <v>43.235965284577453</v>
      </c>
      <c r="V205" s="5">
        <v>2.9699192345457202</v>
      </c>
      <c r="W205" s="5">
        <v>4.1190337082816004</v>
      </c>
      <c r="X205" s="5">
        <v>0.87693346231736613</v>
      </c>
      <c r="Y205" s="5">
        <v>1.176888784193634</v>
      </c>
      <c r="Z205" s="5">
        <v>1.299361518488674</v>
      </c>
      <c r="AA205" s="5">
        <v>2.3629444464669258</v>
      </c>
      <c r="AB205" s="5">
        <v>0</v>
      </c>
      <c r="AC205" s="5">
        <v>0</v>
      </c>
      <c r="AD205" s="5">
        <v>0</v>
      </c>
      <c r="AE205" s="5">
        <v>35.785597695947338</v>
      </c>
      <c r="AF205" s="5">
        <v>3.6099528918608712</v>
      </c>
      <c r="AG205" s="5">
        <v>0</v>
      </c>
      <c r="AH205" s="5">
        <v>0</v>
      </c>
      <c r="AI205" s="5">
        <v>0</v>
      </c>
      <c r="AJ205" s="5">
        <v>0</v>
      </c>
      <c r="AK205" s="5">
        <v>0</v>
      </c>
      <c r="AL205" s="5">
        <v>0</v>
      </c>
      <c r="AM205" s="5">
        <v>0</v>
      </c>
      <c r="AN205" s="5">
        <v>0</v>
      </c>
      <c r="AO205" s="5">
        <v>0.97275679608724475</v>
      </c>
      <c r="AP205" s="5">
        <v>2.3566261448737449</v>
      </c>
      <c r="AQ205" s="5">
        <v>0</v>
      </c>
      <c r="AR205" s="5">
        <v>0</v>
      </c>
      <c r="AS205" s="5">
        <v>0</v>
      </c>
      <c r="AT205" s="5">
        <v>0</v>
      </c>
      <c r="AU205" s="5">
        <v>0</v>
      </c>
      <c r="AV205" s="5">
        <v>0</v>
      </c>
      <c r="AW205" s="5">
        <v>0</v>
      </c>
      <c r="AX205" s="5">
        <v>0</v>
      </c>
      <c r="AY205" s="5">
        <v>0</v>
      </c>
      <c r="AZ205" s="5">
        <v>98.765979967640561</v>
      </c>
      <c r="BA205" s="16">
        <v>2.2154771770183761E-2</v>
      </c>
      <c r="BB205" s="16">
        <v>3.5303588478848652E-2</v>
      </c>
      <c r="BC205" s="16">
        <v>0</v>
      </c>
      <c r="BD205" s="16">
        <v>0</v>
      </c>
      <c r="BE205" s="16">
        <v>0</v>
      </c>
      <c r="BF205" s="16">
        <v>3.1641422694158711E-3</v>
      </c>
      <c r="BG205" s="16">
        <v>0</v>
      </c>
      <c r="BH205" s="16">
        <v>0</v>
      </c>
      <c r="BI205" s="16">
        <v>0</v>
      </c>
      <c r="BJ205" s="16">
        <v>9.9183992389605125E-3</v>
      </c>
      <c r="BK205" s="16">
        <v>0</v>
      </c>
      <c r="BL205" s="16">
        <v>0</v>
      </c>
      <c r="BM205" s="16">
        <v>0</v>
      </c>
      <c r="BN205" s="16">
        <v>0.48692515850017137</v>
      </c>
      <c r="BO205" s="16">
        <v>1.826764290371144E-2</v>
      </c>
      <c r="BP205" s="16">
        <v>0</v>
      </c>
      <c r="BQ205" s="16">
        <v>0</v>
      </c>
      <c r="BR205" s="16">
        <v>2.006960106836553E-3</v>
      </c>
      <c r="BS205" s="16">
        <v>0</v>
      </c>
      <c r="BT205" s="16">
        <v>0</v>
      </c>
      <c r="BU205" s="16">
        <v>0</v>
      </c>
      <c r="BV205" s="16">
        <v>0</v>
      </c>
      <c r="BW205" s="16">
        <v>0</v>
      </c>
      <c r="BX205" s="16">
        <v>0</v>
      </c>
      <c r="BY205" s="16">
        <v>0.39463503579152182</v>
      </c>
      <c r="BZ205" s="16">
        <v>2.9246766662394731E-3</v>
      </c>
      <c r="CA205" s="16">
        <v>0</v>
      </c>
      <c r="CB205" s="16">
        <v>0</v>
      </c>
      <c r="CC205" s="16">
        <v>2.0393427921186869E-2</v>
      </c>
      <c r="CD205" s="16">
        <v>0</v>
      </c>
      <c r="CE205" s="16">
        <v>4.3061963529235966E-3</v>
      </c>
      <c r="CF205" s="16">
        <v>0</v>
      </c>
      <c r="CG205" s="16">
        <v>0</v>
      </c>
      <c r="CH205" s="12">
        <v>2.0699999999999998</v>
      </c>
      <c r="CI205" s="12">
        <v>0</v>
      </c>
      <c r="CJ205" s="12">
        <v>0</v>
      </c>
      <c r="CK205" s="12">
        <v>1.44</v>
      </c>
      <c r="CL205" s="12">
        <v>0</v>
      </c>
      <c r="CM205" s="12">
        <v>89.48</v>
      </c>
      <c r="CN205" s="12">
        <v>0.19</v>
      </c>
      <c r="CO205" s="12">
        <v>0</v>
      </c>
      <c r="CP205" s="12">
        <v>0.93</v>
      </c>
      <c r="CQ205" s="12">
        <v>1.75</v>
      </c>
      <c r="CR205" s="12">
        <v>0</v>
      </c>
      <c r="CS205" s="12">
        <v>1.53</v>
      </c>
      <c r="CT205" s="12">
        <v>0</v>
      </c>
      <c r="CU205" s="12">
        <v>0</v>
      </c>
      <c r="CV205" s="12">
        <v>0.14000000000000001</v>
      </c>
      <c r="CW205" s="12">
        <v>0</v>
      </c>
      <c r="CX205" s="12">
        <v>0</v>
      </c>
      <c r="CY205" s="12">
        <v>0</v>
      </c>
      <c r="CZ205" s="12">
        <v>0</v>
      </c>
      <c r="DA205" s="12">
        <v>0</v>
      </c>
      <c r="DB205" s="12">
        <v>0</v>
      </c>
      <c r="DC205" s="12">
        <v>0</v>
      </c>
      <c r="DD205" s="12">
        <v>1.35</v>
      </c>
      <c r="DE205" s="12">
        <v>0</v>
      </c>
      <c r="DF205" s="12">
        <v>0</v>
      </c>
      <c r="DG205" s="12">
        <v>0</v>
      </c>
      <c r="DH205" s="12">
        <v>0</v>
      </c>
      <c r="DI205" s="12">
        <v>0</v>
      </c>
      <c r="DJ205" s="12">
        <v>0</v>
      </c>
      <c r="DK205" s="12">
        <v>0</v>
      </c>
      <c r="DL205" s="12">
        <v>0</v>
      </c>
      <c r="DM205" s="12">
        <v>0</v>
      </c>
      <c r="DN205" s="12">
        <v>0</v>
      </c>
      <c r="DO205" s="12">
        <v>0</v>
      </c>
      <c r="DP205" s="12">
        <v>0</v>
      </c>
      <c r="DQ205" s="12">
        <v>0</v>
      </c>
      <c r="DR205" s="12">
        <v>0</v>
      </c>
      <c r="DS205" s="12">
        <v>0</v>
      </c>
      <c r="DT205" s="12">
        <v>0</v>
      </c>
      <c r="DU205" s="12">
        <v>0</v>
      </c>
      <c r="DV205" s="12">
        <v>0</v>
      </c>
      <c r="DW205" s="12">
        <v>0</v>
      </c>
      <c r="DX205" s="12">
        <v>0</v>
      </c>
      <c r="DY205" s="12">
        <v>0</v>
      </c>
      <c r="DZ205" s="12">
        <v>98.88000000000001</v>
      </c>
      <c r="EA205" s="9">
        <v>0</v>
      </c>
      <c r="EB205" s="9">
        <v>0</v>
      </c>
      <c r="EC205" s="9">
        <v>0</v>
      </c>
      <c r="ED205" s="9">
        <v>0</v>
      </c>
      <c r="EE205" s="9">
        <v>8.7841223335964041E-3</v>
      </c>
      <c r="EF205" s="9">
        <v>1.541583764506118E-2</v>
      </c>
      <c r="EG205" s="9">
        <v>0</v>
      </c>
      <c r="EH205" s="9">
        <v>0</v>
      </c>
      <c r="EI205" s="9">
        <v>0</v>
      </c>
      <c r="EJ205" s="9">
        <v>0.8919018940478759</v>
      </c>
      <c r="EK205" s="9">
        <v>0</v>
      </c>
      <c r="EL205" s="9">
        <v>0</v>
      </c>
      <c r="EM205" s="9">
        <v>0</v>
      </c>
      <c r="EN205" s="9">
        <v>0</v>
      </c>
      <c r="EO205" s="9">
        <v>1.9251111710583059E-3</v>
      </c>
      <c r="EP205" s="9">
        <v>0</v>
      </c>
      <c r="EQ205" s="9">
        <v>0</v>
      </c>
      <c r="ER205" s="9">
        <v>9.1668757536473404E-3</v>
      </c>
      <c r="ES205" s="9">
        <v>1.6596793352885029E-2</v>
      </c>
      <c r="ET205" s="9">
        <v>0</v>
      </c>
      <c r="EU205" s="9">
        <v>0</v>
      </c>
      <c r="EV205" s="9">
        <v>0</v>
      </c>
      <c r="EW205" s="9">
        <v>0</v>
      </c>
      <c r="EX205" s="9">
        <v>0</v>
      </c>
      <c r="EY205" s="9">
        <v>4.102714754952913E-2</v>
      </c>
      <c r="EZ205" s="9">
        <v>4.3067527775543881E-4</v>
      </c>
      <c r="FA205" s="9">
        <v>0</v>
      </c>
      <c r="FB205" s="9">
        <v>0</v>
      </c>
      <c r="FC205" s="9">
        <v>0</v>
      </c>
      <c r="FD205" s="9">
        <v>0</v>
      </c>
      <c r="FE205" s="9">
        <v>1.475154286859129E-2</v>
      </c>
      <c r="FF205" s="9">
        <v>0</v>
      </c>
      <c r="FG205" s="9">
        <v>0</v>
      </c>
      <c r="FH205" s="7" t="s">
        <v>552</v>
      </c>
      <c r="FI205" s="14">
        <v>1.0090666779074591</v>
      </c>
      <c r="FJ205" s="14">
        <v>0.71896783707054035</v>
      </c>
      <c r="FK205" s="14">
        <v>0</v>
      </c>
      <c r="FL205" s="14">
        <v>3.5419450255362601E-3</v>
      </c>
      <c r="FM205" s="14">
        <v>1.220065298658676</v>
      </c>
      <c r="FN205" s="14">
        <v>1.0120791014388271</v>
      </c>
      <c r="FO205" s="14">
        <v>0</v>
      </c>
      <c r="FP205" s="14">
        <v>2.6677384071702321</v>
      </c>
      <c r="FQ205" s="14">
        <v>0.15178734040526559</v>
      </c>
      <c r="FR205" s="14">
        <v>3</v>
      </c>
      <c r="FS205" s="14">
        <v>2.9755197716881541E-2</v>
      </c>
      <c r="FT205" s="14">
        <v>2.2552453735119911</v>
      </c>
      <c r="FU205" s="14">
        <v>98.003717853544529</v>
      </c>
      <c r="FV205" s="14">
        <v>0</v>
      </c>
      <c r="FW205" s="14" t="b">
        <v>0</v>
      </c>
      <c r="FX205" s="14" t="b">
        <v>1</v>
      </c>
      <c r="FY205" s="14" t="b">
        <v>0</v>
      </c>
      <c r="FZ205" s="14">
        <v>-2.961348221264108</v>
      </c>
      <c r="GA205" s="14">
        <v>-9.8016499466224829</v>
      </c>
      <c r="GB205" s="14">
        <f>EY205*FL205</f>
        <v>1.4531590117499688E-4</v>
      </c>
      <c r="GC205" s="14">
        <v>0.34044416484096862</v>
      </c>
    </row>
    <row r="206" spans="1:185" x14ac:dyDescent="0.2">
      <c r="A206" s="1" t="s">
        <v>393</v>
      </c>
      <c r="B206" s="18">
        <v>7</v>
      </c>
      <c r="C206" s="18" t="s">
        <v>455</v>
      </c>
      <c r="D206" s="18">
        <v>11</v>
      </c>
      <c r="E206" s="18" t="s">
        <v>464</v>
      </c>
      <c r="F206" s="19">
        <v>22</v>
      </c>
      <c r="G206" s="19">
        <v>20</v>
      </c>
      <c r="H206" s="19">
        <v>2473</v>
      </c>
      <c r="I206" s="19">
        <v>2199.85</v>
      </c>
      <c r="J206" s="19">
        <v>0</v>
      </c>
      <c r="K206" s="19">
        <v>8.3333333333333329E-2</v>
      </c>
      <c r="L206" s="19">
        <v>0</v>
      </c>
      <c r="M206" s="19" t="s">
        <v>489</v>
      </c>
      <c r="N206" s="19">
        <v>-3.8</v>
      </c>
      <c r="O206" s="19">
        <v>0</v>
      </c>
      <c r="P206" s="19" t="s">
        <v>494</v>
      </c>
      <c r="Q206" s="19" t="s">
        <v>525</v>
      </c>
      <c r="R206" s="19" t="s">
        <v>527</v>
      </c>
      <c r="S206" s="19" t="s">
        <v>532</v>
      </c>
      <c r="T206" s="19" t="s">
        <v>536</v>
      </c>
      <c r="U206" s="5">
        <v>59.05</v>
      </c>
      <c r="V206" s="5">
        <v>0</v>
      </c>
      <c r="W206" s="5">
        <v>4.53</v>
      </c>
      <c r="X206" s="5">
        <v>0</v>
      </c>
      <c r="Y206" s="5">
        <v>0</v>
      </c>
      <c r="Z206" s="5">
        <v>1.05</v>
      </c>
      <c r="AA206" s="5">
        <v>0</v>
      </c>
      <c r="AB206" s="5">
        <v>0</v>
      </c>
      <c r="AC206" s="5">
        <v>0</v>
      </c>
      <c r="AD206" s="5">
        <v>0</v>
      </c>
      <c r="AE206" s="5">
        <v>33</v>
      </c>
      <c r="AF206" s="5">
        <v>0.84</v>
      </c>
      <c r="AG206" s="5">
        <v>0</v>
      </c>
      <c r="AH206" s="5">
        <v>0</v>
      </c>
      <c r="AI206" s="5">
        <v>0</v>
      </c>
      <c r="AJ206" s="5">
        <v>0</v>
      </c>
      <c r="AK206" s="5">
        <v>0</v>
      </c>
      <c r="AL206" s="5">
        <v>0</v>
      </c>
      <c r="AM206" s="5">
        <v>0.29099999999999998</v>
      </c>
      <c r="AN206" s="5">
        <v>0.34</v>
      </c>
      <c r="AO206" s="5">
        <v>0</v>
      </c>
      <c r="AP206" s="5">
        <v>0</v>
      </c>
      <c r="AQ206" s="5">
        <v>0</v>
      </c>
      <c r="AR206" s="5">
        <v>0</v>
      </c>
      <c r="AS206" s="5">
        <v>0</v>
      </c>
      <c r="AT206" s="5">
        <v>0</v>
      </c>
      <c r="AU206" s="5">
        <v>0</v>
      </c>
      <c r="AV206" s="5">
        <v>0</v>
      </c>
      <c r="AW206" s="5">
        <v>0</v>
      </c>
      <c r="AX206" s="5">
        <v>0</v>
      </c>
      <c r="AY206" s="5">
        <v>0</v>
      </c>
      <c r="AZ206" s="5">
        <v>99.100999999999999</v>
      </c>
      <c r="BA206" s="16">
        <v>2.3655544386485729E-2</v>
      </c>
      <c r="BB206" s="16">
        <v>7.9755274481792902E-3</v>
      </c>
      <c r="BC206" s="16">
        <v>0</v>
      </c>
      <c r="BD206" s="16">
        <v>0</v>
      </c>
      <c r="BE206" s="16">
        <v>0</v>
      </c>
      <c r="BF206" s="16">
        <v>0</v>
      </c>
      <c r="BG206" s="16">
        <v>0</v>
      </c>
      <c r="BH206" s="16">
        <v>0</v>
      </c>
      <c r="BI206" s="16">
        <v>0</v>
      </c>
      <c r="BJ206" s="16">
        <v>7.7815066796035554E-3</v>
      </c>
      <c r="BK206" s="16">
        <v>0</v>
      </c>
      <c r="BL206" s="16">
        <v>0</v>
      </c>
      <c r="BM206" s="16">
        <v>0</v>
      </c>
      <c r="BN206" s="16">
        <v>0.43594398462994199</v>
      </c>
      <c r="BO206" s="16">
        <v>0</v>
      </c>
      <c r="BP206" s="16">
        <v>0</v>
      </c>
      <c r="BQ206" s="16">
        <v>0</v>
      </c>
      <c r="BR206" s="16">
        <v>0</v>
      </c>
      <c r="BS206" s="16">
        <v>0</v>
      </c>
      <c r="BT206" s="16">
        <v>0</v>
      </c>
      <c r="BU206" s="16">
        <v>0</v>
      </c>
      <c r="BV206" s="16">
        <v>6.9416968574840599E-4</v>
      </c>
      <c r="BW206" s="16">
        <v>0</v>
      </c>
      <c r="BX206" s="16">
        <v>0</v>
      </c>
      <c r="BY206" s="16">
        <v>0.52327886290268777</v>
      </c>
      <c r="BZ206" s="16">
        <v>0</v>
      </c>
      <c r="CA206" s="16">
        <v>0</v>
      </c>
      <c r="CB206" s="16">
        <v>0</v>
      </c>
      <c r="CC206" s="16">
        <v>0</v>
      </c>
      <c r="CD206" s="16">
        <v>6.7040426735320152E-4</v>
      </c>
      <c r="CE206" s="16">
        <v>0</v>
      </c>
      <c r="CF206" s="16">
        <v>0</v>
      </c>
      <c r="CG206" s="16">
        <v>0</v>
      </c>
      <c r="CH206" s="12">
        <v>5.5</v>
      </c>
      <c r="CI206" s="12">
        <v>0</v>
      </c>
      <c r="CJ206" s="12">
        <v>0</v>
      </c>
      <c r="CK206" s="12">
        <v>0</v>
      </c>
      <c r="CL206" s="12">
        <v>0</v>
      </c>
      <c r="CM206" s="12">
        <v>91.5</v>
      </c>
      <c r="CN206" s="12">
        <v>0</v>
      </c>
      <c r="CO206" s="12">
        <v>0</v>
      </c>
      <c r="CP206" s="12">
        <v>0</v>
      </c>
      <c r="CQ206" s="12">
        <v>0</v>
      </c>
      <c r="CR206" s="12">
        <v>0</v>
      </c>
      <c r="CS206" s="12">
        <v>0</v>
      </c>
      <c r="CT206" s="12">
        <v>0</v>
      </c>
      <c r="CU206" s="12">
        <v>0</v>
      </c>
      <c r="CV206" s="12">
        <v>0</v>
      </c>
      <c r="CW206" s="12">
        <v>0</v>
      </c>
      <c r="CX206" s="12">
        <v>0</v>
      </c>
      <c r="CY206" s="12">
        <v>0</v>
      </c>
      <c r="CZ206" s="12">
        <v>0.33</v>
      </c>
      <c r="DA206" s="12">
        <v>0</v>
      </c>
      <c r="DB206" s="12">
        <v>0</v>
      </c>
      <c r="DC206" s="12">
        <v>0</v>
      </c>
      <c r="DD206" s="12">
        <v>0</v>
      </c>
      <c r="DE206" s="12">
        <v>0</v>
      </c>
      <c r="DF206" s="12">
        <v>0</v>
      </c>
      <c r="DG206" s="12">
        <v>0.1</v>
      </c>
      <c r="DH206" s="12">
        <v>0</v>
      </c>
      <c r="DI206" s="12">
        <v>0</v>
      </c>
      <c r="DJ206" s="12">
        <v>0</v>
      </c>
      <c r="DK206" s="12">
        <v>0</v>
      </c>
      <c r="DL206" s="12">
        <v>0</v>
      </c>
      <c r="DM206" s="12">
        <v>0</v>
      </c>
      <c r="DN206" s="12">
        <v>0</v>
      </c>
      <c r="DO206" s="12">
        <v>0</v>
      </c>
      <c r="DP206" s="12">
        <v>0</v>
      </c>
      <c r="DQ206" s="12">
        <v>0</v>
      </c>
      <c r="DR206" s="12">
        <v>0</v>
      </c>
      <c r="DS206" s="12">
        <v>0</v>
      </c>
      <c r="DT206" s="12">
        <v>0</v>
      </c>
      <c r="DU206" s="12">
        <v>0</v>
      </c>
      <c r="DV206" s="12">
        <v>0</v>
      </c>
      <c r="DW206" s="12">
        <v>0</v>
      </c>
      <c r="DX206" s="12">
        <v>0</v>
      </c>
      <c r="DY206" s="12">
        <v>0</v>
      </c>
      <c r="DZ206" s="12">
        <v>97.429999999999993</v>
      </c>
      <c r="EA206" s="9">
        <v>0</v>
      </c>
      <c r="EB206" s="9">
        <v>0</v>
      </c>
      <c r="EC206" s="9">
        <v>0</v>
      </c>
      <c r="ED206" s="9">
        <v>0</v>
      </c>
      <c r="EE206" s="9">
        <v>0</v>
      </c>
      <c r="EF206" s="9">
        <v>0</v>
      </c>
      <c r="EG206" s="9">
        <v>0</v>
      </c>
      <c r="EH206" s="9">
        <v>0</v>
      </c>
      <c r="EI206" s="9">
        <v>0</v>
      </c>
      <c r="EJ206" s="9">
        <v>0.8922584930640719</v>
      </c>
      <c r="EK206" s="9">
        <v>0</v>
      </c>
      <c r="EL206" s="9">
        <v>0</v>
      </c>
      <c r="EM206" s="9">
        <v>0</v>
      </c>
      <c r="EN206" s="9">
        <v>0</v>
      </c>
      <c r="EO206" s="9">
        <v>0</v>
      </c>
      <c r="EP206" s="9">
        <v>0</v>
      </c>
      <c r="EQ206" s="9">
        <v>0</v>
      </c>
      <c r="ER206" s="9">
        <v>0</v>
      </c>
      <c r="ES206" s="9">
        <v>0</v>
      </c>
      <c r="ET206" s="9">
        <v>0</v>
      </c>
      <c r="EU206" s="9">
        <v>0</v>
      </c>
      <c r="EV206" s="9">
        <v>8.6731744255458276E-4</v>
      </c>
      <c r="EW206" s="9">
        <v>0</v>
      </c>
      <c r="EX206" s="9">
        <v>0</v>
      </c>
      <c r="EY206" s="9">
        <v>0.10664540626509381</v>
      </c>
      <c r="EZ206" s="9">
        <v>0</v>
      </c>
      <c r="FA206" s="9">
        <v>0</v>
      </c>
      <c r="FB206" s="9">
        <v>0</v>
      </c>
      <c r="FC206" s="9">
        <v>0</v>
      </c>
      <c r="FD206" s="9">
        <v>2.2878322827983439E-4</v>
      </c>
      <c r="FE206" s="9">
        <v>0</v>
      </c>
      <c r="FF206" s="9">
        <v>0</v>
      </c>
      <c r="FG206" s="9">
        <v>0</v>
      </c>
      <c r="FH206" s="7" t="s">
        <v>557</v>
      </c>
      <c r="FI206" s="14">
        <v>0.94395084825528319</v>
      </c>
      <c r="FJ206" s="14">
        <v>0</v>
      </c>
      <c r="FK206" s="14">
        <v>0</v>
      </c>
      <c r="FL206" s="14">
        <v>1.7792468961153201E-2</v>
      </c>
      <c r="FM206" s="14">
        <v>0</v>
      </c>
      <c r="FN206" s="14">
        <v>0</v>
      </c>
      <c r="FO206" s="14">
        <v>0</v>
      </c>
      <c r="FP206" s="14">
        <v>0</v>
      </c>
      <c r="FQ206" s="14">
        <v>0</v>
      </c>
      <c r="FR206" s="14">
        <v>3</v>
      </c>
      <c r="FS206" s="14">
        <v>2.334452003881066E-2</v>
      </c>
      <c r="FT206" s="14">
        <v>1.5003610670471581</v>
      </c>
      <c r="FU206" s="14">
        <v>98.246324172938913</v>
      </c>
      <c r="FV206" s="14">
        <v>0</v>
      </c>
      <c r="FW206" s="14" t="b">
        <v>0</v>
      </c>
      <c r="FX206" s="14" t="b">
        <v>1</v>
      </c>
      <c r="FY206" s="14" t="b">
        <v>0</v>
      </c>
      <c r="FZ206" s="14">
        <v>-3.1145102445899511</v>
      </c>
      <c r="GA206" s="14">
        <v>-3.6961652854310341</v>
      </c>
      <c r="GB206" s="14">
        <f>EY206*FL206</f>
        <v>1.8974850808212546E-3</v>
      </c>
      <c r="GC206" s="14">
        <v>0.57258149828290128</v>
      </c>
    </row>
    <row r="207" spans="1:185" x14ac:dyDescent="0.2">
      <c r="A207" s="1" t="s">
        <v>170</v>
      </c>
      <c r="B207" s="18">
        <v>2</v>
      </c>
      <c r="C207" s="18" t="s">
        <v>450</v>
      </c>
      <c r="D207" s="18">
        <v>5</v>
      </c>
      <c r="E207" s="18" t="s">
        <v>468</v>
      </c>
      <c r="F207" s="19">
        <v>39</v>
      </c>
      <c r="G207" s="19">
        <v>2.5</v>
      </c>
      <c r="H207" s="19">
        <v>1883</v>
      </c>
      <c r="I207" s="19">
        <v>1609.85</v>
      </c>
      <c r="J207" s="19">
        <v>0</v>
      </c>
      <c r="K207" s="19">
        <v>8.3333333333333329E-2</v>
      </c>
      <c r="L207" s="19">
        <v>0</v>
      </c>
      <c r="M207" s="19" t="s">
        <v>489</v>
      </c>
      <c r="N207" s="19">
        <v>-3.71</v>
      </c>
      <c r="O207" s="19">
        <v>0</v>
      </c>
      <c r="P207" s="19" t="s">
        <v>492</v>
      </c>
      <c r="Q207" s="19" t="s">
        <v>505</v>
      </c>
      <c r="R207" s="19" t="s">
        <v>529</v>
      </c>
      <c r="S207" s="19" t="s">
        <v>494</v>
      </c>
      <c r="T207" s="19" t="s">
        <v>33</v>
      </c>
      <c r="U207" s="5">
        <v>60.97</v>
      </c>
      <c r="V207" s="5">
        <v>0.26</v>
      </c>
      <c r="W207" s="5">
        <v>8.4499999999999993</v>
      </c>
      <c r="X207" s="5">
        <v>0.15</v>
      </c>
      <c r="Y207" s="5">
        <v>0</v>
      </c>
      <c r="Z207" s="5">
        <v>1.49</v>
      </c>
      <c r="AA207" s="5">
        <v>0.37</v>
      </c>
      <c r="AB207" s="5">
        <v>0</v>
      </c>
      <c r="AC207" s="5">
        <v>0</v>
      </c>
      <c r="AD207" s="5">
        <v>0</v>
      </c>
      <c r="AE207" s="5">
        <v>18.93</v>
      </c>
      <c r="AF207" s="5">
        <v>9.09</v>
      </c>
      <c r="AG207" s="5">
        <v>0</v>
      </c>
      <c r="AH207" s="5">
        <v>0</v>
      </c>
      <c r="AI207" s="5">
        <v>0</v>
      </c>
      <c r="AJ207" s="5">
        <v>0</v>
      </c>
      <c r="AK207" s="5">
        <v>0</v>
      </c>
      <c r="AL207" s="5">
        <v>0</v>
      </c>
      <c r="AM207" s="5">
        <v>0</v>
      </c>
      <c r="AN207" s="5">
        <v>0</v>
      </c>
      <c r="AO207" s="5">
        <v>0</v>
      </c>
      <c r="AP207" s="5">
        <v>0</v>
      </c>
      <c r="AQ207" s="5">
        <v>0</v>
      </c>
      <c r="AR207" s="5">
        <v>0</v>
      </c>
      <c r="AS207" s="5">
        <v>0</v>
      </c>
      <c r="AT207" s="5">
        <v>0</v>
      </c>
      <c r="AU207" s="5">
        <v>0</v>
      </c>
      <c r="AV207" s="5">
        <v>0</v>
      </c>
      <c r="AW207" s="5">
        <v>0</v>
      </c>
      <c r="AX207" s="5">
        <v>0</v>
      </c>
      <c r="AY207" s="5">
        <v>0</v>
      </c>
      <c r="AZ207" s="5">
        <v>99.710000000000008</v>
      </c>
      <c r="BA207" s="16">
        <v>4.7098694032896467E-2</v>
      </c>
      <c r="BB207" s="16">
        <v>9.2121589395433981E-2</v>
      </c>
      <c r="BC207" s="16">
        <v>0</v>
      </c>
      <c r="BD207" s="16">
        <v>0</v>
      </c>
      <c r="BE207" s="16">
        <v>0</v>
      </c>
      <c r="BF207" s="16">
        <v>5.6086823058529897E-4</v>
      </c>
      <c r="BG207" s="16">
        <v>0</v>
      </c>
      <c r="BH207" s="16">
        <v>0</v>
      </c>
      <c r="BI207" s="16">
        <v>0</v>
      </c>
      <c r="BJ207" s="16">
        <v>1.1786315848355881E-2</v>
      </c>
      <c r="BK207" s="16">
        <v>0</v>
      </c>
      <c r="BL207" s="16">
        <v>0</v>
      </c>
      <c r="BM207" s="16">
        <v>0</v>
      </c>
      <c r="BN207" s="16">
        <v>0.26692224854644397</v>
      </c>
      <c r="BO207" s="16">
        <v>2.9642235123929321E-3</v>
      </c>
      <c r="BP207" s="16">
        <v>0</v>
      </c>
      <c r="BQ207" s="16">
        <v>0</v>
      </c>
      <c r="BR207" s="16">
        <v>0</v>
      </c>
      <c r="BS207" s="16">
        <v>0</v>
      </c>
      <c r="BT207" s="16">
        <v>0</v>
      </c>
      <c r="BU207" s="16">
        <v>0</v>
      </c>
      <c r="BV207" s="16">
        <v>0</v>
      </c>
      <c r="BW207" s="16">
        <v>0</v>
      </c>
      <c r="BX207" s="16">
        <v>0</v>
      </c>
      <c r="BY207" s="16">
        <v>0.57669594356544773</v>
      </c>
      <c r="BZ207" s="16">
        <v>0</v>
      </c>
      <c r="CA207" s="16">
        <v>0</v>
      </c>
      <c r="CB207" s="16">
        <v>0</v>
      </c>
      <c r="CC207" s="16">
        <v>1.850116868443793E-3</v>
      </c>
      <c r="CD207" s="16">
        <v>0</v>
      </c>
      <c r="CE207" s="16">
        <v>0</v>
      </c>
      <c r="CF207" s="16">
        <v>0</v>
      </c>
      <c r="CG207" s="16">
        <v>0</v>
      </c>
      <c r="CH207" s="12">
        <v>2.95</v>
      </c>
      <c r="CI207" s="12">
        <v>0</v>
      </c>
      <c r="CJ207" s="12">
        <v>0</v>
      </c>
      <c r="CK207" s="12">
        <v>0.18</v>
      </c>
      <c r="CL207" s="12">
        <v>0</v>
      </c>
      <c r="CM207" s="12">
        <v>87.96</v>
      </c>
      <c r="CN207" s="12">
        <v>0</v>
      </c>
      <c r="CO207" s="12">
        <v>0</v>
      </c>
      <c r="CP207" s="12">
        <v>0</v>
      </c>
      <c r="CQ207" s="12">
        <v>4.58</v>
      </c>
      <c r="CR207" s="12">
        <v>0</v>
      </c>
      <c r="CS207" s="12">
        <v>0</v>
      </c>
      <c r="CT207" s="12">
        <v>0</v>
      </c>
      <c r="CU207" s="12">
        <v>0</v>
      </c>
      <c r="CV207" s="12">
        <v>0</v>
      </c>
      <c r="CW207" s="12">
        <v>0.15</v>
      </c>
      <c r="CX207" s="12">
        <v>0</v>
      </c>
      <c r="CY207" s="12">
        <v>0</v>
      </c>
      <c r="CZ207" s="12">
        <v>0.05</v>
      </c>
      <c r="DA207" s="12">
        <v>0</v>
      </c>
      <c r="DB207" s="12">
        <v>0</v>
      </c>
      <c r="DC207" s="12">
        <v>0.27</v>
      </c>
      <c r="DD207" s="12">
        <v>0</v>
      </c>
      <c r="DE207" s="12">
        <v>0</v>
      </c>
      <c r="DF207" s="12">
        <v>0</v>
      </c>
      <c r="DG207" s="12">
        <v>0</v>
      </c>
      <c r="DH207" s="12">
        <v>0</v>
      </c>
      <c r="DI207" s="12">
        <v>0</v>
      </c>
      <c r="DJ207" s="12">
        <v>0</v>
      </c>
      <c r="DK207" s="12">
        <v>0</v>
      </c>
      <c r="DL207" s="12">
        <v>0</v>
      </c>
      <c r="DM207" s="12">
        <v>0</v>
      </c>
      <c r="DN207" s="12">
        <v>0</v>
      </c>
      <c r="DO207" s="12">
        <v>1.1299999999999999</v>
      </c>
      <c r="DP207" s="12">
        <v>0</v>
      </c>
      <c r="DQ207" s="12">
        <v>0.27</v>
      </c>
      <c r="DR207" s="12">
        <v>1.45</v>
      </c>
      <c r="DS207" s="12">
        <v>0</v>
      </c>
      <c r="DT207" s="12">
        <v>0</v>
      </c>
      <c r="DU207" s="12">
        <v>0</v>
      </c>
      <c r="DV207" s="12">
        <v>0</v>
      </c>
      <c r="DW207" s="12">
        <v>0</v>
      </c>
      <c r="DX207" s="12">
        <v>0</v>
      </c>
      <c r="DY207" s="12">
        <v>0</v>
      </c>
      <c r="DZ207" s="12">
        <v>98.989999999999981</v>
      </c>
      <c r="EA207" s="9">
        <v>0</v>
      </c>
      <c r="EB207" s="9">
        <v>0</v>
      </c>
      <c r="EC207" s="9">
        <v>0</v>
      </c>
      <c r="ED207" s="9">
        <v>0</v>
      </c>
      <c r="EE207" s="9">
        <v>0</v>
      </c>
      <c r="EF207" s="9">
        <v>1.963557629052164E-3</v>
      </c>
      <c r="EG207" s="9">
        <v>0</v>
      </c>
      <c r="EH207" s="9">
        <v>0</v>
      </c>
      <c r="EI207" s="9">
        <v>0</v>
      </c>
      <c r="EJ207" s="9">
        <v>0.8933936116842226</v>
      </c>
      <c r="EK207" s="9">
        <v>0</v>
      </c>
      <c r="EL207" s="9">
        <v>0</v>
      </c>
      <c r="EM207" s="9">
        <v>0</v>
      </c>
      <c r="EN207" s="9">
        <v>0</v>
      </c>
      <c r="EO207" s="9">
        <v>0</v>
      </c>
      <c r="EP207" s="9">
        <v>0</v>
      </c>
      <c r="EQ207" s="9">
        <v>0</v>
      </c>
      <c r="ER207" s="9">
        <v>0</v>
      </c>
      <c r="ES207" s="9">
        <v>4.4260684607420678E-2</v>
      </c>
      <c r="ET207" s="9">
        <v>0</v>
      </c>
      <c r="EU207" s="9">
        <v>0</v>
      </c>
      <c r="EV207" s="9">
        <v>1.368743817513396E-4</v>
      </c>
      <c r="EW207" s="9">
        <v>0</v>
      </c>
      <c r="EX207" s="9">
        <v>0</v>
      </c>
      <c r="EY207" s="9">
        <v>5.9578491793974592E-2</v>
      </c>
      <c r="EZ207" s="9">
        <v>0</v>
      </c>
      <c r="FA207" s="9">
        <v>6.6677990357862614E-4</v>
      </c>
      <c r="FB207" s="9">
        <v>0</v>
      </c>
      <c r="FC207" s="9">
        <v>0</v>
      </c>
      <c r="FD207" s="9">
        <v>0</v>
      </c>
      <c r="FE207" s="9">
        <v>0</v>
      </c>
      <c r="FF207" s="9">
        <v>0</v>
      </c>
      <c r="FG207" s="9">
        <v>0</v>
      </c>
      <c r="FH207" s="7" t="s">
        <v>544</v>
      </c>
      <c r="FI207" s="14">
        <v>1.020538506982887</v>
      </c>
      <c r="FJ207" s="14">
        <v>0.7324998620016262</v>
      </c>
      <c r="FK207" s="14">
        <v>0</v>
      </c>
      <c r="FL207" s="14">
        <v>3.105533636469468E-3</v>
      </c>
      <c r="FM207" s="14">
        <v>0</v>
      </c>
      <c r="FN207" s="14">
        <v>1.0225726862411639</v>
      </c>
      <c r="FO207" s="14">
        <v>0</v>
      </c>
      <c r="FP207" s="14">
        <v>0</v>
      </c>
      <c r="FQ207" s="14">
        <v>0</v>
      </c>
      <c r="FR207" s="14">
        <v>1.7</v>
      </c>
      <c r="FS207" s="14">
        <v>2.0036736942204991E-2</v>
      </c>
      <c r="FT207" s="14">
        <v>0.96795270721128079</v>
      </c>
      <c r="FU207" s="14">
        <v>95.771096638544563</v>
      </c>
      <c r="FV207" s="14">
        <v>0</v>
      </c>
      <c r="FW207" s="14" t="b">
        <v>0</v>
      </c>
      <c r="FX207" s="14" t="b">
        <v>1</v>
      </c>
      <c r="FY207" s="14" t="b">
        <v>0</v>
      </c>
      <c r="FZ207" s="14">
        <v>-3.3160904847529999</v>
      </c>
      <c r="GA207" s="14">
        <v>-11.00713702292347</v>
      </c>
      <c r="GB207" s="14">
        <f>EY207*FL207</f>
        <v>1.8502301027630827E-4</v>
      </c>
      <c r="GC207" s="14">
        <v>0.51387626507296391</v>
      </c>
    </row>
    <row r="208" spans="1:185" x14ac:dyDescent="0.2">
      <c r="A208" s="1" t="s">
        <v>407</v>
      </c>
      <c r="B208" s="18">
        <v>2</v>
      </c>
      <c r="C208" s="18" t="s">
        <v>450</v>
      </c>
      <c r="D208" s="18">
        <v>5</v>
      </c>
      <c r="E208" s="18" t="s">
        <v>468</v>
      </c>
      <c r="F208" s="19">
        <v>42</v>
      </c>
      <c r="G208" s="19">
        <v>1.5</v>
      </c>
      <c r="H208" s="19">
        <v>1923</v>
      </c>
      <c r="I208" s="19">
        <v>1649.85</v>
      </c>
      <c r="J208" s="19">
        <v>0</v>
      </c>
      <c r="K208" s="19">
        <v>0.75</v>
      </c>
      <c r="L208" s="19">
        <v>0</v>
      </c>
      <c r="M208" s="19">
        <v>0</v>
      </c>
      <c r="N208" s="19">
        <v>0</v>
      </c>
      <c r="O208" s="19">
        <v>0</v>
      </c>
      <c r="P208" s="19">
        <v>0</v>
      </c>
      <c r="Q208" s="19">
        <v>0</v>
      </c>
      <c r="R208" s="19" t="s">
        <v>529</v>
      </c>
      <c r="S208" s="19" t="s">
        <v>534</v>
      </c>
      <c r="T208" s="19" t="s">
        <v>33</v>
      </c>
      <c r="U208" s="5">
        <v>38.15</v>
      </c>
      <c r="V208" s="5">
        <v>0</v>
      </c>
      <c r="W208" s="5">
        <v>13.85</v>
      </c>
      <c r="X208" s="5">
        <v>0</v>
      </c>
      <c r="Y208" s="5">
        <v>0</v>
      </c>
      <c r="Z208" s="5">
        <v>0.12</v>
      </c>
      <c r="AA208" s="5">
        <v>0</v>
      </c>
      <c r="AB208" s="5">
        <v>0</v>
      </c>
      <c r="AC208" s="5">
        <v>0</v>
      </c>
      <c r="AD208" s="5">
        <v>0</v>
      </c>
      <c r="AE208" s="5">
        <v>28.42</v>
      </c>
      <c r="AF208" s="5">
        <v>19.809999999999999</v>
      </c>
      <c r="AG208" s="5">
        <v>0</v>
      </c>
      <c r="AH208" s="5">
        <v>0</v>
      </c>
      <c r="AI208" s="5">
        <v>0</v>
      </c>
      <c r="AJ208" s="5">
        <v>0</v>
      </c>
      <c r="AK208" s="5">
        <v>0</v>
      </c>
      <c r="AL208" s="5">
        <v>0</v>
      </c>
      <c r="AM208" s="5">
        <v>0</v>
      </c>
      <c r="AN208" s="5">
        <v>0</v>
      </c>
      <c r="AO208" s="5">
        <v>0</v>
      </c>
      <c r="AP208" s="5">
        <v>0</v>
      </c>
      <c r="AQ208" s="5">
        <v>0</v>
      </c>
      <c r="AR208" s="5">
        <v>0</v>
      </c>
      <c r="AS208" s="5">
        <v>0</v>
      </c>
      <c r="AT208" s="5">
        <v>0</v>
      </c>
      <c r="AU208" s="5">
        <v>0</v>
      </c>
      <c r="AV208" s="5">
        <v>0</v>
      </c>
      <c r="AW208" s="5">
        <v>0</v>
      </c>
      <c r="AX208" s="5">
        <v>0</v>
      </c>
      <c r="AY208" s="5">
        <v>0</v>
      </c>
      <c r="AZ208" s="5">
        <v>100.35</v>
      </c>
      <c r="BA208" s="16">
        <v>7.4192943202677247E-2</v>
      </c>
      <c r="BB208" s="16">
        <v>0.1929490678755206</v>
      </c>
      <c r="BC208" s="16">
        <v>0</v>
      </c>
      <c r="BD208" s="16">
        <v>0</v>
      </c>
      <c r="BE208" s="16">
        <v>0</v>
      </c>
      <c r="BF208" s="16">
        <v>0</v>
      </c>
      <c r="BG208" s="16">
        <v>0</v>
      </c>
      <c r="BH208" s="16">
        <v>0</v>
      </c>
      <c r="BI208" s="16">
        <v>0</v>
      </c>
      <c r="BJ208" s="16">
        <v>9.1229169841535091E-4</v>
      </c>
      <c r="BK208" s="16">
        <v>0</v>
      </c>
      <c r="BL208" s="16">
        <v>0</v>
      </c>
      <c r="BM208" s="16">
        <v>0</v>
      </c>
      <c r="BN208" s="16">
        <v>0.38514024693055049</v>
      </c>
      <c r="BO208" s="16">
        <v>0</v>
      </c>
      <c r="BP208" s="16">
        <v>0</v>
      </c>
      <c r="BQ208" s="16">
        <v>0</v>
      </c>
      <c r="BR208" s="16">
        <v>0</v>
      </c>
      <c r="BS208" s="16">
        <v>0</v>
      </c>
      <c r="BT208" s="16">
        <v>0</v>
      </c>
      <c r="BU208" s="16">
        <v>0</v>
      </c>
      <c r="BV208" s="16">
        <v>0</v>
      </c>
      <c r="BW208" s="16">
        <v>0</v>
      </c>
      <c r="BX208" s="16">
        <v>0</v>
      </c>
      <c r="BY208" s="16">
        <v>0.34680545029283621</v>
      </c>
      <c r="BZ208" s="16">
        <v>0</v>
      </c>
      <c r="CA208" s="16">
        <v>0</v>
      </c>
      <c r="CB208" s="16">
        <v>0</v>
      </c>
      <c r="CC208" s="16">
        <v>0</v>
      </c>
      <c r="CD208" s="16">
        <v>0</v>
      </c>
      <c r="CE208" s="16">
        <v>0</v>
      </c>
      <c r="CF208" s="16">
        <v>0</v>
      </c>
      <c r="CG208" s="16">
        <v>0</v>
      </c>
      <c r="CH208" s="12">
        <v>3.55</v>
      </c>
      <c r="CI208" s="12">
        <v>0</v>
      </c>
      <c r="CJ208" s="12">
        <v>0</v>
      </c>
      <c r="CK208" s="12">
        <v>0</v>
      </c>
      <c r="CL208" s="12">
        <v>0</v>
      </c>
      <c r="CM208" s="12">
        <v>91.25</v>
      </c>
      <c r="CN208" s="12">
        <v>0</v>
      </c>
      <c r="CO208" s="12">
        <v>0</v>
      </c>
      <c r="CP208" s="12">
        <v>0</v>
      </c>
      <c r="CQ208" s="12">
        <v>0</v>
      </c>
      <c r="CR208" s="12">
        <v>0</v>
      </c>
      <c r="CS208" s="12">
        <v>0</v>
      </c>
      <c r="CT208" s="12">
        <v>0</v>
      </c>
      <c r="CU208" s="12">
        <v>0</v>
      </c>
      <c r="CV208" s="12">
        <v>0</v>
      </c>
      <c r="CW208" s="12">
        <v>0</v>
      </c>
      <c r="CX208" s="12">
        <v>0</v>
      </c>
      <c r="CY208" s="12">
        <v>0</v>
      </c>
      <c r="CZ208" s="12">
        <v>0</v>
      </c>
      <c r="DA208" s="12">
        <v>0</v>
      </c>
      <c r="DB208" s="12">
        <v>0</v>
      </c>
      <c r="DC208" s="12">
        <v>0</v>
      </c>
      <c r="DD208" s="12">
        <v>0</v>
      </c>
      <c r="DE208" s="12">
        <v>0</v>
      </c>
      <c r="DF208" s="12">
        <v>0</v>
      </c>
      <c r="DG208" s="12">
        <v>0</v>
      </c>
      <c r="DH208" s="12">
        <v>0</v>
      </c>
      <c r="DI208" s="12">
        <v>0</v>
      </c>
      <c r="DJ208" s="12">
        <v>0</v>
      </c>
      <c r="DK208" s="12">
        <v>0</v>
      </c>
      <c r="DL208" s="12">
        <v>0</v>
      </c>
      <c r="DM208" s="12">
        <v>0</v>
      </c>
      <c r="DN208" s="12">
        <v>0</v>
      </c>
      <c r="DO208" s="12">
        <v>0</v>
      </c>
      <c r="DP208" s="12">
        <v>0</v>
      </c>
      <c r="DQ208" s="12">
        <v>0</v>
      </c>
      <c r="DR208" s="12">
        <v>0</v>
      </c>
      <c r="DS208" s="12">
        <v>0</v>
      </c>
      <c r="DT208" s="12">
        <v>0</v>
      </c>
      <c r="DU208" s="12">
        <v>0</v>
      </c>
      <c r="DV208" s="12">
        <v>0</v>
      </c>
      <c r="DW208" s="12">
        <v>0</v>
      </c>
      <c r="DX208" s="12">
        <v>0</v>
      </c>
      <c r="DY208" s="12">
        <v>6.05</v>
      </c>
      <c r="DZ208" s="12">
        <v>100.85</v>
      </c>
      <c r="EA208" s="9">
        <v>0</v>
      </c>
      <c r="EB208" s="9">
        <v>0</v>
      </c>
      <c r="EC208" s="9">
        <v>0</v>
      </c>
      <c r="ED208" s="9">
        <v>0</v>
      </c>
      <c r="EE208" s="9">
        <v>0</v>
      </c>
      <c r="EF208" s="9">
        <v>0</v>
      </c>
      <c r="EG208" s="9">
        <v>0</v>
      </c>
      <c r="EH208" s="9">
        <v>0</v>
      </c>
      <c r="EI208" s="9">
        <v>0</v>
      </c>
      <c r="EJ208" s="9">
        <v>0.89610000985629756</v>
      </c>
      <c r="EK208" s="9">
        <v>0</v>
      </c>
      <c r="EL208" s="9">
        <v>0</v>
      </c>
      <c r="EM208" s="9">
        <v>0</v>
      </c>
      <c r="EN208" s="9">
        <v>0</v>
      </c>
      <c r="EO208" s="9">
        <v>0</v>
      </c>
      <c r="EP208" s="9">
        <v>3.4579467394412998E-2</v>
      </c>
      <c r="EQ208" s="9">
        <v>0</v>
      </c>
      <c r="ER208" s="9">
        <v>0</v>
      </c>
      <c r="ES208" s="9">
        <v>0</v>
      </c>
      <c r="ET208" s="9">
        <v>0</v>
      </c>
      <c r="EU208" s="9">
        <v>0</v>
      </c>
      <c r="EV208" s="9">
        <v>0</v>
      </c>
      <c r="EW208" s="9">
        <v>0</v>
      </c>
      <c r="EX208" s="9">
        <v>0</v>
      </c>
      <c r="EY208" s="9">
        <v>6.9320522749289376E-2</v>
      </c>
      <c r="EZ208" s="9">
        <v>0</v>
      </c>
      <c r="FA208" s="9">
        <v>0</v>
      </c>
      <c r="FB208" s="9">
        <v>0</v>
      </c>
      <c r="FC208" s="9">
        <v>0</v>
      </c>
      <c r="FD208" s="9">
        <v>0</v>
      </c>
      <c r="FE208" s="9">
        <v>0</v>
      </c>
      <c r="FF208" s="9">
        <v>0</v>
      </c>
      <c r="FG208" s="9">
        <v>0</v>
      </c>
      <c r="FH208" s="7">
        <v>0</v>
      </c>
      <c r="FI208" s="14">
        <v>0.96995017814688356</v>
      </c>
      <c r="FJ208" s="14">
        <v>0</v>
      </c>
      <c r="FK208" s="14">
        <v>0</v>
      </c>
      <c r="FL208" s="14">
        <v>3.5769188343356458E-3</v>
      </c>
      <c r="FM208" s="14">
        <v>0</v>
      </c>
      <c r="FN208" s="14">
        <v>0</v>
      </c>
      <c r="FO208" s="14">
        <v>0</v>
      </c>
      <c r="FP208" s="14">
        <v>0</v>
      </c>
      <c r="FQ208" s="14">
        <v>0</v>
      </c>
      <c r="FR208" s="14">
        <v>2.5419999999999998</v>
      </c>
      <c r="FS208" s="14">
        <v>2.3190454973718222E-3</v>
      </c>
      <c r="FT208" s="14">
        <v>2.0388428709910178</v>
      </c>
      <c r="FU208" s="14">
        <v>99.763687165053938</v>
      </c>
      <c r="FV208" s="14">
        <v>0</v>
      </c>
      <c r="FW208" s="14" t="b">
        <v>1</v>
      </c>
      <c r="FX208" s="14" t="b">
        <v>0</v>
      </c>
      <c r="FY208" s="14" t="b">
        <v>0</v>
      </c>
      <c r="FZ208" s="14">
        <v>-5.1475932801862454</v>
      </c>
      <c r="GA208" s="14">
        <v>-12.82551945139009</v>
      </c>
      <c r="GB208" s="14">
        <f>EY208*FL208</f>
        <v>2.4795388342792579E-4</v>
      </c>
      <c r="GC208" s="14">
        <v>1.4353315654575911E-17</v>
      </c>
    </row>
    <row r="209" spans="1:185" x14ac:dyDescent="0.2">
      <c r="A209" s="1" t="s">
        <v>169</v>
      </c>
      <c r="B209" s="18">
        <v>2</v>
      </c>
      <c r="C209" s="18" t="s">
        <v>450</v>
      </c>
      <c r="D209" s="18">
        <v>5</v>
      </c>
      <c r="E209" s="18" t="s">
        <v>468</v>
      </c>
      <c r="F209" s="19">
        <v>39</v>
      </c>
      <c r="G209" s="19">
        <v>2</v>
      </c>
      <c r="H209" s="19">
        <v>1883</v>
      </c>
      <c r="I209" s="19">
        <v>1609.85</v>
      </c>
      <c r="J209" s="19">
        <v>0</v>
      </c>
      <c r="K209" s="19">
        <v>0.5</v>
      </c>
      <c r="L209" s="19">
        <v>0</v>
      </c>
      <c r="M209" s="19" t="s">
        <v>489</v>
      </c>
      <c r="N209" s="19">
        <v>-4.07</v>
      </c>
      <c r="O209" s="19">
        <v>0</v>
      </c>
      <c r="P209" s="19" t="s">
        <v>492</v>
      </c>
      <c r="Q209" s="19" t="s">
        <v>505</v>
      </c>
      <c r="R209" s="19" t="s">
        <v>529</v>
      </c>
      <c r="S209" s="19" t="s">
        <v>494</v>
      </c>
      <c r="T209" s="19" t="s">
        <v>33</v>
      </c>
      <c r="U209" s="5">
        <v>53.79</v>
      </c>
      <c r="V209" s="5">
        <v>0.24399999999999999</v>
      </c>
      <c r="W209" s="5">
        <v>8.5399999999999991</v>
      </c>
      <c r="X209" s="5">
        <v>7.3999999999999996E-2</v>
      </c>
      <c r="Y209" s="5">
        <v>0</v>
      </c>
      <c r="Z209" s="5">
        <v>1.05</v>
      </c>
      <c r="AA209" s="5">
        <v>0.37</v>
      </c>
      <c r="AB209" s="5">
        <v>0</v>
      </c>
      <c r="AC209" s="5">
        <v>0</v>
      </c>
      <c r="AD209" s="5">
        <v>0</v>
      </c>
      <c r="AE209" s="5">
        <v>25.63</v>
      </c>
      <c r="AF209" s="5">
        <v>10.01</v>
      </c>
      <c r="AG209" s="5">
        <v>0</v>
      </c>
      <c r="AH209" s="5">
        <v>0</v>
      </c>
      <c r="AI209" s="5">
        <v>0</v>
      </c>
      <c r="AJ209" s="5">
        <v>0</v>
      </c>
      <c r="AK209" s="5">
        <v>0</v>
      </c>
      <c r="AL209" s="5">
        <v>0</v>
      </c>
      <c r="AM209" s="5">
        <v>0</v>
      </c>
      <c r="AN209" s="5">
        <v>0</v>
      </c>
      <c r="AO209" s="5">
        <v>0</v>
      </c>
      <c r="AP209" s="5">
        <v>0</v>
      </c>
      <c r="AQ209" s="5">
        <v>0</v>
      </c>
      <c r="AR209" s="5">
        <v>0</v>
      </c>
      <c r="AS209" s="5">
        <v>0</v>
      </c>
      <c r="AT209" s="5">
        <v>0</v>
      </c>
      <c r="AU209" s="5">
        <v>0</v>
      </c>
      <c r="AV209" s="5">
        <v>0</v>
      </c>
      <c r="AW209" s="5">
        <v>0</v>
      </c>
      <c r="AX209" s="5">
        <v>0</v>
      </c>
      <c r="AY209" s="5">
        <v>0</v>
      </c>
      <c r="AZ209" s="5">
        <v>99.707999999999998</v>
      </c>
      <c r="BA209" s="16">
        <v>4.6101724073050528E-2</v>
      </c>
      <c r="BB209" s="16">
        <v>9.825140214025109E-2</v>
      </c>
      <c r="BC209" s="16">
        <v>0</v>
      </c>
      <c r="BD209" s="16">
        <v>0</v>
      </c>
      <c r="BE209" s="16">
        <v>0</v>
      </c>
      <c r="BF209" s="16">
        <v>2.6798373872484221E-4</v>
      </c>
      <c r="BG209" s="16">
        <v>0</v>
      </c>
      <c r="BH209" s="16">
        <v>0</v>
      </c>
      <c r="BI209" s="16">
        <v>0</v>
      </c>
      <c r="BJ209" s="16">
        <v>8.0442997675307902E-3</v>
      </c>
      <c r="BK209" s="16">
        <v>0</v>
      </c>
      <c r="BL209" s="16">
        <v>0</v>
      </c>
      <c r="BM209" s="16">
        <v>0</v>
      </c>
      <c r="BN209" s="16">
        <v>0.35001761980699292</v>
      </c>
      <c r="BO209" s="16">
        <v>2.8709001506883889E-3</v>
      </c>
      <c r="BP209" s="16">
        <v>0</v>
      </c>
      <c r="BQ209" s="16">
        <v>0</v>
      </c>
      <c r="BR209" s="16">
        <v>0</v>
      </c>
      <c r="BS209" s="16">
        <v>0</v>
      </c>
      <c r="BT209" s="16">
        <v>0</v>
      </c>
      <c r="BU209" s="16">
        <v>0</v>
      </c>
      <c r="BV209" s="16">
        <v>0</v>
      </c>
      <c r="BW209" s="16">
        <v>0</v>
      </c>
      <c r="BX209" s="16">
        <v>0</v>
      </c>
      <c r="BY209" s="16">
        <v>0.49276447000210583</v>
      </c>
      <c r="BZ209" s="16">
        <v>0</v>
      </c>
      <c r="CA209" s="16">
        <v>0</v>
      </c>
      <c r="CB209" s="16">
        <v>0</v>
      </c>
      <c r="CC209" s="16">
        <v>1.6816003206557449E-3</v>
      </c>
      <c r="CD209" s="16">
        <v>0</v>
      </c>
      <c r="CE209" s="16">
        <v>0</v>
      </c>
      <c r="CF209" s="16">
        <v>0</v>
      </c>
      <c r="CG209" s="16">
        <v>0</v>
      </c>
      <c r="CH209" s="12">
        <v>2.84</v>
      </c>
      <c r="CI209" s="12">
        <v>0</v>
      </c>
      <c r="CJ209" s="12">
        <v>0</v>
      </c>
      <c r="CK209" s="12">
        <v>0.13700000000000001</v>
      </c>
      <c r="CL209" s="12">
        <v>0</v>
      </c>
      <c r="CM209" s="12">
        <v>89.14</v>
      </c>
      <c r="CN209" s="12">
        <v>0</v>
      </c>
      <c r="CO209" s="12">
        <v>0</v>
      </c>
      <c r="CP209" s="12">
        <v>0</v>
      </c>
      <c r="CQ209" s="12">
        <v>4.47</v>
      </c>
      <c r="CR209" s="12">
        <v>0</v>
      </c>
      <c r="CS209" s="12">
        <v>0</v>
      </c>
      <c r="CT209" s="12">
        <v>0</v>
      </c>
      <c r="CU209" s="12">
        <v>0</v>
      </c>
      <c r="CV209" s="12">
        <v>0</v>
      </c>
      <c r="CW209" s="12">
        <v>0.18</v>
      </c>
      <c r="CX209" s="12">
        <v>0</v>
      </c>
      <c r="CY209" s="12">
        <v>0</v>
      </c>
      <c r="CZ209" s="12">
        <v>0.09</v>
      </c>
      <c r="DA209" s="12">
        <v>0</v>
      </c>
      <c r="DB209" s="12">
        <v>0</v>
      </c>
      <c r="DC209" s="12">
        <v>0.37</v>
      </c>
      <c r="DD209" s="12">
        <v>0</v>
      </c>
      <c r="DE209" s="12">
        <v>0</v>
      </c>
      <c r="DF209" s="12">
        <v>0</v>
      </c>
      <c r="DG209" s="12">
        <v>0</v>
      </c>
      <c r="DH209" s="12">
        <v>0</v>
      </c>
      <c r="DI209" s="12">
        <v>0</v>
      </c>
      <c r="DJ209" s="12">
        <v>0</v>
      </c>
      <c r="DK209" s="12">
        <v>0</v>
      </c>
      <c r="DL209" s="12">
        <v>0</v>
      </c>
      <c r="DM209" s="12">
        <v>0</v>
      </c>
      <c r="DN209" s="12">
        <v>0</v>
      </c>
      <c r="DO209" s="12">
        <v>1.17</v>
      </c>
      <c r="DP209" s="12">
        <v>0.06</v>
      </c>
      <c r="DQ209" s="12">
        <v>0.33</v>
      </c>
      <c r="DR209" s="12">
        <v>1.63</v>
      </c>
      <c r="DS209" s="12">
        <v>0</v>
      </c>
      <c r="DT209" s="12">
        <v>0</v>
      </c>
      <c r="DU209" s="12">
        <v>0</v>
      </c>
      <c r="DV209" s="12">
        <v>0</v>
      </c>
      <c r="DW209" s="12">
        <v>0</v>
      </c>
      <c r="DX209" s="12">
        <v>0</v>
      </c>
      <c r="DY209" s="12">
        <v>0</v>
      </c>
      <c r="DZ209" s="12">
        <v>100.417</v>
      </c>
      <c r="EA209" s="9">
        <v>0</v>
      </c>
      <c r="EB209" s="9">
        <v>0</v>
      </c>
      <c r="EC209" s="9">
        <v>0</v>
      </c>
      <c r="ED209" s="9">
        <v>0</v>
      </c>
      <c r="EE209" s="9">
        <v>0</v>
      </c>
      <c r="EF209" s="9">
        <v>1.481927340297507E-3</v>
      </c>
      <c r="EG209" s="9">
        <v>0</v>
      </c>
      <c r="EH209" s="9">
        <v>0</v>
      </c>
      <c r="EI209" s="9">
        <v>0</v>
      </c>
      <c r="EJ209" s="9">
        <v>0.89777074264104095</v>
      </c>
      <c r="EK209" s="9">
        <v>0</v>
      </c>
      <c r="EL209" s="9">
        <v>0</v>
      </c>
      <c r="EM209" s="9">
        <v>0</v>
      </c>
      <c r="EN209" s="9">
        <v>0</v>
      </c>
      <c r="EO209" s="9">
        <v>0</v>
      </c>
      <c r="EP209" s="9">
        <v>0</v>
      </c>
      <c r="EQ209" s="9">
        <v>0</v>
      </c>
      <c r="ER209" s="9">
        <v>0</v>
      </c>
      <c r="ES209" s="9">
        <v>4.2834664400574513E-2</v>
      </c>
      <c r="ET209" s="9">
        <v>0</v>
      </c>
      <c r="EU209" s="9">
        <v>0</v>
      </c>
      <c r="EV209" s="9">
        <v>2.4430360299636049E-4</v>
      </c>
      <c r="EW209" s="9">
        <v>0</v>
      </c>
      <c r="EX209" s="9">
        <v>0</v>
      </c>
      <c r="EY209" s="9">
        <v>5.6874949686864233E-2</v>
      </c>
      <c r="EZ209" s="9">
        <v>0</v>
      </c>
      <c r="FA209" s="9">
        <v>7.9341232822642484E-4</v>
      </c>
      <c r="FB209" s="9">
        <v>0</v>
      </c>
      <c r="FC209" s="9">
        <v>0</v>
      </c>
      <c r="FD209" s="9">
        <v>0</v>
      </c>
      <c r="FE209" s="9">
        <v>0</v>
      </c>
      <c r="FF209" s="9">
        <v>0</v>
      </c>
      <c r="FG209" s="9">
        <v>0</v>
      </c>
      <c r="FH209" s="7" t="s">
        <v>544</v>
      </c>
      <c r="FI209" s="14">
        <v>1.01858185876274</v>
      </c>
      <c r="FJ209" s="14">
        <v>0.72827714949728173</v>
      </c>
      <c r="FK209" s="14">
        <v>0</v>
      </c>
      <c r="FL209" s="14">
        <v>2.9855219234514521E-3</v>
      </c>
      <c r="FM209" s="14">
        <v>0</v>
      </c>
      <c r="FN209" s="14">
        <v>1.020512781826667</v>
      </c>
      <c r="FO209" s="14">
        <v>0</v>
      </c>
      <c r="FP209" s="14">
        <v>0</v>
      </c>
      <c r="FQ209" s="14">
        <v>0</v>
      </c>
      <c r="FR209" s="14">
        <v>2.2629999999999999</v>
      </c>
      <c r="FS209" s="14">
        <v>1.820425037392218E-2</v>
      </c>
      <c r="FT209" s="14">
        <v>1.406078739798525</v>
      </c>
      <c r="FU209" s="14">
        <v>97.753377466922586</v>
      </c>
      <c r="FV209" s="14">
        <v>0</v>
      </c>
      <c r="FW209" s="14" t="b">
        <v>1</v>
      </c>
      <c r="FX209" s="14" t="b">
        <v>0</v>
      </c>
      <c r="FY209" s="14" t="b">
        <v>0</v>
      </c>
      <c r="FZ209" s="14">
        <v>-3.4019771702597912</v>
      </c>
      <c r="GA209" s="14">
        <v>-11.237358934678269</v>
      </c>
      <c r="GB209" s="14">
        <f>EY209*FL209</f>
        <v>1.6980140918533147E-4</v>
      </c>
      <c r="GC209" s="14">
        <v>0.43115242229722922</v>
      </c>
    </row>
    <row r="210" spans="1:185" x14ac:dyDescent="0.2">
      <c r="A210" s="1" t="s">
        <v>286</v>
      </c>
      <c r="B210" s="18">
        <v>1</v>
      </c>
      <c r="C210" s="18" t="s">
        <v>454</v>
      </c>
      <c r="D210" s="18">
        <v>3</v>
      </c>
      <c r="E210" s="18" t="s">
        <v>460</v>
      </c>
      <c r="F210" s="19">
        <v>26</v>
      </c>
      <c r="G210" s="19">
        <v>0.1</v>
      </c>
      <c r="H210" s="19">
        <v>1693.15</v>
      </c>
      <c r="I210" s="19">
        <v>1420</v>
      </c>
      <c r="J210" s="19">
        <v>0</v>
      </c>
      <c r="K210" s="19">
        <v>4</v>
      </c>
      <c r="L210" s="19">
        <v>0</v>
      </c>
      <c r="M210" s="19" t="s">
        <v>489</v>
      </c>
      <c r="N210" s="19">
        <v>-7.8</v>
      </c>
      <c r="O210" s="19">
        <v>0</v>
      </c>
      <c r="P210" s="19" t="s">
        <v>495</v>
      </c>
      <c r="Q210" s="19" t="s">
        <v>515</v>
      </c>
      <c r="R210" s="19" t="s">
        <v>494</v>
      </c>
      <c r="S210" s="19" t="s">
        <v>535</v>
      </c>
      <c r="T210" s="19" t="s">
        <v>74</v>
      </c>
      <c r="U210" s="5">
        <v>61.955148671022407</v>
      </c>
      <c r="V210" s="5">
        <v>0.35038372991831529</v>
      </c>
      <c r="W210" s="5">
        <v>10.323724978225821</v>
      </c>
      <c r="X210" s="5">
        <v>0</v>
      </c>
      <c r="Y210" s="5">
        <v>0</v>
      </c>
      <c r="Z210" s="5">
        <v>0.30875917271017989</v>
      </c>
      <c r="AA210" s="5">
        <v>0.14203491208271141</v>
      </c>
      <c r="AB210" s="5">
        <v>0</v>
      </c>
      <c r="AC210" s="5">
        <v>0</v>
      </c>
      <c r="AD210" s="5">
        <v>0</v>
      </c>
      <c r="AE210" s="5">
        <v>14.012432832750459</v>
      </c>
      <c r="AF210" s="5">
        <v>6.2264691351863863</v>
      </c>
      <c r="AG210" s="5">
        <v>0</v>
      </c>
      <c r="AH210" s="5">
        <v>0</v>
      </c>
      <c r="AI210" s="5">
        <v>1.695937746034094E-2</v>
      </c>
      <c r="AJ210" s="5">
        <v>0.1056907205684135</v>
      </c>
      <c r="AK210" s="5">
        <v>0</v>
      </c>
      <c r="AL210" s="5">
        <v>0</v>
      </c>
      <c r="AM210" s="5">
        <v>0</v>
      </c>
      <c r="AN210" s="5">
        <v>0</v>
      </c>
      <c r="AO210" s="5">
        <v>0</v>
      </c>
      <c r="AP210" s="5">
        <v>0</v>
      </c>
      <c r="AQ210" s="5">
        <v>0</v>
      </c>
      <c r="AR210" s="5">
        <v>0</v>
      </c>
      <c r="AS210" s="5">
        <v>0</v>
      </c>
      <c r="AT210" s="5">
        <v>0</v>
      </c>
      <c r="AU210" s="5">
        <v>0</v>
      </c>
      <c r="AV210" s="5">
        <v>0</v>
      </c>
      <c r="AW210" s="5">
        <v>0</v>
      </c>
      <c r="AX210" s="5">
        <v>2.5</v>
      </c>
      <c r="AY210" s="5">
        <v>1.2469982847341341</v>
      </c>
      <c r="AZ210" s="5">
        <v>94.694605245190914</v>
      </c>
      <c r="BA210" s="16">
        <v>6.0227244635491409E-2</v>
      </c>
      <c r="BB210" s="16">
        <v>6.6045584956693465E-2</v>
      </c>
      <c r="BC210" s="16">
        <v>0</v>
      </c>
      <c r="BD210" s="16">
        <v>0</v>
      </c>
      <c r="BE210" s="16">
        <v>0</v>
      </c>
      <c r="BF210" s="16">
        <v>0</v>
      </c>
      <c r="BG210" s="16">
        <v>0</v>
      </c>
      <c r="BH210" s="16">
        <v>0</v>
      </c>
      <c r="BI210" s="16">
        <v>0</v>
      </c>
      <c r="BJ210" s="16">
        <v>2.5563251192434939E-3</v>
      </c>
      <c r="BK210" s="16">
        <v>0</v>
      </c>
      <c r="BL210" s="16">
        <v>0</v>
      </c>
      <c r="BM210" s="16">
        <v>6.6741039282090754E-4</v>
      </c>
      <c r="BN210" s="16">
        <v>0.20680075351220731</v>
      </c>
      <c r="BO210" s="16">
        <v>1.1909917216398011E-3</v>
      </c>
      <c r="BP210" s="16">
        <v>0</v>
      </c>
      <c r="BQ210" s="16">
        <v>1.6276285455129751E-4</v>
      </c>
      <c r="BR210" s="16">
        <v>0</v>
      </c>
      <c r="BS210" s="16">
        <v>0</v>
      </c>
      <c r="BT210" s="16">
        <v>0</v>
      </c>
      <c r="BU210" s="16">
        <v>0</v>
      </c>
      <c r="BV210" s="16">
        <v>0</v>
      </c>
      <c r="BW210" s="16">
        <v>0</v>
      </c>
      <c r="BX210" s="16">
        <v>4.6383467673436408E-2</v>
      </c>
      <c r="BY210" s="16">
        <v>0.61335585784241919</v>
      </c>
      <c r="BZ210" s="16">
        <v>0</v>
      </c>
      <c r="CA210" s="16">
        <v>0</v>
      </c>
      <c r="CB210" s="16">
        <v>0</v>
      </c>
      <c r="CC210" s="16">
        <v>2.6096012914966701E-3</v>
      </c>
      <c r="CD210" s="16">
        <v>0</v>
      </c>
      <c r="CE210" s="16">
        <v>0</v>
      </c>
      <c r="CF210" s="16">
        <v>0</v>
      </c>
      <c r="CG210" s="16">
        <v>0</v>
      </c>
      <c r="CH210" s="12">
        <v>4.2300000000000004</v>
      </c>
      <c r="CI210" s="12">
        <v>0.01</v>
      </c>
      <c r="CJ210" s="12">
        <v>0</v>
      </c>
      <c r="CK210" s="12">
        <v>0.01</v>
      </c>
      <c r="CL210" s="12">
        <v>0</v>
      </c>
      <c r="CM210" s="12">
        <v>90.26</v>
      </c>
      <c r="CN210" s="12">
        <v>0.01</v>
      </c>
      <c r="CO210" s="12">
        <v>0</v>
      </c>
      <c r="CP210" s="12">
        <v>0</v>
      </c>
      <c r="CQ210" s="12">
        <v>1.23</v>
      </c>
      <c r="CR210" s="12">
        <v>0</v>
      </c>
      <c r="CS210" s="12">
        <v>0</v>
      </c>
      <c r="CT210" s="12">
        <v>0</v>
      </c>
      <c r="CU210" s="12">
        <v>0</v>
      </c>
      <c r="CV210" s="12">
        <v>0</v>
      </c>
      <c r="CW210" s="12">
        <v>0</v>
      </c>
      <c r="CX210" s="12">
        <v>0</v>
      </c>
      <c r="CY210" s="12">
        <v>0</v>
      </c>
      <c r="CZ210" s="12">
        <v>0</v>
      </c>
      <c r="DA210" s="12">
        <v>0</v>
      </c>
      <c r="DB210" s="12">
        <v>0</v>
      </c>
      <c r="DC210" s="12">
        <v>0</v>
      </c>
      <c r="DD210" s="12">
        <v>0</v>
      </c>
      <c r="DE210" s="12">
        <v>0</v>
      </c>
      <c r="DF210" s="12">
        <v>0</v>
      </c>
      <c r="DG210" s="12">
        <v>0</v>
      </c>
      <c r="DH210" s="12">
        <v>0</v>
      </c>
      <c r="DI210" s="12">
        <v>0</v>
      </c>
      <c r="DJ210" s="12">
        <v>0</v>
      </c>
      <c r="DK210" s="12">
        <v>0</v>
      </c>
      <c r="DL210" s="12">
        <v>0.34</v>
      </c>
      <c r="DM210" s="12">
        <v>0</v>
      </c>
      <c r="DN210" s="12">
        <v>0</v>
      </c>
      <c r="DO210" s="12">
        <v>0</v>
      </c>
      <c r="DP210" s="12">
        <v>0</v>
      </c>
      <c r="DQ210" s="12">
        <v>0</v>
      </c>
      <c r="DR210" s="12">
        <v>0</v>
      </c>
      <c r="DS210" s="12">
        <v>0</v>
      </c>
      <c r="DT210" s="12">
        <v>0</v>
      </c>
      <c r="DU210" s="12">
        <v>0</v>
      </c>
      <c r="DV210" s="12">
        <v>0</v>
      </c>
      <c r="DW210" s="12">
        <v>0</v>
      </c>
      <c r="DX210" s="12">
        <v>0</v>
      </c>
      <c r="DY210" s="12">
        <v>0</v>
      </c>
      <c r="DZ210" s="12">
        <v>96.090000000000018</v>
      </c>
      <c r="EA210" s="9">
        <v>0</v>
      </c>
      <c r="EB210" s="9">
        <v>0</v>
      </c>
      <c r="EC210" s="9">
        <v>0</v>
      </c>
      <c r="ED210" s="9">
        <v>0</v>
      </c>
      <c r="EE210" s="9">
        <v>0</v>
      </c>
      <c r="EF210" s="9">
        <v>1.069039287157426E-4</v>
      </c>
      <c r="EG210" s="9">
        <v>0</v>
      </c>
      <c r="EH210" s="9">
        <v>0</v>
      </c>
      <c r="EI210" s="9">
        <v>0</v>
      </c>
      <c r="EJ210" s="9">
        <v>0.89841184676577923</v>
      </c>
      <c r="EK210" s="9">
        <v>0</v>
      </c>
      <c r="EL210" s="9">
        <v>0</v>
      </c>
      <c r="EM210" s="9">
        <v>0</v>
      </c>
      <c r="EN210" s="9">
        <v>0</v>
      </c>
      <c r="EO210" s="9">
        <v>1.011792004807566E-4</v>
      </c>
      <c r="EP210" s="9">
        <v>0</v>
      </c>
      <c r="EQ210" s="9">
        <v>0</v>
      </c>
      <c r="ER210" s="9">
        <v>0</v>
      </c>
      <c r="ES210" s="9">
        <v>1.1648775607671131E-2</v>
      </c>
      <c r="ET210" s="9">
        <v>0</v>
      </c>
      <c r="EU210" s="9">
        <v>0</v>
      </c>
      <c r="EV210" s="9">
        <v>0</v>
      </c>
      <c r="EW210" s="9">
        <v>0</v>
      </c>
      <c r="EX210" s="9">
        <v>5.8949460545379062E-3</v>
      </c>
      <c r="EY210" s="9">
        <v>8.372022277444445E-2</v>
      </c>
      <c r="EZ210" s="9">
        <v>0</v>
      </c>
      <c r="FA210" s="9">
        <v>0</v>
      </c>
      <c r="FB210" s="9">
        <v>0</v>
      </c>
      <c r="FC210" s="9">
        <v>1.161256683706233E-4</v>
      </c>
      <c r="FD210" s="9">
        <v>0</v>
      </c>
      <c r="FE210" s="9">
        <v>0</v>
      </c>
      <c r="FF210" s="9">
        <v>0</v>
      </c>
      <c r="FG210" s="9">
        <v>0</v>
      </c>
      <c r="FH210" s="7" t="s">
        <v>550</v>
      </c>
      <c r="FI210" s="14">
        <v>1.0502258549389509</v>
      </c>
      <c r="FJ210" s="14">
        <v>0.74610579601950044</v>
      </c>
      <c r="FK210" s="14">
        <v>0</v>
      </c>
      <c r="FL210" s="14">
        <v>2.4290783734907551E-3</v>
      </c>
      <c r="FM210" s="14">
        <v>1.069316354586562</v>
      </c>
      <c r="FN210" s="14">
        <v>0.91218580914531444</v>
      </c>
      <c r="FO210" s="14">
        <v>0</v>
      </c>
      <c r="FP210" s="14">
        <v>0</v>
      </c>
      <c r="FQ210" s="14">
        <v>0</v>
      </c>
      <c r="FR210" s="14">
        <v>1.7</v>
      </c>
      <c r="FS210" s="14">
        <v>4.3457527027139396E-3</v>
      </c>
      <c r="FT210" s="14">
        <v>0.58987153835828932</v>
      </c>
      <c r="FU210" s="14">
        <v>98.778964085688443</v>
      </c>
      <c r="FV210" s="14">
        <v>1.3784015064886281E-2</v>
      </c>
      <c r="FW210" s="14" t="b">
        <v>0</v>
      </c>
      <c r="FX210" s="14" t="b">
        <v>1</v>
      </c>
      <c r="FY210" s="14" t="b">
        <v>0</v>
      </c>
      <c r="FZ210" s="14">
        <v>-4.6733863337028989</v>
      </c>
      <c r="GA210" s="14">
        <v>-14.733791458155309</v>
      </c>
      <c r="GB210" s="14">
        <f>EY210*FL210</f>
        <v>2.033629825652312E-4</v>
      </c>
      <c r="GC210" s="14">
        <v>0.82166795915316659</v>
      </c>
    </row>
    <row r="211" spans="1:185" x14ac:dyDescent="0.2">
      <c r="A211" s="1" t="s">
        <v>359</v>
      </c>
      <c r="B211" s="18">
        <v>4</v>
      </c>
      <c r="C211" s="18" t="s">
        <v>453</v>
      </c>
      <c r="D211" s="18">
        <v>10</v>
      </c>
      <c r="E211" s="18" t="s">
        <v>466</v>
      </c>
      <c r="F211" s="19">
        <v>23</v>
      </c>
      <c r="G211" s="19">
        <v>6</v>
      </c>
      <c r="H211" s="19">
        <v>2373</v>
      </c>
      <c r="I211" s="19">
        <v>2099.85</v>
      </c>
      <c r="J211" s="19">
        <v>0</v>
      </c>
      <c r="K211" s="19">
        <v>0.41666666666666669</v>
      </c>
      <c r="L211" s="19">
        <v>0</v>
      </c>
      <c r="M211" s="19" t="s">
        <v>489</v>
      </c>
      <c r="N211" s="19">
        <v>-3.24</v>
      </c>
      <c r="O211" s="19">
        <v>0</v>
      </c>
      <c r="P211" s="19">
        <v>0</v>
      </c>
      <c r="Q211" s="19">
        <v>0</v>
      </c>
      <c r="R211" s="19" t="s">
        <v>527</v>
      </c>
      <c r="S211" s="19" t="s">
        <v>532</v>
      </c>
      <c r="T211" s="19" t="s">
        <v>536</v>
      </c>
      <c r="U211" s="5">
        <v>45.214021352313168</v>
      </c>
      <c r="V211" s="5">
        <v>0.13398364008179961</v>
      </c>
      <c r="W211" s="5">
        <v>9.69</v>
      </c>
      <c r="X211" s="5">
        <v>0.14615384615384619</v>
      </c>
      <c r="Y211" s="5">
        <v>0</v>
      </c>
      <c r="Z211" s="5">
        <v>1.1321038495971349</v>
      </c>
      <c r="AA211" s="5">
        <v>0.10200691663633051</v>
      </c>
      <c r="AB211" s="5">
        <v>0</v>
      </c>
      <c r="AC211" s="5">
        <v>0</v>
      </c>
      <c r="AD211" s="5">
        <v>0</v>
      </c>
      <c r="AE211" s="5">
        <v>37.198724279835389</v>
      </c>
      <c r="AF211" s="5">
        <v>4.0297005988023944</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97.646694483420063</v>
      </c>
      <c r="BA211" s="16">
        <v>5.1034573539571519E-2</v>
      </c>
      <c r="BB211" s="16">
        <v>3.8588586962290658E-2</v>
      </c>
      <c r="BC211" s="16">
        <v>0</v>
      </c>
      <c r="BD211" s="16">
        <v>0</v>
      </c>
      <c r="BE211" s="16">
        <v>0</v>
      </c>
      <c r="BF211" s="16">
        <v>5.1637878022730318E-4</v>
      </c>
      <c r="BG211" s="16">
        <v>0</v>
      </c>
      <c r="BH211" s="16">
        <v>0</v>
      </c>
      <c r="BI211" s="16">
        <v>0</v>
      </c>
      <c r="BJ211" s="16">
        <v>8.4618754898629547E-3</v>
      </c>
      <c r="BK211" s="16">
        <v>0</v>
      </c>
      <c r="BL211" s="16">
        <v>0</v>
      </c>
      <c r="BM211" s="16">
        <v>0</v>
      </c>
      <c r="BN211" s="16">
        <v>0.49562221436138798</v>
      </c>
      <c r="BO211" s="16">
        <v>7.7219573919988429E-4</v>
      </c>
      <c r="BP211" s="16">
        <v>0</v>
      </c>
      <c r="BQ211" s="16">
        <v>0</v>
      </c>
      <c r="BR211" s="16">
        <v>0</v>
      </c>
      <c r="BS211" s="16">
        <v>0</v>
      </c>
      <c r="BT211" s="16">
        <v>0</v>
      </c>
      <c r="BU211" s="16">
        <v>0</v>
      </c>
      <c r="BV211" s="16">
        <v>0</v>
      </c>
      <c r="BW211" s="16">
        <v>0</v>
      </c>
      <c r="BX211" s="16">
        <v>0</v>
      </c>
      <c r="BY211" s="16">
        <v>0.40410329678929879</v>
      </c>
      <c r="BZ211" s="16">
        <v>0</v>
      </c>
      <c r="CA211" s="16">
        <v>0</v>
      </c>
      <c r="CB211" s="16">
        <v>0</v>
      </c>
      <c r="CC211" s="16">
        <v>9.0087833816087271E-4</v>
      </c>
      <c r="CD211" s="16">
        <v>0</v>
      </c>
      <c r="CE211" s="16">
        <v>0</v>
      </c>
      <c r="CF211" s="16">
        <v>0</v>
      </c>
      <c r="CG211" s="16">
        <v>0</v>
      </c>
      <c r="CH211" s="12">
        <v>2.06</v>
      </c>
      <c r="CI211" s="12">
        <v>0</v>
      </c>
      <c r="CJ211" s="12">
        <v>0</v>
      </c>
      <c r="CK211" s="12">
        <v>0.61</v>
      </c>
      <c r="CL211" s="12">
        <v>0</v>
      </c>
      <c r="CM211" s="12">
        <v>86.4</v>
      </c>
      <c r="CN211" s="12">
        <v>0.01</v>
      </c>
      <c r="CO211" s="12">
        <v>0</v>
      </c>
      <c r="CP211" s="12">
        <v>1.03</v>
      </c>
      <c r="CQ211" s="12">
        <v>1.77</v>
      </c>
      <c r="CR211" s="12">
        <v>0.52</v>
      </c>
      <c r="CS211" s="12">
        <v>0</v>
      </c>
      <c r="CT211" s="12">
        <v>0</v>
      </c>
      <c r="CU211" s="12">
        <v>0</v>
      </c>
      <c r="CV211" s="12">
        <v>1.1599999999999999</v>
      </c>
      <c r="CW211" s="12">
        <v>0</v>
      </c>
      <c r="CX211" s="12">
        <v>0</v>
      </c>
      <c r="CY211" s="12">
        <v>0</v>
      </c>
      <c r="CZ211" s="12">
        <v>0</v>
      </c>
      <c r="DA211" s="12">
        <v>0</v>
      </c>
      <c r="DB211" s="12">
        <v>0</v>
      </c>
      <c r="DC211" s="12">
        <v>0</v>
      </c>
      <c r="DD211" s="12">
        <v>0</v>
      </c>
      <c r="DE211" s="12">
        <v>0</v>
      </c>
      <c r="DF211" s="12">
        <v>0</v>
      </c>
      <c r="DG211" s="12">
        <v>0</v>
      </c>
      <c r="DH211" s="12">
        <v>0</v>
      </c>
      <c r="DI211" s="12">
        <v>0</v>
      </c>
      <c r="DJ211" s="12">
        <v>0</v>
      </c>
      <c r="DK211" s="12">
        <v>0</v>
      </c>
      <c r="DL211" s="12">
        <v>0</v>
      </c>
      <c r="DM211" s="12">
        <v>0</v>
      </c>
      <c r="DN211" s="12">
        <v>0</v>
      </c>
      <c r="DO211" s="12">
        <v>0</v>
      </c>
      <c r="DP211" s="12">
        <v>0</v>
      </c>
      <c r="DQ211" s="12">
        <v>0.92</v>
      </c>
      <c r="DR211" s="12">
        <v>0</v>
      </c>
      <c r="DS211" s="12">
        <v>1.83</v>
      </c>
      <c r="DT211" s="12">
        <v>0</v>
      </c>
      <c r="DU211" s="12">
        <v>0</v>
      </c>
      <c r="DV211" s="12">
        <v>0</v>
      </c>
      <c r="DW211" s="12">
        <v>0</v>
      </c>
      <c r="DX211" s="12">
        <v>0</v>
      </c>
      <c r="DY211" s="12">
        <v>0</v>
      </c>
      <c r="DZ211" s="12">
        <v>96.31</v>
      </c>
      <c r="EA211" s="9">
        <v>0</v>
      </c>
      <c r="EB211" s="9">
        <v>0</v>
      </c>
      <c r="EC211" s="9">
        <v>0</v>
      </c>
      <c r="ED211" s="9">
        <v>0</v>
      </c>
      <c r="EE211" s="9">
        <v>1.0157468759129351E-2</v>
      </c>
      <c r="EF211" s="9">
        <v>6.818161976930432E-3</v>
      </c>
      <c r="EG211" s="9">
        <v>0</v>
      </c>
      <c r="EH211" s="9">
        <v>0</v>
      </c>
      <c r="EI211" s="9">
        <v>0</v>
      </c>
      <c r="EJ211" s="9">
        <v>0.89916148713999966</v>
      </c>
      <c r="EK211" s="9">
        <v>1.5253983562182031E-2</v>
      </c>
      <c r="EL211" s="9">
        <v>0</v>
      </c>
      <c r="EM211" s="9">
        <v>0</v>
      </c>
      <c r="EN211" s="9">
        <v>0</v>
      </c>
      <c r="EO211" s="9">
        <v>1.057876712391026E-4</v>
      </c>
      <c r="EP211" s="9">
        <v>0</v>
      </c>
      <c r="EQ211" s="9">
        <v>0</v>
      </c>
      <c r="ER211" s="9">
        <v>0</v>
      </c>
      <c r="ES211" s="9">
        <v>1.7526380981215419E-2</v>
      </c>
      <c r="ET211" s="9">
        <v>0</v>
      </c>
      <c r="EU211" s="9">
        <v>0</v>
      </c>
      <c r="EV211" s="9">
        <v>0</v>
      </c>
      <c r="EW211" s="9">
        <v>0</v>
      </c>
      <c r="EX211" s="9">
        <v>0</v>
      </c>
      <c r="EY211" s="9">
        <v>4.2628597253388578E-2</v>
      </c>
      <c r="EZ211" s="9">
        <v>3.7257416749740132E-3</v>
      </c>
      <c r="FA211" s="9">
        <v>0</v>
      </c>
      <c r="FB211" s="9">
        <v>0</v>
      </c>
      <c r="FC211" s="9">
        <v>0</v>
      </c>
      <c r="FD211" s="9">
        <v>0</v>
      </c>
      <c r="FE211" s="9">
        <v>0</v>
      </c>
      <c r="FF211" s="9">
        <v>0</v>
      </c>
      <c r="FG211" s="9">
        <v>4.6223909809414241E-3</v>
      </c>
      <c r="FH211" s="7">
        <v>0</v>
      </c>
      <c r="FI211" s="14">
        <v>1.004717357559288</v>
      </c>
      <c r="FJ211" s="14">
        <v>0.75579734150925704</v>
      </c>
      <c r="FK211" s="14">
        <v>0</v>
      </c>
      <c r="FL211" s="14">
        <v>8.9925704394536073E-3</v>
      </c>
      <c r="FM211" s="14">
        <v>1.168774699585543</v>
      </c>
      <c r="FN211" s="14">
        <v>1.005973108511873</v>
      </c>
      <c r="FO211" s="14">
        <v>2.731104935790801</v>
      </c>
      <c r="FP211" s="14">
        <v>0</v>
      </c>
      <c r="FQ211" s="14">
        <v>0.25574506036658901</v>
      </c>
      <c r="FR211" s="14">
        <v>3</v>
      </c>
      <c r="FS211" s="14">
        <v>2.5385626469588859E-2</v>
      </c>
      <c r="FT211" s="14">
        <v>1.936185925814754</v>
      </c>
      <c r="FU211" s="14">
        <v>98.321336526935426</v>
      </c>
      <c r="FV211" s="14">
        <v>0</v>
      </c>
      <c r="FW211" s="14" t="b">
        <v>0</v>
      </c>
      <c r="FX211" s="14" t="b">
        <v>1</v>
      </c>
      <c r="FY211" s="14" t="b">
        <v>0</v>
      </c>
      <c r="FZ211" s="14">
        <v>-3.1025874334233601</v>
      </c>
      <c r="GA211" s="14">
        <v>-7.0581751748477188</v>
      </c>
      <c r="GB211" s="14">
        <f>EY211*FL211</f>
        <v>3.8334066353619536E-4</v>
      </c>
      <c r="GC211" s="14">
        <v>2.1299201019279749E-18</v>
      </c>
    </row>
    <row r="212" spans="1:185" x14ac:dyDescent="0.2">
      <c r="A212" s="1" t="s">
        <v>394</v>
      </c>
      <c r="B212" s="18">
        <v>6</v>
      </c>
      <c r="C212" s="18" t="s">
        <v>459</v>
      </c>
      <c r="D212" s="18">
        <v>8</v>
      </c>
      <c r="E212" s="18" t="s">
        <v>463</v>
      </c>
      <c r="F212" s="19">
        <v>22</v>
      </c>
      <c r="G212" s="19">
        <v>15</v>
      </c>
      <c r="H212" s="19">
        <v>2173</v>
      </c>
      <c r="I212" s="19">
        <v>1899.85</v>
      </c>
      <c r="J212" s="19">
        <v>0</v>
      </c>
      <c r="K212" s="19">
        <v>0.1333333333333333</v>
      </c>
      <c r="L212" s="19">
        <v>0</v>
      </c>
      <c r="M212" s="19" t="s">
        <v>489</v>
      </c>
      <c r="N212" s="19">
        <v>-3.2</v>
      </c>
      <c r="O212" s="19">
        <v>0</v>
      </c>
      <c r="P212" s="19" t="s">
        <v>494</v>
      </c>
      <c r="Q212" s="19" t="s">
        <v>525</v>
      </c>
      <c r="R212" s="19" t="s">
        <v>527</v>
      </c>
      <c r="S212" s="19" t="s">
        <v>532</v>
      </c>
      <c r="T212" s="19" t="s">
        <v>536</v>
      </c>
      <c r="U212" s="5">
        <v>57.98</v>
      </c>
      <c r="V212" s="5">
        <v>0</v>
      </c>
      <c r="W212" s="5">
        <v>2.08</v>
      </c>
      <c r="X212" s="5">
        <v>0</v>
      </c>
      <c r="Y212" s="5">
        <v>0</v>
      </c>
      <c r="Z212" s="5">
        <v>1.78</v>
      </c>
      <c r="AA212" s="5">
        <v>0</v>
      </c>
      <c r="AB212" s="5">
        <v>0</v>
      </c>
      <c r="AC212" s="5">
        <v>0</v>
      </c>
      <c r="AD212" s="5">
        <v>0</v>
      </c>
      <c r="AE212" s="5">
        <v>35.65</v>
      </c>
      <c r="AF212" s="5">
        <v>1.68</v>
      </c>
      <c r="AG212" s="5">
        <v>0</v>
      </c>
      <c r="AH212" s="5">
        <v>0</v>
      </c>
      <c r="AI212" s="5">
        <v>0</v>
      </c>
      <c r="AJ212" s="5">
        <v>0</v>
      </c>
      <c r="AK212" s="5">
        <v>0</v>
      </c>
      <c r="AL212" s="5">
        <v>0</v>
      </c>
      <c r="AM212" s="5">
        <v>0.377</v>
      </c>
      <c r="AN212" s="5">
        <v>8.5999999999999993E-2</v>
      </c>
      <c r="AO212" s="5">
        <v>0</v>
      </c>
      <c r="AP212" s="5">
        <v>0</v>
      </c>
      <c r="AQ212" s="5">
        <v>0</v>
      </c>
      <c r="AR212" s="5">
        <v>0</v>
      </c>
      <c r="AS212" s="5">
        <v>0</v>
      </c>
      <c r="AT212" s="5">
        <v>0</v>
      </c>
      <c r="AU212" s="5">
        <v>0</v>
      </c>
      <c r="AV212" s="5">
        <v>0</v>
      </c>
      <c r="AW212" s="5">
        <v>0</v>
      </c>
      <c r="AX212" s="5">
        <v>0</v>
      </c>
      <c r="AY212" s="5">
        <v>0</v>
      </c>
      <c r="AZ212" s="5">
        <v>99.632999999999996</v>
      </c>
      <c r="BA212" s="16">
        <v>1.0588299093590931E-2</v>
      </c>
      <c r="BB212" s="16">
        <v>1.5549539444056159E-2</v>
      </c>
      <c r="BC212" s="16">
        <v>0</v>
      </c>
      <c r="BD212" s="16">
        <v>0</v>
      </c>
      <c r="BE212" s="16">
        <v>0</v>
      </c>
      <c r="BF212" s="16">
        <v>0</v>
      </c>
      <c r="BG212" s="16">
        <v>0</v>
      </c>
      <c r="BH212" s="16">
        <v>0</v>
      </c>
      <c r="BI212" s="16">
        <v>0</v>
      </c>
      <c r="BJ212" s="16">
        <v>1.2859453681221031E-2</v>
      </c>
      <c r="BK212" s="16">
        <v>0</v>
      </c>
      <c r="BL212" s="16">
        <v>0</v>
      </c>
      <c r="BM212" s="16">
        <v>0</v>
      </c>
      <c r="BN212" s="16">
        <v>0.4590969466779356</v>
      </c>
      <c r="BO212" s="16">
        <v>0</v>
      </c>
      <c r="BP212" s="16">
        <v>0</v>
      </c>
      <c r="BQ212" s="16">
        <v>0</v>
      </c>
      <c r="BR212" s="16">
        <v>0</v>
      </c>
      <c r="BS212" s="16">
        <v>0</v>
      </c>
      <c r="BT212" s="16">
        <v>0</v>
      </c>
      <c r="BU212" s="16">
        <v>0</v>
      </c>
      <c r="BV212" s="16">
        <v>8.7668207338421271E-4</v>
      </c>
      <c r="BW212" s="16">
        <v>0</v>
      </c>
      <c r="BX212" s="16">
        <v>0</v>
      </c>
      <c r="BY212" s="16">
        <v>0.50086377462549314</v>
      </c>
      <c r="BZ212" s="16">
        <v>0</v>
      </c>
      <c r="CA212" s="16">
        <v>0</v>
      </c>
      <c r="CB212" s="16">
        <v>0</v>
      </c>
      <c r="CC212" s="16">
        <v>0</v>
      </c>
      <c r="CD212" s="16">
        <v>1.653044043188251E-4</v>
      </c>
      <c r="CE212" s="16">
        <v>0</v>
      </c>
      <c r="CF212" s="16">
        <v>0</v>
      </c>
      <c r="CG212" s="16">
        <v>0</v>
      </c>
      <c r="CH212" s="12">
        <v>5.14</v>
      </c>
      <c r="CI212" s="12">
        <v>0</v>
      </c>
      <c r="CJ212" s="12">
        <v>0</v>
      </c>
      <c r="CK212" s="12">
        <v>0</v>
      </c>
      <c r="CL212" s="12">
        <v>0</v>
      </c>
      <c r="CM212" s="12">
        <v>92</v>
      </c>
      <c r="CN212" s="12">
        <v>0</v>
      </c>
      <c r="CO212" s="12">
        <v>0</v>
      </c>
      <c r="CP212" s="12">
        <v>0</v>
      </c>
      <c r="CQ212" s="12">
        <v>0</v>
      </c>
      <c r="CR212" s="12">
        <v>0</v>
      </c>
      <c r="CS212" s="12">
        <v>0</v>
      </c>
      <c r="CT212" s="12">
        <v>0</v>
      </c>
      <c r="CU212" s="12">
        <v>0</v>
      </c>
      <c r="CV212" s="12">
        <v>0</v>
      </c>
      <c r="CW212" s="12">
        <v>0</v>
      </c>
      <c r="CX212" s="12">
        <v>0</v>
      </c>
      <c r="CY212" s="12">
        <v>0</v>
      </c>
      <c r="CZ212" s="12">
        <v>0.22</v>
      </c>
      <c r="DA212" s="12">
        <v>0</v>
      </c>
      <c r="DB212" s="12">
        <v>0</v>
      </c>
      <c r="DC212" s="12">
        <v>0</v>
      </c>
      <c r="DD212" s="12">
        <v>0</v>
      </c>
      <c r="DE212" s="12">
        <v>0</v>
      </c>
      <c r="DF212" s="12">
        <v>0</v>
      </c>
      <c r="DG212" s="12">
        <v>5.0000000000000001E-3</v>
      </c>
      <c r="DH212" s="12">
        <v>0</v>
      </c>
      <c r="DI212" s="12">
        <v>0</v>
      </c>
      <c r="DJ212" s="12">
        <v>0</v>
      </c>
      <c r="DK212" s="12">
        <v>0</v>
      </c>
      <c r="DL212" s="12">
        <v>0</v>
      </c>
      <c r="DM212" s="12">
        <v>0</v>
      </c>
      <c r="DN212" s="12">
        <v>0</v>
      </c>
      <c r="DO212" s="12">
        <v>0</v>
      </c>
      <c r="DP212" s="12">
        <v>0</v>
      </c>
      <c r="DQ212" s="12">
        <v>0</v>
      </c>
      <c r="DR212" s="12">
        <v>0</v>
      </c>
      <c r="DS212" s="12">
        <v>0</v>
      </c>
      <c r="DT212" s="12">
        <v>0</v>
      </c>
      <c r="DU212" s="12">
        <v>0</v>
      </c>
      <c r="DV212" s="12">
        <v>0</v>
      </c>
      <c r="DW212" s="12">
        <v>0</v>
      </c>
      <c r="DX212" s="12">
        <v>0</v>
      </c>
      <c r="DY212" s="12">
        <v>0</v>
      </c>
      <c r="DZ212" s="12">
        <v>97.364999999999995</v>
      </c>
      <c r="EA212" s="9">
        <v>0</v>
      </c>
      <c r="EB212" s="9">
        <v>0</v>
      </c>
      <c r="EC212" s="9">
        <v>0</v>
      </c>
      <c r="ED212" s="9">
        <v>0</v>
      </c>
      <c r="EE212" s="9">
        <v>0</v>
      </c>
      <c r="EF212" s="9">
        <v>0</v>
      </c>
      <c r="EG212" s="9">
        <v>0</v>
      </c>
      <c r="EH212" s="9">
        <v>0</v>
      </c>
      <c r="EI212" s="9">
        <v>0</v>
      </c>
      <c r="EJ212" s="9">
        <v>0.89948290462471514</v>
      </c>
      <c r="EK212" s="9">
        <v>0</v>
      </c>
      <c r="EL212" s="9">
        <v>0</v>
      </c>
      <c r="EM212" s="9">
        <v>0</v>
      </c>
      <c r="EN212" s="9">
        <v>0</v>
      </c>
      <c r="EO212" s="9">
        <v>0</v>
      </c>
      <c r="EP212" s="9">
        <v>0</v>
      </c>
      <c r="EQ212" s="9">
        <v>0</v>
      </c>
      <c r="ER212" s="9">
        <v>0</v>
      </c>
      <c r="ES212" s="9">
        <v>0</v>
      </c>
      <c r="ET212" s="9">
        <v>0</v>
      </c>
      <c r="EU212" s="9">
        <v>0</v>
      </c>
      <c r="EV212" s="9">
        <v>5.7972537654905941E-4</v>
      </c>
      <c r="EW212" s="9">
        <v>0</v>
      </c>
      <c r="EX212" s="9">
        <v>0</v>
      </c>
      <c r="EY212" s="9">
        <v>9.9925900889792432E-2</v>
      </c>
      <c r="EZ212" s="9">
        <v>0</v>
      </c>
      <c r="FA212" s="9">
        <v>0</v>
      </c>
      <c r="FB212" s="9">
        <v>0</v>
      </c>
      <c r="FC212" s="9">
        <v>0</v>
      </c>
      <c r="FD212" s="9">
        <v>1.1469108943432459E-5</v>
      </c>
      <c r="FE212" s="9">
        <v>0</v>
      </c>
      <c r="FF212" s="9">
        <v>0</v>
      </c>
      <c r="FG212" s="9">
        <v>0</v>
      </c>
      <c r="FH212" s="7" t="s">
        <v>557</v>
      </c>
      <c r="FI212" s="14">
        <v>0.94426265654920405</v>
      </c>
      <c r="FJ212" s="14">
        <v>0</v>
      </c>
      <c r="FK212" s="14">
        <v>0</v>
      </c>
      <c r="FL212" s="14">
        <v>9.4928743333320218E-3</v>
      </c>
      <c r="FM212" s="14">
        <v>0</v>
      </c>
      <c r="FN212" s="14">
        <v>0</v>
      </c>
      <c r="FO212" s="14">
        <v>0</v>
      </c>
      <c r="FP212" s="14">
        <v>0</v>
      </c>
      <c r="FQ212" s="14">
        <v>0</v>
      </c>
      <c r="FR212" s="14">
        <v>3</v>
      </c>
      <c r="FS212" s="14">
        <v>3.8578361043663079E-2</v>
      </c>
      <c r="FT212" s="14">
        <v>1.8271293392120671</v>
      </c>
      <c r="FU212" s="14">
        <v>97.27528778687288</v>
      </c>
      <c r="FV212" s="14">
        <v>0</v>
      </c>
      <c r="FW212" s="14" t="b">
        <v>0</v>
      </c>
      <c r="FX212" s="14" t="b">
        <v>1</v>
      </c>
      <c r="FY212" s="14" t="b">
        <v>0</v>
      </c>
      <c r="FZ212" s="14">
        <v>-2.685483910214153</v>
      </c>
      <c r="GA212" s="14">
        <v>-5.4298826985252422</v>
      </c>
      <c r="GB212" s="14">
        <f>EY212*FL212</f>
        <v>9.4858401979178999E-4</v>
      </c>
      <c r="GC212" s="14">
        <v>0.55294965515536898</v>
      </c>
    </row>
    <row r="213" spans="1:185" x14ac:dyDescent="0.2">
      <c r="A213" s="1" t="s">
        <v>363</v>
      </c>
      <c r="B213" s="18">
        <v>4</v>
      </c>
      <c r="C213" s="18" t="s">
        <v>453</v>
      </c>
      <c r="D213" s="18">
        <v>12</v>
      </c>
      <c r="E213" s="18" t="s">
        <v>470</v>
      </c>
      <c r="F213" s="19">
        <v>23</v>
      </c>
      <c r="G213" s="19">
        <v>6</v>
      </c>
      <c r="H213" s="19">
        <v>2573</v>
      </c>
      <c r="I213" s="19">
        <v>2299.85</v>
      </c>
      <c r="J213" s="19">
        <v>0</v>
      </c>
      <c r="K213" s="19">
        <v>3.3333333333333333E-2</v>
      </c>
      <c r="L213" s="19">
        <v>0</v>
      </c>
      <c r="M213" s="19" t="s">
        <v>489</v>
      </c>
      <c r="N213" s="19">
        <v>-3.39</v>
      </c>
      <c r="O213" s="19">
        <v>0</v>
      </c>
      <c r="P213" s="19">
        <v>0</v>
      </c>
      <c r="Q213" s="19">
        <v>0</v>
      </c>
      <c r="R213" s="19" t="s">
        <v>527</v>
      </c>
      <c r="S213" s="19" t="s">
        <v>532</v>
      </c>
      <c r="T213" s="19" t="s">
        <v>33</v>
      </c>
      <c r="U213" s="5">
        <v>34.079610439550663</v>
      </c>
      <c r="V213" s="5">
        <v>2.0188776819102929</v>
      </c>
      <c r="W213" s="5">
        <v>2.3240419546726461</v>
      </c>
      <c r="X213" s="5">
        <v>0.43846673115868312</v>
      </c>
      <c r="Y213" s="5">
        <v>0.76497770972586199</v>
      </c>
      <c r="Z213" s="5">
        <v>1.350821380607037</v>
      </c>
      <c r="AA213" s="5">
        <v>1.175016090866067</v>
      </c>
      <c r="AB213" s="5">
        <v>0</v>
      </c>
      <c r="AC213" s="5">
        <v>0</v>
      </c>
      <c r="AD213" s="5">
        <v>0</v>
      </c>
      <c r="AE213" s="5">
        <v>50.1794340259206</v>
      </c>
      <c r="AF213" s="5">
        <v>2.504579719546884</v>
      </c>
      <c r="AG213" s="5">
        <v>0</v>
      </c>
      <c r="AH213" s="5">
        <v>0</v>
      </c>
      <c r="AI213" s="5">
        <v>0</v>
      </c>
      <c r="AJ213" s="5">
        <v>0</v>
      </c>
      <c r="AK213" s="5">
        <v>0</v>
      </c>
      <c r="AL213" s="5">
        <v>0</v>
      </c>
      <c r="AM213" s="5">
        <v>0</v>
      </c>
      <c r="AN213" s="5">
        <v>0</v>
      </c>
      <c r="AO213" s="5">
        <v>1.0728935250962259</v>
      </c>
      <c r="AP213" s="5">
        <v>1.697259244235495</v>
      </c>
      <c r="AQ213" s="5">
        <v>0</v>
      </c>
      <c r="AR213" s="5">
        <v>0</v>
      </c>
      <c r="AS213" s="5">
        <v>0</v>
      </c>
      <c r="AT213" s="5">
        <v>0</v>
      </c>
      <c r="AU213" s="5">
        <v>0</v>
      </c>
      <c r="AV213" s="5">
        <v>0</v>
      </c>
      <c r="AW213" s="5">
        <v>0</v>
      </c>
      <c r="AX213" s="5">
        <v>0</v>
      </c>
      <c r="AY213" s="5">
        <v>0</v>
      </c>
      <c r="AZ213" s="5">
        <v>97.605978503290444</v>
      </c>
      <c r="BA213" s="16">
        <v>1.165199949083225E-2</v>
      </c>
      <c r="BB213" s="16">
        <v>2.2831620428077661E-2</v>
      </c>
      <c r="BC213" s="16">
        <v>0</v>
      </c>
      <c r="BD213" s="16">
        <v>0</v>
      </c>
      <c r="BE213" s="16">
        <v>0</v>
      </c>
      <c r="BF213" s="16">
        <v>1.4747233798290691E-3</v>
      </c>
      <c r="BG213" s="16">
        <v>0</v>
      </c>
      <c r="BH213" s="16">
        <v>0</v>
      </c>
      <c r="BI213" s="16">
        <v>0</v>
      </c>
      <c r="BJ213" s="16">
        <v>9.6115641671869582E-3</v>
      </c>
      <c r="BK213" s="16">
        <v>0</v>
      </c>
      <c r="BL213" s="16">
        <v>0</v>
      </c>
      <c r="BM213" s="16">
        <v>0</v>
      </c>
      <c r="BN213" s="16">
        <v>0.63644994944267053</v>
      </c>
      <c r="BO213" s="16">
        <v>8.4675422967807716E-3</v>
      </c>
      <c r="BP213" s="16">
        <v>0</v>
      </c>
      <c r="BQ213" s="16">
        <v>0</v>
      </c>
      <c r="BR213" s="16">
        <v>2.0633630510309389E-3</v>
      </c>
      <c r="BS213" s="16">
        <v>0</v>
      </c>
      <c r="BT213" s="16">
        <v>0</v>
      </c>
      <c r="BU213" s="16">
        <v>0</v>
      </c>
      <c r="BV213" s="16">
        <v>0</v>
      </c>
      <c r="BW213" s="16">
        <v>0</v>
      </c>
      <c r="BX213" s="16">
        <v>0</v>
      </c>
      <c r="BY213" s="16">
        <v>0.28995437122370571</v>
      </c>
      <c r="BZ213" s="16">
        <v>1.96345028879189E-3</v>
      </c>
      <c r="CA213" s="16">
        <v>0</v>
      </c>
      <c r="CB213" s="16">
        <v>0</v>
      </c>
      <c r="CC213" s="16">
        <v>1.292231010728763E-2</v>
      </c>
      <c r="CD213" s="16">
        <v>0</v>
      </c>
      <c r="CE213" s="16">
        <v>2.6091061238066511E-3</v>
      </c>
      <c r="CF213" s="16">
        <v>0</v>
      </c>
      <c r="CG213" s="16">
        <v>0</v>
      </c>
      <c r="CH213" s="12">
        <v>1.64</v>
      </c>
      <c r="CI213" s="12">
        <v>0</v>
      </c>
      <c r="CJ213" s="12">
        <v>0</v>
      </c>
      <c r="CK213" s="12">
        <v>1.57</v>
      </c>
      <c r="CL213" s="12">
        <v>0</v>
      </c>
      <c r="CM213" s="12">
        <v>90.43</v>
      </c>
      <c r="CN213" s="12">
        <v>0.68</v>
      </c>
      <c r="CO213" s="12">
        <v>0</v>
      </c>
      <c r="CP213" s="12">
        <v>0.93</v>
      </c>
      <c r="CQ213" s="12">
        <v>1.72</v>
      </c>
      <c r="CR213" s="12">
        <v>0</v>
      </c>
      <c r="CS213" s="12">
        <v>1.1399999999999999</v>
      </c>
      <c r="CT213" s="12">
        <v>0</v>
      </c>
      <c r="CU213" s="12">
        <v>0</v>
      </c>
      <c r="CV213" s="12">
        <v>0.13</v>
      </c>
      <c r="CW213" s="12">
        <v>0</v>
      </c>
      <c r="CX213" s="12">
        <v>0</v>
      </c>
      <c r="CY213" s="12">
        <v>0</v>
      </c>
      <c r="CZ213" s="12">
        <v>0</v>
      </c>
      <c r="DA213" s="12">
        <v>0</v>
      </c>
      <c r="DB213" s="12">
        <v>0</v>
      </c>
      <c r="DC213" s="12">
        <v>0</v>
      </c>
      <c r="DD213" s="12">
        <v>1.06</v>
      </c>
      <c r="DE213" s="12">
        <v>0</v>
      </c>
      <c r="DF213" s="12">
        <v>0</v>
      </c>
      <c r="DG213" s="12">
        <v>0</v>
      </c>
      <c r="DH213" s="12">
        <v>0</v>
      </c>
      <c r="DI213" s="12">
        <v>0</v>
      </c>
      <c r="DJ213" s="12">
        <v>0</v>
      </c>
      <c r="DK213" s="12">
        <v>0</v>
      </c>
      <c r="DL213" s="12">
        <v>0</v>
      </c>
      <c r="DM213" s="12">
        <v>0</v>
      </c>
      <c r="DN213" s="12">
        <v>0</v>
      </c>
      <c r="DO213" s="12">
        <v>0</v>
      </c>
      <c r="DP213" s="12">
        <v>0</v>
      </c>
      <c r="DQ213" s="12">
        <v>0</v>
      </c>
      <c r="DR213" s="12">
        <v>0</v>
      </c>
      <c r="DS213" s="12">
        <v>0</v>
      </c>
      <c r="DT213" s="12">
        <v>0</v>
      </c>
      <c r="DU213" s="12">
        <v>0</v>
      </c>
      <c r="DV213" s="12">
        <v>0</v>
      </c>
      <c r="DW213" s="12">
        <v>0</v>
      </c>
      <c r="DX213" s="12">
        <v>0</v>
      </c>
      <c r="DY213" s="12">
        <v>0</v>
      </c>
      <c r="DZ213" s="12">
        <v>99.300000000000011</v>
      </c>
      <c r="EA213" s="9">
        <v>0</v>
      </c>
      <c r="EB213" s="9">
        <v>0</v>
      </c>
      <c r="EC213" s="9">
        <v>0</v>
      </c>
      <c r="ED213" s="9">
        <v>0</v>
      </c>
      <c r="EE213" s="9">
        <v>8.7711203057928046E-3</v>
      </c>
      <c r="EF213" s="9">
        <v>1.678266712204499E-2</v>
      </c>
      <c r="EG213" s="9">
        <v>0</v>
      </c>
      <c r="EH213" s="9">
        <v>0</v>
      </c>
      <c r="EI213" s="9">
        <v>0</v>
      </c>
      <c r="EJ213" s="9">
        <v>0.9000369392230072</v>
      </c>
      <c r="EK213" s="9">
        <v>0</v>
      </c>
      <c r="EL213" s="9">
        <v>0</v>
      </c>
      <c r="EM213" s="9">
        <v>0</v>
      </c>
      <c r="EN213" s="9">
        <v>0</v>
      </c>
      <c r="EO213" s="9">
        <v>6.879673352154796E-3</v>
      </c>
      <c r="EP213" s="9">
        <v>0</v>
      </c>
      <c r="EQ213" s="9">
        <v>0</v>
      </c>
      <c r="ER213" s="9">
        <v>6.8201112353283699E-3</v>
      </c>
      <c r="ES213" s="9">
        <v>1.6288131890399168E-2</v>
      </c>
      <c r="ET213" s="9">
        <v>0</v>
      </c>
      <c r="EU213" s="9">
        <v>0</v>
      </c>
      <c r="EV213" s="9">
        <v>0</v>
      </c>
      <c r="EW213" s="9">
        <v>0</v>
      </c>
      <c r="EX213" s="9">
        <v>0</v>
      </c>
      <c r="EY213" s="9">
        <v>3.2456487533388381E-2</v>
      </c>
      <c r="EZ213" s="9">
        <v>3.9932081752605162E-4</v>
      </c>
      <c r="FA213" s="9">
        <v>0</v>
      </c>
      <c r="FB213" s="9">
        <v>0</v>
      </c>
      <c r="FC213" s="9">
        <v>0</v>
      </c>
      <c r="FD213" s="9">
        <v>0</v>
      </c>
      <c r="FE213" s="9">
        <v>1.156554852035831E-2</v>
      </c>
      <c r="FF213" s="9">
        <v>0</v>
      </c>
      <c r="FG213" s="9">
        <v>0</v>
      </c>
      <c r="FH213" s="7">
        <v>0</v>
      </c>
      <c r="FI213" s="14">
        <v>1.004390095674913</v>
      </c>
      <c r="FJ213" s="14">
        <v>0.75841224233530913</v>
      </c>
      <c r="FK213" s="14">
        <v>0</v>
      </c>
      <c r="FL213" s="14">
        <v>1.0758486122877031E-2</v>
      </c>
      <c r="FM213" s="14">
        <v>1.1923656621356511</v>
      </c>
      <c r="FN213" s="14">
        <v>1.009819239550277</v>
      </c>
      <c r="FO213" s="14">
        <v>0</v>
      </c>
      <c r="FP213" s="14">
        <v>2.7064863776984511</v>
      </c>
      <c r="FQ213" s="14">
        <v>0.1898733586854161</v>
      </c>
      <c r="FR213" s="14">
        <v>3</v>
      </c>
      <c r="FS213" s="14">
        <v>2.8834692501560871E-2</v>
      </c>
      <c r="FT213" s="14">
        <v>4.0362999241215638</v>
      </c>
      <c r="FU213" s="14">
        <v>98.512283433587854</v>
      </c>
      <c r="FV213" s="14">
        <v>0</v>
      </c>
      <c r="FW213" s="14" t="b">
        <v>0</v>
      </c>
      <c r="FX213" s="14" t="b">
        <v>1</v>
      </c>
      <c r="FY213" s="14" t="b">
        <v>0</v>
      </c>
      <c r="FZ213" s="14">
        <v>-2.992494862335668</v>
      </c>
      <c r="GA213" s="14">
        <v>-6.1316005095956774</v>
      </c>
      <c r="GB213" s="14">
        <f>EY213*FL213</f>
        <v>3.4918267072529027E-4</v>
      </c>
      <c r="GC213" s="14">
        <v>0.42333099535299717</v>
      </c>
    </row>
    <row r="214" spans="1:185" x14ac:dyDescent="0.2">
      <c r="A214" s="1" t="s">
        <v>211</v>
      </c>
      <c r="B214" s="18">
        <v>8</v>
      </c>
      <c r="C214" s="18" t="s">
        <v>451</v>
      </c>
      <c r="D214" s="18">
        <v>17</v>
      </c>
      <c r="E214" s="18" t="s">
        <v>471</v>
      </c>
      <c r="F214" s="19">
        <v>41</v>
      </c>
      <c r="G214" s="19">
        <v>25</v>
      </c>
      <c r="H214" s="19">
        <v>3080</v>
      </c>
      <c r="I214" s="19">
        <v>2806.85</v>
      </c>
      <c r="J214" s="19">
        <v>0</v>
      </c>
      <c r="K214" s="19">
        <v>3.3333333333333333E-2</v>
      </c>
      <c r="L214" s="19">
        <v>0</v>
      </c>
      <c r="M214" s="19">
        <v>0</v>
      </c>
      <c r="N214" s="19">
        <v>0</v>
      </c>
      <c r="O214" s="19">
        <v>0</v>
      </c>
      <c r="P214" s="19">
        <v>0</v>
      </c>
      <c r="Q214" s="19" t="s">
        <v>501</v>
      </c>
      <c r="R214" s="19" t="s">
        <v>527</v>
      </c>
      <c r="S214" s="19" t="s">
        <v>532</v>
      </c>
      <c r="T214" s="19" t="s">
        <v>33</v>
      </c>
      <c r="U214" s="5">
        <v>50.1</v>
      </c>
      <c r="V214" s="5">
        <v>0</v>
      </c>
      <c r="W214" s="5">
        <v>0</v>
      </c>
      <c r="X214" s="5">
        <v>0</v>
      </c>
      <c r="Y214" s="5">
        <v>0</v>
      </c>
      <c r="Z214" s="5">
        <v>12.6</v>
      </c>
      <c r="AA214" s="5">
        <v>0</v>
      </c>
      <c r="AB214" s="5">
        <v>0</v>
      </c>
      <c r="AC214" s="5">
        <v>0</v>
      </c>
      <c r="AD214" s="5">
        <v>0</v>
      </c>
      <c r="AE214" s="5">
        <v>37.700000000000003</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100.4</v>
      </c>
      <c r="BA214" s="16">
        <v>0</v>
      </c>
      <c r="BB214" s="16">
        <v>0</v>
      </c>
      <c r="BC214" s="16">
        <v>0</v>
      </c>
      <c r="BD214" s="16">
        <v>0</v>
      </c>
      <c r="BE214" s="16">
        <v>0</v>
      </c>
      <c r="BF214" s="16">
        <v>0</v>
      </c>
      <c r="BG214" s="16">
        <v>0</v>
      </c>
      <c r="BH214" s="16">
        <v>0</v>
      </c>
      <c r="BI214" s="16">
        <v>0</v>
      </c>
      <c r="BJ214" s="16">
        <v>9.0187395325091221E-2</v>
      </c>
      <c r="BK214" s="16">
        <v>0</v>
      </c>
      <c r="BL214" s="16">
        <v>0</v>
      </c>
      <c r="BM214" s="16">
        <v>0</v>
      </c>
      <c r="BN214" s="16">
        <v>0.48101542515186502</v>
      </c>
      <c r="BO214" s="16">
        <v>0</v>
      </c>
      <c r="BP214" s="16">
        <v>0</v>
      </c>
      <c r="BQ214" s="16">
        <v>0</v>
      </c>
      <c r="BR214" s="16">
        <v>0</v>
      </c>
      <c r="BS214" s="16">
        <v>0</v>
      </c>
      <c r="BT214" s="16">
        <v>0</v>
      </c>
      <c r="BU214" s="16">
        <v>0</v>
      </c>
      <c r="BV214" s="16">
        <v>0</v>
      </c>
      <c r="BW214" s="16">
        <v>0</v>
      </c>
      <c r="BX214" s="16">
        <v>0</v>
      </c>
      <c r="BY214" s="16">
        <v>0.42879717952304369</v>
      </c>
      <c r="BZ214" s="16">
        <v>0</v>
      </c>
      <c r="CA214" s="16">
        <v>0</v>
      </c>
      <c r="CB214" s="16">
        <v>0</v>
      </c>
      <c r="CC214" s="16">
        <v>0</v>
      </c>
      <c r="CD214" s="16">
        <v>0</v>
      </c>
      <c r="CE214" s="16">
        <v>0</v>
      </c>
      <c r="CF214" s="16">
        <v>0</v>
      </c>
      <c r="CG214" s="16">
        <v>0</v>
      </c>
      <c r="CH214" s="12">
        <v>1.3</v>
      </c>
      <c r="CI214" s="12">
        <v>0</v>
      </c>
      <c r="CJ214" s="12">
        <v>0</v>
      </c>
      <c r="CK214" s="12">
        <v>0</v>
      </c>
      <c r="CL214" s="12">
        <v>0</v>
      </c>
      <c r="CM214" s="12">
        <v>96</v>
      </c>
      <c r="CN214" s="12">
        <v>0</v>
      </c>
      <c r="CO214" s="12">
        <v>0</v>
      </c>
      <c r="CP214" s="12">
        <v>0</v>
      </c>
      <c r="CQ214" s="12">
        <v>0</v>
      </c>
      <c r="CR214" s="12">
        <v>0</v>
      </c>
      <c r="CS214" s="12">
        <v>0</v>
      </c>
      <c r="CT214" s="12">
        <v>0</v>
      </c>
      <c r="CU214" s="12">
        <v>0</v>
      </c>
      <c r="CV214" s="12">
        <v>0</v>
      </c>
      <c r="CW214" s="12">
        <v>0</v>
      </c>
      <c r="CX214" s="12">
        <v>0</v>
      </c>
      <c r="CY214" s="12">
        <v>0</v>
      </c>
      <c r="CZ214" s="12">
        <v>0</v>
      </c>
      <c r="DA214" s="12">
        <v>0</v>
      </c>
      <c r="DB214" s="12">
        <v>0</v>
      </c>
      <c r="DC214" s="12">
        <v>0</v>
      </c>
      <c r="DD214" s="12">
        <v>0</v>
      </c>
      <c r="DE214" s="12">
        <v>0</v>
      </c>
      <c r="DF214" s="12">
        <v>0</v>
      </c>
      <c r="DG214" s="12">
        <v>0</v>
      </c>
      <c r="DH214" s="12">
        <v>0</v>
      </c>
      <c r="DI214" s="12">
        <v>0</v>
      </c>
      <c r="DJ214" s="12">
        <v>2.2999999999999998</v>
      </c>
      <c r="DK214" s="12">
        <v>0</v>
      </c>
      <c r="DL214" s="12">
        <v>0</v>
      </c>
      <c r="DM214" s="12">
        <v>0</v>
      </c>
      <c r="DN214" s="12">
        <v>0</v>
      </c>
      <c r="DO214" s="12">
        <v>0</v>
      </c>
      <c r="DP214" s="12">
        <v>0</v>
      </c>
      <c r="DQ214" s="12">
        <v>0</v>
      </c>
      <c r="DR214" s="12">
        <v>0</v>
      </c>
      <c r="DS214" s="12">
        <v>0</v>
      </c>
      <c r="DT214" s="12">
        <v>0</v>
      </c>
      <c r="DU214" s="12">
        <v>0</v>
      </c>
      <c r="DV214" s="12">
        <v>0</v>
      </c>
      <c r="DW214" s="12">
        <v>0</v>
      </c>
      <c r="DX214" s="12">
        <v>0</v>
      </c>
      <c r="DY214" s="12">
        <v>0</v>
      </c>
      <c r="DZ214" s="12">
        <v>99.6</v>
      </c>
      <c r="EA214" s="9">
        <v>0</v>
      </c>
      <c r="EB214" s="9">
        <v>0</v>
      </c>
      <c r="EC214" s="9">
        <v>0</v>
      </c>
      <c r="ED214" s="9">
        <v>0</v>
      </c>
      <c r="EE214" s="9">
        <v>0</v>
      </c>
      <c r="EF214" s="9">
        <v>0</v>
      </c>
      <c r="EG214" s="9">
        <v>0</v>
      </c>
      <c r="EH214" s="9">
        <v>0</v>
      </c>
      <c r="EI214" s="9">
        <v>0</v>
      </c>
      <c r="EJ214" s="9">
        <v>0.90045154637379843</v>
      </c>
      <c r="EK214" s="9">
        <v>0</v>
      </c>
      <c r="EL214" s="9">
        <v>0</v>
      </c>
      <c r="EM214" s="9">
        <v>0</v>
      </c>
      <c r="EN214" s="9">
        <v>0</v>
      </c>
      <c r="EO214" s="9">
        <v>0</v>
      </c>
      <c r="EP214" s="9">
        <v>0</v>
      </c>
      <c r="EQ214" s="9">
        <v>0</v>
      </c>
      <c r="ER214" s="9">
        <v>0</v>
      </c>
      <c r="ES214" s="9">
        <v>0</v>
      </c>
      <c r="ET214" s="9">
        <v>7.5302328919426592E-2</v>
      </c>
      <c r="EU214" s="9">
        <v>0</v>
      </c>
      <c r="EV214" s="9">
        <v>0</v>
      </c>
      <c r="EW214" s="9">
        <v>0</v>
      </c>
      <c r="EX214" s="9">
        <v>0</v>
      </c>
      <c r="EY214" s="9">
        <v>2.42461247067749E-2</v>
      </c>
      <c r="EZ214" s="9">
        <v>0</v>
      </c>
      <c r="FA214" s="9">
        <v>0</v>
      </c>
      <c r="FB214" s="9">
        <v>0</v>
      </c>
      <c r="FC214" s="9">
        <v>0</v>
      </c>
      <c r="FD214" s="9">
        <v>0</v>
      </c>
      <c r="FE214" s="9">
        <v>0</v>
      </c>
      <c r="FF214" s="9">
        <v>0</v>
      </c>
      <c r="FG214" s="9">
        <v>0</v>
      </c>
      <c r="FH214" s="7">
        <v>0</v>
      </c>
      <c r="FI214" s="14">
        <v>1.0259493830445681</v>
      </c>
      <c r="FJ214" s="14">
        <v>0</v>
      </c>
      <c r="FK214" s="14">
        <v>0</v>
      </c>
      <c r="FL214" s="14">
        <v>1.531728437946127E-2</v>
      </c>
      <c r="FM214" s="14">
        <v>0</v>
      </c>
      <c r="FN214" s="14">
        <v>0</v>
      </c>
      <c r="FO214" s="14">
        <v>0</v>
      </c>
      <c r="FP214" s="14">
        <v>0</v>
      </c>
      <c r="FQ214" s="14">
        <v>0</v>
      </c>
      <c r="FR214" s="14">
        <v>3</v>
      </c>
      <c r="FS214" s="14">
        <v>0.27056218597527371</v>
      </c>
      <c r="FT214" s="14" t="s">
        <v>587</v>
      </c>
      <c r="FU214" s="14" t="s">
        <v>587</v>
      </c>
      <c r="FV214" s="14" t="s">
        <v>587</v>
      </c>
      <c r="FW214" s="14" t="s">
        <v>587</v>
      </c>
      <c r="FX214" s="14" t="s">
        <v>587</v>
      </c>
      <c r="FY214" s="14" t="s">
        <v>587</v>
      </c>
      <c r="FZ214" s="14">
        <v>-1.0666383675786071</v>
      </c>
      <c r="GA214" s="14">
        <v>0.57526105612269252</v>
      </c>
      <c r="GB214" s="14">
        <f>EY214*FL214</f>
        <v>3.7138478723355313E-4</v>
      </c>
      <c r="GC214" s="14">
        <v>0.69718221064831631</v>
      </c>
    </row>
    <row r="215" spans="1:185" x14ac:dyDescent="0.2">
      <c r="A215" s="1" t="s">
        <v>360</v>
      </c>
      <c r="B215" s="18">
        <v>4</v>
      </c>
      <c r="C215" s="18" t="s">
        <v>453</v>
      </c>
      <c r="D215" s="18">
        <v>10</v>
      </c>
      <c r="E215" s="18" t="s">
        <v>466</v>
      </c>
      <c r="F215" s="19">
        <v>23</v>
      </c>
      <c r="G215" s="19">
        <v>6</v>
      </c>
      <c r="H215" s="19">
        <v>2373</v>
      </c>
      <c r="I215" s="19">
        <v>2099.85</v>
      </c>
      <c r="J215" s="19">
        <v>0</v>
      </c>
      <c r="K215" s="19">
        <v>8.3333333333333329E-2</v>
      </c>
      <c r="L215" s="19">
        <v>0</v>
      </c>
      <c r="M215" s="19" t="s">
        <v>489</v>
      </c>
      <c r="N215" s="19">
        <v>-3.57</v>
      </c>
      <c r="O215" s="19">
        <v>0</v>
      </c>
      <c r="P215" s="19">
        <v>0</v>
      </c>
      <c r="Q215" s="19">
        <v>0</v>
      </c>
      <c r="R215" s="19" t="s">
        <v>527</v>
      </c>
      <c r="S215" s="19" t="s">
        <v>532</v>
      </c>
      <c r="T215" s="19" t="s">
        <v>33</v>
      </c>
      <c r="U215" s="5">
        <v>36.325912445924047</v>
      </c>
      <c r="V215" s="5">
        <v>3.0199740531054799</v>
      </c>
      <c r="W215" s="5">
        <v>3.4010370068380178</v>
      </c>
      <c r="X215" s="5">
        <v>0.46769784656926189</v>
      </c>
      <c r="Y215" s="5">
        <v>0.86795547834280495</v>
      </c>
      <c r="Z215" s="5">
        <v>0.95200744918972158</v>
      </c>
      <c r="AA215" s="5">
        <v>1.304138738213986</v>
      </c>
      <c r="AB215" s="5">
        <v>0</v>
      </c>
      <c r="AC215" s="5">
        <v>0</v>
      </c>
      <c r="AD215" s="5">
        <v>0</v>
      </c>
      <c r="AE215" s="5">
        <v>45.867916231228151</v>
      </c>
      <c r="AF215" s="5">
        <v>4.141651379809371</v>
      </c>
      <c r="AG215" s="5">
        <v>0</v>
      </c>
      <c r="AH215" s="5">
        <v>0</v>
      </c>
      <c r="AI215" s="5">
        <v>0</v>
      </c>
      <c r="AJ215" s="5">
        <v>0</v>
      </c>
      <c r="AK215" s="5">
        <v>0</v>
      </c>
      <c r="AL215" s="5">
        <v>0</v>
      </c>
      <c r="AM215" s="5">
        <v>0</v>
      </c>
      <c r="AN215" s="5">
        <v>0</v>
      </c>
      <c r="AO215" s="5">
        <v>1.387608959124452</v>
      </c>
      <c r="AP215" s="5">
        <v>2.5764151117531622</v>
      </c>
      <c r="AQ215" s="5">
        <v>0</v>
      </c>
      <c r="AR215" s="5">
        <v>0</v>
      </c>
      <c r="AS215" s="5">
        <v>0</v>
      </c>
      <c r="AT215" s="5">
        <v>0</v>
      </c>
      <c r="AU215" s="5">
        <v>0</v>
      </c>
      <c r="AV215" s="5">
        <v>0</v>
      </c>
      <c r="AW215" s="5">
        <v>0</v>
      </c>
      <c r="AX215" s="5">
        <v>0</v>
      </c>
      <c r="AY215" s="5">
        <v>0</v>
      </c>
      <c r="AZ215" s="5">
        <v>100.3123147000985</v>
      </c>
      <c r="BA215" s="16">
        <v>1.720097023959306E-2</v>
      </c>
      <c r="BB215" s="16">
        <v>3.8085574375118447E-2</v>
      </c>
      <c r="BC215" s="16">
        <v>0</v>
      </c>
      <c r="BD215" s="16">
        <v>0</v>
      </c>
      <c r="BE215" s="16">
        <v>0</v>
      </c>
      <c r="BF215" s="16">
        <v>1.5868080057035009E-3</v>
      </c>
      <c r="BG215" s="16">
        <v>0</v>
      </c>
      <c r="BH215" s="16">
        <v>0</v>
      </c>
      <c r="BI215" s="16">
        <v>0</v>
      </c>
      <c r="BJ215" s="16">
        <v>6.8331599084963382E-3</v>
      </c>
      <c r="BK215" s="16">
        <v>0</v>
      </c>
      <c r="BL215" s="16">
        <v>0</v>
      </c>
      <c r="BM215" s="16">
        <v>0</v>
      </c>
      <c r="BN215" s="16">
        <v>0.58685742299539767</v>
      </c>
      <c r="BO215" s="16">
        <v>9.4803080626860384E-3</v>
      </c>
      <c r="BP215" s="16">
        <v>0</v>
      </c>
      <c r="BQ215" s="16">
        <v>0</v>
      </c>
      <c r="BR215" s="16">
        <v>2.691976187913417E-3</v>
      </c>
      <c r="BS215" s="16">
        <v>0</v>
      </c>
      <c r="BT215" s="16">
        <v>0</v>
      </c>
      <c r="BU215" s="16">
        <v>0</v>
      </c>
      <c r="BV215" s="16">
        <v>0</v>
      </c>
      <c r="BW215" s="16">
        <v>0</v>
      </c>
      <c r="BX215" s="16">
        <v>0</v>
      </c>
      <c r="BY215" s="16">
        <v>0.31177168077925371</v>
      </c>
      <c r="BZ215" s="16">
        <v>3.0065792719338119E-3</v>
      </c>
      <c r="CA215" s="16">
        <v>0</v>
      </c>
      <c r="CB215" s="16">
        <v>0</v>
      </c>
      <c r="CC215" s="16">
        <v>1.9499274690213311E-2</v>
      </c>
      <c r="CD215" s="16">
        <v>0</v>
      </c>
      <c r="CE215" s="16">
        <v>2.986245483690887E-3</v>
      </c>
      <c r="CF215" s="16">
        <v>0</v>
      </c>
      <c r="CG215" s="16">
        <v>0</v>
      </c>
      <c r="CH215" s="12">
        <v>1.36</v>
      </c>
      <c r="CI215" s="12">
        <v>0</v>
      </c>
      <c r="CJ215" s="12">
        <v>0</v>
      </c>
      <c r="CK215" s="12">
        <v>1.72</v>
      </c>
      <c r="CL215" s="12">
        <v>0</v>
      </c>
      <c r="CM215" s="12">
        <v>90.15</v>
      </c>
      <c r="CN215" s="12">
        <v>0.63</v>
      </c>
      <c r="CO215" s="12">
        <v>0</v>
      </c>
      <c r="CP215" s="12">
        <v>0.97</v>
      </c>
      <c r="CQ215" s="12">
        <v>2.0299999999999998</v>
      </c>
      <c r="CR215" s="12">
        <v>0</v>
      </c>
      <c r="CS215" s="12">
        <v>0.99</v>
      </c>
      <c r="CT215" s="12">
        <v>0</v>
      </c>
      <c r="CU215" s="12">
        <v>0</v>
      </c>
      <c r="CV215" s="12">
        <v>0.1</v>
      </c>
      <c r="CW215" s="12">
        <v>0</v>
      </c>
      <c r="CX215" s="12">
        <v>0</v>
      </c>
      <c r="CY215" s="12">
        <v>0</v>
      </c>
      <c r="CZ215" s="12">
        <v>0</v>
      </c>
      <c r="DA215" s="12">
        <v>0</v>
      </c>
      <c r="DB215" s="12">
        <v>0</v>
      </c>
      <c r="DC215" s="12">
        <v>0</v>
      </c>
      <c r="DD215" s="12">
        <v>1.18</v>
      </c>
      <c r="DE215" s="12">
        <v>0</v>
      </c>
      <c r="DF215" s="12">
        <v>0</v>
      </c>
      <c r="DG215" s="12">
        <v>0</v>
      </c>
      <c r="DH215" s="12">
        <v>0</v>
      </c>
      <c r="DI215" s="12">
        <v>0</v>
      </c>
      <c r="DJ215" s="12">
        <v>0</v>
      </c>
      <c r="DK215" s="12">
        <v>0</v>
      </c>
      <c r="DL215" s="12">
        <v>0</v>
      </c>
      <c r="DM215" s="12">
        <v>0</v>
      </c>
      <c r="DN215" s="12">
        <v>0</v>
      </c>
      <c r="DO215" s="12">
        <v>0</v>
      </c>
      <c r="DP215" s="12">
        <v>0</v>
      </c>
      <c r="DQ215" s="12">
        <v>0</v>
      </c>
      <c r="DR215" s="12">
        <v>0</v>
      </c>
      <c r="DS215" s="12">
        <v>0</v>
      </c>
      <c r="DT215" s="12">
        <v>0</v>
      </c>
      <c r="DU215" s="12">
        <v>0</v>
      </c>
      <c r="DV215" s="12">
        <v>0</v>
      </c>
      <c r="DW215" s="12">
        <v>0</v>
      </c>
      <c r="DX215" s="12">
        <v>0</v>
      </c>
      <c r="DY215" s="12">
        <v>0</v>
      </c>
      <c r="DZ215" s="12">
        <v>99.13</v>
      </c>
      <c r="EA215" s="9">
        <v>0</v>
      </c>
      <c r="EB215" s="9">
        <v>0</v>
      </c>
      <c r="EC215" s="9">
        <v>0</v>
      </c>
      <c r="ED215" s="9">
        <v>0</v>
      </c>
      <c r="EE215" s="9">
        <v>9.1814065103882903E-3</v>
      </c>
      <c r="EF215" s="9">
        <v>1.8452496765165211E-2</v>
      </c>
      <c r="EG215" s="9">
        <v>0</v>
      </c>
      <c r="EH215" s="9">
        <v>0</v>
      </c>
      <c r="EI215" s="9">
        <v>0</v>
      </c>
      <c r="EJ215" s="9">
        <v>0.90049000571209681</v>
      </c>
      <c r="EK215" s="9">
        <v>0</v>
      </c>
      <c r="EL215" s="9">
        <v>0</v>
      </c>
      <c r="EM215" s="9">
        <v>0</v>
      </c>
      <c r="EN215" s="9">
        <v>0</v>
      </c>
      <c r="EO215" s="9">
        <v>6.3968301278540252E-3</v>
      </c>
      <c r="EP215" s="9">
        <v>0</v>
      </c>
      <c r="EQ215" s="9">
        <v>0</v>
      </c>
      <c r="ER215" s="9">
        <v>5.9441144659483844E-3</v>
      </c>
      <c r="ES215" s="9">
        <v>1.929319843213969E-2</v>
      </c>
      <c r="ET215" s="9">
        <v>0</v>
      </c>
      <c r="EU215" s="9">
        <v>0</v>
      </c>
      <c r="EV215" s="9">
        <v>0</v>
      </c>
      <c r="EW215" s="9">
        <v>0</v>
      </c>
      <c r="EX215" s="9">
        <v>0</v>
      </c>
      <c r="EY215" s="9">
        <v>2.7012323453089699E-2</v>
      </c>
      <c r="EZ215" s="9">
        <v>3.0827901454763741E-4</v>
      </c>
      <c r="FA215" s="9">
        <v>0</v>
      </c>
      <c r="FB215" s="9">
        <v>0</v>
      </c>
      <c r="FC215" s="9">
        <v>0</v>
      </c>
      <c r="FD215" s="9">
        <v>0</v>
      </c>
      <c r="FE215" s="9">
        <v>1.292134551877021E-2</v>
      </c>
      <c r="FF215" s="9">
        <v>0</v>
      </c>
      <c r="FG215" s="9">
        <v>0</v>
      </c>
      <c r="FH215" s="7">
        <v>0</v>
      </c>
      <c r="FI215" s="14">
        <v>1.0031903708476351</v>
      </c>
      <c r="FJ215" s="14">
        <v>0.7365828899998772</v>
      </c>
      <c r="FK215" s="14">
        <v>0</v>
      </c>
      <c r="FL215" s="14">
        <v>6.9565850382617127E-3</v>
      </c>
      <c r="FM215" s="14">
        <v>1.222386902745785</v>
      </c>
      <c r="FN215" s="14">
        <v>1.008576376637268</v>
      </c>
      <c r="FO215" s="14">
        <v>0</v>
      </c>
      <c r="FP215" s="14">
        <v>2.7083201734333899</v>
      </c>
      <c r="FQ215" s="14">
        <v>0.14526403264929241</v>
      </c>
      <c r="FR215" s="14">
        <v>3</v>
      </c>
      <c r="FS215" s="14">
        <v>2.049947972548901E-2</v>
      </c>
      <c r="FT215" s="14">
        <v>3.37521796689136</v>
      </c>
      <c r="FU215" s="14">
        <v>98.849036837493088</v>
      </c>
      <c r="FV215" s="14">
        <v>0</v>
      </c>
      <c r="FW215" s="14" t="b">
        <v>1</v>
      </c>
      <c r="FX215" s="14" t="b">
        <v>0</v>
      </c>
      <c r="FY215" s="14" t="b">
        <v>0</v>
      </c>
      <c r="FZ215" s="14">
        <v>-3.2882388262738429</v>
      </c>
      <c r="GA215" s="14">
        <v>-7.2438265676982017</v>
      </c>
      <c r="GB215" s="14">
        <f>EY215*FL215</f>
        <v>1.8791352518244978E-4</v>
      </c>
      <c r="GC215" s="14">
        <v>4.9086206407354697E-18</v>
      </c>
    </row>
    <row r="216" spans="1:185" x14ac:dyDescent="0.2">
      <c r="A216" s="1" t="s">
        <v>103</v>
      </c>
      <c r="B216" s="18">
        <v>2</v>
      </c>
      <c r="C216" s="18" t="s">
        <v>450</v>
      </c>
      <c r="D216" s="18">
        <v>16</v>
      </c>
      <c r="E216" s="18" t="s">
        <v>462</v>
      </c>
      <c r="F216" s="19">
        <v>5</v>
      </c>
      <c r="G216" s="19">
        <v>2</v>
      </c>
      <c r="H216" s="19">
        <v>3000</v>
      </c>
      <c r="I216" s="19">
        <v>2726.85</v>
      </c>
      <c r="J216" s="19">
        <v>0</v>
      </c>
      <c r="K216" s="19">
        <v>2.5000000000000001E-2</v>
      </c>
      <c r="L216" s="19">
        <v>0</v>
      </c>
      <c r="M216" s="19">
        <v>0</v>
      </c>
      <c r="N216" s="19">
        <v>0</v>
      </c>
      <c r="O216" s="19">
        <v>0</v>
      </c>
      <c r="P216" s="19" t="s">
        <v>492</v>
      </c>
      <c r="Q216" s="19">
        <v>0</v>
      </c>
      <c r="R216" s="19" t="s">
        <v>529</v>
      </c>
      <c r="S216" s="19">
        <v>0</v>
      </c>
      <c r="T216" s="19" t="s">
        <v>536</v>
      </c>
      <c r="U216" s="5">
        <v>47.51153079387683</v>
      </c>
      <c r="V216" s="5">
        <v>0</v>
      </c>
      <c r="W216" s="5">
        <v>0</v>
      </c>
      <c r="X216" s="5">
        <v>0</v>
      </c>
      <c r="Y216" s="5">
        <v>1.471142520612485E-2</v>
      </c>
      <c r="Z216" s="5">
        <v>0.3602148612354521</v>
      </c>
      <c r="AA216" s="5">
        <v>0.24533309064433931</v>
      </c>
      <c r="AB216" s="5">
        <v>0</v>
      </c>
      <c r="AC216" s="5">
        <v>0</v>
      </c>
      <c r="AD216" s="5">
        <v>0</v>
      </c>
      <c r="AE216" s="5">
        <v>52.14930069930071</v>
      </c>
      <c r="AF216" s="5">
        <v>0</v>
      </c>
      <c r="AG216" s="5">
        <v>0</v>
      </c>
      <c r="AH216" s="5">
        <v>0</v>
      </c>
      <c r="AI216" s="5">
        <v>0</v>
      </c>
      <c r="AJ216" s="5">
        <v>0</v>
      </c>
      <c r="AK216" s="5">
        <v>0</v>
      </c>
      <c r="AL216" s="5">
        <v>0</v>
      </c>
      <c r="AM216" s="5">
        <v>0</v>
      </c>
      <c r="AN216" s="5">
        <v>0</v>
      </c>
      <c r="AO216" s="5">
        <v>2.8610483263373159E-2</v>
      </c>
      <c r="AP216" s="5">
        <v>0</v>
      </c>
      <c r="AQ216" s="5">
        <v>0</v>
      </c>
      <c r="AR216" s="5">
        <v>0</v>
      </c>
      <c r="AS216" s="5">
        <v>0</v>
      </c>
      <c r="AT216" s="5">
        <v>0</v>
      </c>
      <c r="AU216" s="5">
        <v>0</v>
      </c>
      <c r="AV216" s="5">
        <v>0</v>
      </c>
      <c r="AW216" s="5">
        <v>0</v>
      </c>
      <c r="AX216" s="5">
        <v>0</v>
      </c>
      <c r="AY216" s="5">
        <v>0</v>
      </c>
      <c r="AZ216" s="5">
        <v>100.3097013535268</v>
      </c>
      <c r="BA216" s="16">
        <v>0</v>
      </c>
      <c r="BB216" s="16">
        <v>0</v>
      </c>
      <c r="BC216" s="16">
        <v>0</v>
      </c>
      <c r="BD216" s="16">
        <v>0</v>
      </c>
      <c r="BE216" s="16">
        <v>0</v>
      </c>
      <c r="BF216" s="16">
        <v>0</v>
      </c>
      <c r="BG216" s="16">
        <v>0</v>
      </c>
      <c r="BH216" s="16">
        <v>0</v>
      </c>
      <c r="BI216" s="16">
        <v>0</v>
      </c>
      <c r="BJ216" s="16">
        <v>2.3951402399937688E-3</v>
      </c>
      <c r="BK216" s="16">
        <v>0</v>
      </c>
      <c r="BL216" s="16">
        <v>0</v>
      </c>
      <c r="BM216" s="16">
        <v>0</v>
      </c>
      <c r="BN216" s="16">
        <v>0.61810202160805539</v>
      </c>
      <c r="BO216" s="16">
        <v>1.6521248666792759E-3</v>
      </c>
      <c r="BP216" s="16">
        <v>0</v>
      </c>
      <c r="BQ216" s="16">
        <v>0</v>
      </c>
      <c r="BR216" s="16">
        <v>5.1418262342195827E-5</v>
      </c>
      <c r="BS216" s="16">
        <v>0</v>
      </c>
      <c r="BT216" s="16">
        <v>0</v>
      </c>
      <c r="BU216" s="16">
        <v>0</v>
      </c>
      <c r="BV216" s="16">
        <v>0</v>
      </c>
      <c r="BW216" s="16">
        <v>0</v>
      </c>
      <c r="BX216" s="16">
        <v>0</v>
      </c>
      <c r="BY216" s="16">
        <v>0.37775240603176702</v>
      </c>
      <c r="BZ216" s="16">
        <v>0</v>
      </c>
      <c r="CA216" s="16">
        <v>0</v>
      </c>
      <c r="CB216" s="16">
        <v>0</v>
      </c>
      <c r="CC216" s="16">
        <v>0</v>
      </c>
      <c r="CD216" s="16">
        <v>0</v>
      </c>
      <c r="CE216" s="16">
        <v>4.6888991162428163E-5</v>
      </c>
      <c r="CF216" s="16">
        <v>0</v>
      </c>
      <c r="CG216" s="16">
        <v>0</v>
      </c>
      <c r="CH216" s="12">
        <v>2.67</v>
      </c>
      <c r="CI216" s="12">
        <v>0</v>
      </c>
      <c r="CJ216" s="12">
        <v>0</v>
      </c>
      <c r="CK216" s="12">
        <v>0.62</v>
      </c>
      <c r="CL216" s="12">
        <v>0</v>
      </c>
      <c r="CM216" s="12">
        <v>88.31</v>
      </c>
      <c r="CN216" s="12">
        <v>0.68</v>
      </c>
      <c r="CO216" s="12">
        <v>0</v>
      </c>
      <c r="CP216" s="12">
        <v>0.52</v>
      </c>
      <c r="CQ216" s="12">
        <v>0.8</v>
      </c>
      <c r="CR216" s="12">
        <v>0</v>
      </c>
      <c r="CS216" s="12">
        <v>0.72</v>
      </c>
      <c r="CT216" s="12">
        <v>0</v>
      </c>
      <c r="CU216" s="12">
        <v>2.23</v>
      </c>
      <c r="CV216" s="12">
        <v>0</v>
      </c>
      <c r="CW216" s="12">
        <v>0</v>
      </c>
      <c r="CX216" s="12">
        <v>0</v>
      </c>
      <c r="CY216" s="12">
        <v>0</v>
      </c>
      <c r="CZ216" s="12">
        <v>0</v>
      </c>
      <c r="DA216" s="12">
        <v>0</v>
      </c>
      <c r="DB216" s="12">
        <v>0</v>
      </c>
      <c r="DC216" s="12">
        <v>0</v>
      </c>
      <c r="DD216" s="12">
        <v>0.62</v>
      </c>
      <c r="DE216" s="12">
        <v>0</v>
      </c>
      <c r="DF216" s="12">
        <v>0</v>
      </c>
      <c r="DG216" s="12">
        <v>0</v>
      </c>
      <c r="DH216" s="12">
        <v>0</v>
      </c>
      <c r="DI216" s="12">
        <v>0</v>
      </c>
      <c r="DJ216" s="12">
        <v>0</v>
      </c>
      <c r="DK216" s="12">
        <v>0</v>
      </c>
      <c r="DL216" s="12">
        <v>0</v>
      </c>
      <c r="DM216" s="12">
        <v>0</v>
      </c>
      <c r="DN216" s="12">
        <v>0</v>
      </c>
      <c r="DO216" s="12">
        <v>0</v>
      </c>
      <c r="DP216" s="12">
        <v>0</v>
      </c>
      <c r="DQ216" s="12">
        <v>0</v>
      </c>
      <c r="DR216" s="12">
        <v>0</v>
      </c>
      <c r="DS216" s="12">
        <v>0</v>
      </c>
      <c r="DT216" s="12">
        <v>0</v>
      </c>
      <c r="DU216" s="12">
        <v>0</v>
      </c>
      <c r="DV216" s="12">
        <v>0</v>
      </c>
      <c r="DW216" s="12">
        <v>0</v>
      </c>
      <c r="DX216" s="12">
        <v>0</v>
      </c>
      <c r="DY216" s="12">
        <v>0</v>
      </c>
      <c r="DZ216" s="12">
        <v>97.170000000000016</v>
      </c>
      <c r="EA216" s="9">
        <v>0</v>
      </c>
      <c r="EB216" s="9">
        <v>0</v>
      </c>
      <c r="EC216" s="9">
        <v>0</v>
      </c>
      <c r="ED216" s="9">
        <v>0</v>
      </c>
      <c r="EE216" s="9">
        <v>5.0270461707874539E-3</v>
      </c>
      <c r="EF216" s="9">
        <v>6.7934507100822494E-3</v>
      </c>
      <c r="EG216" s="9">
        <v>0</v>
      </c>
      <c r="EH216" s="9">
        <v>0</v>
      </c>
      <c r="EI216" s="9">
        <v>0</v>
      </c>
      <c r="EJ216" s="9">
        <v>0.90093840235263201</v>
      </c>
      <c r="EK216" s="9">
        <v>0</v>
      </c>
      <c r="EL216" s="9">
        <v>0</v>
      </c>
      <c r="EM216" s="9">
        <v>0</v>
      </c>
      <c r="EN216" s="9">
        <v>0</v>
      </c>
      <c r="EO216" s="9">
        <v>7.0518851309745896E-3</v>
      </c>
      <c r="EP216" s="9">
        <v>0</v>
      </c>
      <c r="EQ216" s="9">
        <v>0</v>
      </c>
      <c r="ER216" s="9">
        <v>4.4152623517961266E-3</v>
      </c>
      <c r="ES216" s="9">
        <v>7.7655143830868212E-3</v>
      </c>
      <c r="ET216" s="9">
        <v>0</v>
      </c>
      <c r="EU216" s="9">
        <v>0</v>
      </c>
      <c r="EV216" s="9">
        <v>0</v>
      </c>
      <c r="EW216" s="9">
        <v>0</v>
      </c>
      <c r="EX216" s="9">
        <v>0</v>
      </c>
      <c r="EY216" s="9">
        <v>5.4163452904235153E-2</v>
      </c>
      <c r="EZ216" s="9">
        <v>0</v>
      </c>
      <c r="FA216" s="9">
        <v>0</v>
      </c>
      <c r="FB216" s="9">
        <v>0</v>
      </c>
      <c r="FC216" s="9">
        <v>0</v>
      </c>
      <c r="FD216" s="9">
        <v>0</v>
      </c>
      <c r="FE216" s="9">
        <v>6.9340899358383183E-3</v>
      </c>
      <c r="FF216" s="9">
        <v>6.9108960605673243E-3</v>
      </c>
      <c r="FG216" s="9">
        <v>0</v>
      </c>
      <c r="FH216" s="7">
        <v>0</v>
      </c>
      <c r="FI216" s="14">
        <v>1.012174813584074</v>
      </c>
      <c r="FJ216" s="14">
        <v>0.80831117536534358</v>
      </c>
      <c r="FK216" s="14">
        <v>0</v>
      </c>
      <c r="FL216" s="14">
        <v>2.4337748574205391E-2</v>
      </c>
      <c r="FM216" s="14">
        <v>1.123077548903733</v>
      </c>
      <c r="FN216" s="14">
        <v>1.017396899807097</v>
      </c>
      <c r="FO216" s="14">
        <v>0</v>
      </c>
      <c r="FP216" s="14">
        <v>2.708622535781013</v>
      </c>
      <c r="FQ216" s="14">
        <v>0</v>
      </c>
      <c r="FR216" s="14">
        <v>3</v>
      </c>
      <c r="FS216" s="14">
        <v>7.1854207199813077E-3</v>
      </c>
      <c r="FT216" s="14" t="s">
        <v>587</v>
      </c>
      <c r="FU216" s="14" t="s">
        <v>587</v>
      </c>
      <c r="FV216" s="14" t="s">
        <v>587</v>
      </c>
      <c r="FW216" s="14" t="s">
        <v>587</v>
      </c>
      <c r="FX216" s="14" t="s">
        <v>587</v>
      </c>
      <c r="FY216" s="14" t="s">
        <v>587</v>
      </c>
      <c r="FZ216" s="14">
        <v>-4.2069968468442953</v>
      </c>
      <c r="GA216" s="14">
        <v>-6.6886324004442939</v>
      </c>
      <c r="GB216" s="14">
        <f>EY216*FL216</f>
        <v>1.31821649869409E-3</v>
      </c>
      <c r="GC216" s="14">
        <v>0.30916521988301909</v>
      </c>
    </row>
    <row r="217" spans="1:185" x14ac:dyDescent="0.2">
      <c r="A217" s="1" t="s">
        <v>361</v>
      </c>
      <c r="B217" s="18">
        <v>4</v>
      </c>
      <c r="C217" s="18" t="s">
        <v>453</v>
      </c>
      <c r="D217" s="18">
        <v>10</v>
      </c>
      <c r="E217" s="18" t="s">
        <v>466</v>
      </c>
      <c r="F217" s="19">
        <v>23</v>
      </c>
      <c r="G217" s="19">
        <v>6</v>
      </c>
      <c r="H217" s="19">
        <v>2373</v>
      </c>
      <c r="I217" s="19">
        <v>2099.85</v>
      </c>
      <c r="J217" s="19">
        <v>0</v>
      </c>
      <c r="K217" s="19">
        <v>3.6111111111111108E-2</v>
      </c>
      <c r="L217" s="19">
        <v>0</v>
      </c>
      <c r="M217" s="19" t="s">
        <v>489</v>
      </c>
      <c r="N217" s="19">
        <v>-3.41</v>
      </c>
      <c r="O217" s="19">
        <v>0</v>
      </c>
      <c r="P217" s="19">
        <v>0</v>
      </c>
      <c r="Q217" s="19">
        <v>0</v>
      </c>
      <c r="R217" s="19" t="s">
        <v>527</v>
      </c>
      <c r="S217" s="19" t="s">
        <v>532</v>
      </c>
      <c r="T217" s="19" t="s">
        <v>33</v>
      </c>
      <c r="U217" s="5">
        <v>35.555751758024613</v>
      </c>
      <c r="V217" s="5">
        <v>2.4693710489481271</v>
      </c>
      <c r="W217" s="5">
        <v>2.871986805774327</v>
      </c>
      <c r="X217" s="5">
        <v>0.46769784656926189</v>
      </c>
      <c r="Y217" s="5">
        <v>0.83853325873796403</v>
      </c>
      <c r="Z217" s="5">
        <v>1.2093067597815379</v>
      </c>
      <c r="AA217" s="5">
        <v>1.420349120827114</v>
      </c>
      <c r="AB217" s="5">
        <v>0</v>
      </c>
      <c r="AC217" s="5">
        <v>0</v>
      </c>
      <c r="AD217" s="5">
        <v>0</v>
      </c>
      <c r="AE217" s="5">
        <v>48.206085496811362</v>
      </c>
      <c r="AF217" s="5">
        <v>3.386079844303608</v>
      </c>
      <c r="AG217" s="5">
        <v>0</v>
      </c>
      <c r="AH217" s="5">
        <v>0</v>
      </c>
      <c r="AI217" s="5">
        <v>0</v>
      </c>
      <c r="AJ217" s="5">
        <v>0</v>
      </c>
      <c r="AK217" s="5">
        <v>0</v>
      </c>
      <c r="AL217" s="5">
        <v>0</v>
      </c>
      <c r="AM217" s="5">
        <v>0</v>
      </c>
      <c r="AN217" s="5">
        <v>0</v>
      </c>
      <c r="AO217" s="5">
        <v>1.1444197601026409</v>
      </c>
      <c r="AP217" s="5">
        <v>1.9292587092748801</v>
      </c>
      <c r="AQ217" s="5">
        <v>0</v>
      </c>
      <c r="AR217" s="5">
        <v>0</v>
      </c>
      <c r="AS217" s="5">
        <v>0</v>
      </c>
      <c r="AT217" s="5">
        <v>0</v>
      </c>
      <c r="AU217" s="5">
        <v>0</v>
      </c>
      <c r="AV217" s="5">
        <v>0</v>
      </c>
      <c r="AW217" s="5">
        <v>0</v>
      </c>
      <c r="AX217" s="5">
        <v>0</v>
      </c>
      <c r="AY217" s="5">
        <v>0</v>
      </c>
      <c r="AZ217" s="5">
        <v>99.49884040915542</v>
      </c>
      <c r="BA217" s="16">
        <v>1.436026129944331E-2</v>
      </c>
      <c r="BB217" s="16">
        <v>3.078381778363215E-2</v>
      </c>
      <c r="BC217" s="16">
        <v>0</v>
      </c>
      <c r="BD217" s="16">
        <v>0</v>
      </c>
      <c r="BE217" s="16">
        <v>0</v>
      </c>
      <c r="BF217" s="16">
        <v>1.56878236249521E-3</v>
      </c>
      <c r="BG217" s="16">
        <v>0</v>
      </c>
      <c r="BH217" s="16">
        <v>0</v>
      </c>
      <c r="BI217" s="16">
        <v>0</v>
      </c>
      <c r="BJ217" s="16">
        <v>8.5813582512022125E-3</v>
      </c>
      <c r="BK217" s="16">
        <v>0</v>
      </c>
      <c r="BL217" s="16">
        <v>0</v>
      </c>
      <c r="BM217" s="16">
        <v>0</v>
      </c>
      <c r="BN217" s="16">
        <v>0.60976679818289281</v>
      </c>
      <c r="BO217" s="16">
        <v>1.0207798215180759E-2</v>
      </c>
      <c r="BP217" s="16">
        <v>0</v>
      </c>
      <c r="BQ217" s="16">
        <v>0</v>
      </c>
      <c r="BR217" s="16">
        <v>2.1949659211728438E-3</v>
      </c>
      <c r="BS217" s="16">
        <v>0</v>
      </c>
      <c r="BT217" s="16">
        <v>0</v>
      </c>
      <c r="BU217" s="16">
        <v>0</v>
      </c>
      <c r="BV217" s="16">
        <v>0</v>
      </c>
      <c r="BW217" s="16">
        <v>0</v>
      </c>
      <c r="BX217" s="16">
        <v>0</v>
      </c>
      <c r="BY217" s="16">
        <v>0.30169513912570251</v>
      </c>
      <c r="BZ217" s="16">
        <v>2.2257972718937162E-3</v>
      </c>
      <c r="CA217" s="16">
        <v>0</v>
      </c>
      <c r="CB217" s="16">
        <v>0</v>
      </c>
      <c r="CC217" s="16">
        <v>1.576303765295815E-2</v>
      </c>
      <c r="CD217" s="16">
        <v>0</v>
      </c>
      <c r="CE217" s="16">
        <v>2.8522439334263301E-3</v>
      </c>
      <c r="CF217" s="16">
        <v>0</v>
      </c>
      <c r="CG217" s="16">
        <v>0</v>
      </c>
      <c r="CH217" s="12">
        <v>1.44</v>
      </c>
      <c r="CI217" s="12">
        <v>0</v>
      </c>
      <c r="CJ217" s="12">
        <v>0</v>
      </c>
      <c r="CK217" s="12">
        <v>1.63</v>
      </c>
      <c r="CL217" s="12">
        <v>0</v>
      </c>
      <c r="CM217" s="12">
        <v>90.03</v>
      </c>
      <c r="CN217" s="12">
        <v>0.66</v>
      </c>
      <c r="CO217" s="12">
        <v>0</v>
      </c>
      <c r="CP217" s="12">
        <v>0.93</v>
      </c>
      <c r="CQ217" s="12">
        <v>1.75</v>
      </c>
      <c r="CR217" s="12">
        <v>0</v>
      </c>
      <c r="CS217" s="12">
        <v>1.1599999999999999</v>
      </c>
      <c r="CT217" s="12">
        <v>0</v>
      </c>
      <c r="CU217" s="12">
        <v>0</v>
      </c>
      <c r="CV217" s="12">
        <v>0.12</v>
      </c>
      <c r="CW217" s="12">
        <v>0</v>
      </c>
      <c r="CX217" s="12">
        <v>0</v>
      </c>
      <c r="CY217" s="12">
        <v>0</v>
      </c>
      <c r="CZ217" s="12">
        <v>0</v>
      </c>
      <c r="DA217" s="12">
        <v>0</v>
      </c>
      <c r="DB217" s="12">
        <v>0</v>
      </c>
      <c r="DC217" s="12">
        <v>0</v>
      </c>
      <c r="DD217" s="12">
        <v>1.1499999999999999</v>
      </c>
      <c r="DE217" s="12">
        <v>0</v>
      </c>
      <c r="DF217" s="12">
        <v>0</v>
      </c>
      <c r="DG217" s="12">
        <v>0</v>
      </c>
      <c r="DH217" s="12">
        <v>0</v>
      </c>
      <c r="DI217" s="12">
        <v>0</v>
      </c>
      <c r="DJ217" s="12">
        <v>0</v>
      </c>
      <c r="DK217" s="12">
        <v>0</v>
      </c>
      <c r="DL217" s="12">
        <v>0</v>
      </c>
      <c r="DM217" s="12">
        <v>0</v>
      </c>
      <c r="DN217" s="12">
        <v>0</v>
      </c>
      <c r="DO217" s="12">
        <v>0</v>
      </c>
      <c r="DP217" s="12">
        <v>0</v>
      </c>
      <c r="DQ217" s="12">
        <v>0</v>
      </c>
      <c r="DR217" s="12">
        <v>0</v>
      </c>
      <c r="DS217" s="12">
        <v>0</v>
      </c>
      <c r="DT217" s="12">
        <v>0</v>
      </c>
      <c r="DU217" s="12">
        <v>0</v>
      </c>
      <c r="DV217" s="12">
        <v>0</v>
      </c>
      <c r="DW217" s="12">
        <v>0</v>
      </c>
      <c r="DX217" s="12">
        <v>0</v>
      </c>
      <c r="DY217" s="12">
        <v>0</v>
      </c>
      <c r="DZ217" s="12">
        <v>98.87</v>
      </c>
      <c r="EA217" s="9">
        <v>0</v>
      </c>
      <c r="EB217" s="9">
        <v>0</v>
      </c>
      <c r="EC217" s="9">
        <v>0</v>
      </c>
      <c r="ED217" s="9">
        <v>0</v>
      </c>
      <c r="EE217" s="9">
        <v>8.8253539500176281E-3</v>
      </c>
      <c r="EF217" s="9">
        <v>1.7531779383489741E-2</v>
      </c>
      <c r="EG217" s="9">
        <v>0</v>
      </c>
      <c r="EH217" s="9">
        <v>0</v>
      </c>
      <c r="EI217" s="9">
        <v>0</v>
      </c>
      <c r="EJ217" s="9">
        <v>0.90159629369402106</v>
      </c>
      <c r="EK217" s="9">
        <v>0</v>
      </c>
      <c r="EL217" s="9">
        <v>0</v>
      </c>
      <c r="EM217" s="9">
        <v>0</v>
      </c>
      <c r="EN217" s="9">
        <v>0</v>
      </c>
      <c r="EO217" s="9">
        <v>6.7186173256992242E-3</v>
      </c>
      <c r="EP217" s="9">
        <v>0</v>
      </c>
      <c r="EQ217" s="9">
        <v>0</v>
      </c>
      <c r="ER217" s="9">
        <v>6.9826722899979264E-3</v>
      </c>
      <c r="ES217" s="9">
        <v>1.6674696709801089E-2</v>
      </c>
      <c r="ET217" s="9">
        <v>0</v>
      </c>
      <c r="EU217" s="9">
        <v>0</v>
      </c>
      <c r="EV217" s="9">
        <v>0</v>
      </c>
      <c r="EW217" s="9">
        <v>0</v>
      </c>
      <c r="EX217" s="9">
        <v>0</v>
      </c>
      <c r="EY217" s="9">
        <v>2.8674590649172899E-2</v>
      </c>
      <c r="EZ217" s="9">
        <v>3.7088298500744199E-4</v>
      </c>
      <c r="FA217" s="9">
        <v>0</v>
      </c>
      <c r="FB217" s="9">
        <v>0</v>
      </c>
      <c r="FC217" s="9">
        <v>0</v>
      </c>
      <c r="FD217" s="9">
        <v>0</v>
      </c>
      <c r="FE217" s="9">
        <v>1.262511301279305E-2</v>
      </c>
      <c r="FF217" s="9">
        <v>0</v>
      </c>
      <c r="FG217" s="9">
        <v>0</v>
      </c>
      <c r="FH217" s="7">
        <v>0</v>
      </c>
      <c r="FI217" s="14">
        <v>1.0036477014444689</v>
      </c>
      <c r="FJ217" s="14">
        <v>0.73756572353684047</v>
      </c>
      <c r="FK217" s="14">
        <v>0</v>
      </c>
      <c r="FL217" s="14">
        <v>7.059696792947507E-3</v>
      </c>
      <c r="FM217" s="14">
        <v>1.221231207891708</v>
      </c>
      <c r="FN217" s="14">
        <v>1.00931313895893</v>
      </c>
      <c r="FO217" s="14">
        <v>0</v>
      </c>
      <c r="FP217" s="14">
        <v>2.7070831712481889</v>
      </c>
      <c r="FQ217" s="14">
        <v>0.15137208249139519</v>
      </c>
      <c r="FR217" s="14">
        <v>3</v>
      </c>
      <c r="FS217" s="14">
        <v>2.5744074753606641E-2</v>
      </c>
      <c r="FT217" s="14">
        <v>3.683829210895853</v>
      </c>
      <c r="FU217" s="14">
        <v>98.612212527536371</v>
      </c>
      <c r="FV217" s="14">
        <v>0</v>
      </c>
      <c r="FW217" s="14" t="b">
        <v>1</v>
      </c>
      <c r="FX217" s="14" t="b">
        <v>0</v>
      </c>
      <c r="FY217" s="14" t="b">
        <v>0</v>
      </c>
      <c r="FZ217" s="14">
        <v>-3.0918322484401162</v>
      </c>
      <c r="GA217" s="14">
        <v>-7.0474199898644736</v>
      </c>
      <c r="GB217" s="14">
        <f>EY217*FL217</f>
        <v>2.0243391564504849E-4</v>
      </c>
      <c r="GC217" s="14">
        <v>0.23213088191412551</v>
      </c>
    </row>
    <row r="218" spans="1:185" x14ac:dyDescent="0.2">
      <c r="A218" s="1" t="s">
        <v>370</v>
      </c>
      <c r="B218" s="18">
        <v>7</v>
      </c>
      <c r="C218" s="18" t="s">
        <v>455</v>
      </c>
      <c r="D218" s="18">
        <v>12</v>
      </c>
      <c r="E218" s="18" t="s">
        <v>470</v>
      </c>
      <c r="F218" s="19">
        <v>23</v>
      </c>
      <c r="G218" s="19">
        <v>18</v>
      </c>
      <c r="H218" s="19">
        <v>2573</v>
      </c>
      <c r="I218" s="19">
        <v>2299.85</v>
      </c>
      <c r="J218" s="19">
        <v>0</v>
      </c>
      <c r="K218" s="19">
        <v>3.3333333333333333E-2</v>
      </c>
      <c r="L218" s="19">
        <v>0</v>
      </c>
      <c r="M218" s="19" t="s">
        <v>489</v>
      </c>
      <c r="N218" s="19">
        <v>-2.4700000000000002</v>
      </c>
      <c r="O218" s="19">
        <v>0</v>
      </c>
      <c r="P218" s="19">
        <v>0</v>
      </c>
      <c r="Q218" s="19">
        <v>0</v>
      </c>
      <c r="R218" s="19" t="s">
        <v>527</v>
      </c>
      <c r="S218" s="19" t="s">
        <v>532</v>
      </c>
      <c r="T218" s="19" t="s">
        <v>33</v>
      </c>
      <c r="U218" s="5">
        <v>40.54040287692937</v>
      </c>
      <c r="V218" s="5">
        <v>2.4860559884680469</v>
      </c>
      <c r="W218" s="5">
        <v>3.0798279561922048</v>
      </c>
      <c r="X218" s="5">
        <v>0.76000900067505062</v>
      </c>
      <c r="Y218" s="5">
        <v>1.294577662612997</v>
      </c>
      <c r="Z218" s="5">
        <v>2.6759128301548931</v>
      </c>
      <c r="AA218" s="5">
        <v>1.4849104445010739</v>
      </c>
      <c r="AB218" s="5">
        <v>0</v>
      </c>
      <c r="AC218" s="5">
        <v>0</v>
      </c>
      <c r="AD218" s="5">
        <v>0</v>
      </c>
      <c r="AE218" s="5">
        <v>40.611181073853118</v>
      </c>
      <c r="AF218" s="5">
        <v>2.8963575527720939</v>
      </c>
      <c r="AG218" s="5">
        <v>0</v>
      </c>
      <c r="AH218" s="5">
        <v>0</v>
      </c>
      <c r="AI218" s="5">
        <v>0</v>
      </c>
      <c r="AJ218" s="5">
        <v>0</v>
      </c>
      <c r="AK218" s="5">
        <v>0</v>
      </c>
      <c r="AL218" s="5">
        <v>0</v>
      </c>
      <c r="AM218" s="5">
        <v>0</v>
      </c>
      <c r="AN218" s="5">
        <v>0</v>
      </c>
      <c r="AO218" s="5">
        <v>1.2588617361129051</v>
      </c>
      <c r="AP218" s="5">
        <v>1.9292587092748801</v>
      </c>
      <c r="AQ218" s="5">
        <v>0</v>
      </c>
      <c r="AR218" s="5">
        <v>0</v>
      </c>
      <c r="AS218" s="5">
        <v>0</v>
      </c>
      <c r="AT218" s="5">
        <v>0</v>
      </c>
      <c r="AU218" s="5">
        <v>0</v>
      </c>
      <c r="AV218" s="5">
        <v>0</v>
      </c>
      <c r="AW218" s="5">
        <v>0</v>
      </c>
      <c r="AX218" s="5">
        <v>0</v>
      </c>
      <c r="AY218" s="5">
        <v>0</v>
      </c>
      <c r="AZ218" s="5">
        <v>99.017355831546624</v>
      </c>
      <c r="BA218" s="16">
        <v>1.6099124813067349E-2</v>
      </c>
      <c r="BB218" s="16">
        <v>2.7527918110090029E-2</v>
      </c>
      <c r="BC218" s="16">
        <v>0</v>
      </c>
      <c r="BD218" s="16">
        <v>0</v>
      </c>
      <c r="BE218" s="16">
        <v>0</v>
      </c>
      <c r="BF218" s="16">
        <v>2.665090565298631E-3</v>
      </c>
      <c r="BG218" s="16">
        <v>0</v>
      </c>
      <c r="BH218" s="16">
        <v>0</v>
      </c>
      <c r="BI218" s="16">
        <v>0</v>
      </c>
      <c r="BJ218" s="16">
        <v>1.9851230081594919E-2</v>
      </c>
      <c r="BK218" s="16">
        <v>0</v>
      </c>
      <c r="BL218" s="16">
        <v>0</v>
      </c>
      <c r="BM218" s="16">
        <v>0</v>
      </c>
      <c r="BN218" s="16">
        <v>0.53703604422937234</v>
      </c>
      <c r="BO218" s="16">
        <v>1.115663282210096E-2</v>
      </c>
      <c r="BP218" s="16">
        <v>0</v>
      </c>
      <c r="BQ218" s="16">
        <v>0</v>
      </c>
      <c r="BR218" s="16">
        <v>2.5241570663179329E-3</v>
      </c>
      <c r="BS218" s="16">
        <v>0</v>
      </c>
      <c r="BT218" s="16">
        <v>0</v>
      </c>
      <c r="BU218" s="16">
        <v>0</v>
      </c>
      <c r="BV218" s="16">
        <v>0</v>
      </c>
      <c r="BW218" s="16">
        <v>0</v>
      </c>
      <c r="BX218" s="16">
        <v>0</v>
      </c>
      <c r="BY218" s="16">
        <v>0.35961882384266652</v>
      </c>
      <c r="BZ218" s="16">
        <v>2.326920331592076E-3</v>
      </c>
      <c r="CA218" s="16">
        <v>0</v>
      </c>
      <c r="CB218" s="16">
        <v>0</v>
      </c>
      <c r="CC218" s="16">
        <v>1.6590534366432839E-2</v>
      </c>
      <c r="CD218" s="16">
        <v>0</v>
      </c>
      <c r="CE218" s="16">
        <v>4.603523771466448E-3</v>
      </c>
      <c r="CF218" s="16">
        <v>0</v>
      </c>
      <c r="CG218" s="16">
        <v>0</v>
      </c>
      <c r="CH218" s="12">
        <v>1.08</v>
      </c>
      <c r="CI218" s="12">
        <v>0</v>
      </c>
      <c r="CJ218" s="12">
        <v>0</v>
      </c>
      <c r="CK218" s="12">
        <v>1.59</v>
      </c>
      <c r="CL218" s="12">
        <v>0</v>
      </c>
      <c r="CM218" s="12">
        <v>83.36</v>
      </c>
      <c r="CN218" s="12">
        <v>0.7</v>
      </c>
      <c r="CO218" s="12">
        <v>0</v>
      </c>
      <c r="CP218" s="12">
        <v>1</v>
      </c>
      <c r="CQ218" s="12">
        <v>1.9</v>
      </c>
      <c r="CR218" s="12">
        <v>0</v>
      </c>
      <c r="CS218" s="12">
        <v>1.25</v>
      </c>
      <c r="CT218" s="12">
        <v>0</v>
      </c>
      <c r="CU218" s="12">
        <v>0</v>
      </c>
      <c r="CV218" s="12">
        <v>0.14000000000000001</v>
      </c>
      <c r="CW218" s="12">
        <v>0</v>
      </c>
      <c r="CX218" s="12">
        <v>0</v>
      </c>
      <c r="CY218" s="12">
        <v>0</v>
      </c>
      <c r="CZ218" s="12">
        <v>0</v>
      </c>
      <c r="DA218" s="12">
        <v>0</v>
      </c>
      <c r="DB218" s="12">
        <v>0</v>
      </c>
      <c r="DC218" s="12">
        <v>0</v>
      </c>
      <c r="DD218" s="12">
        <v>0.86</v>
      </c>
      <c r="DE218" s="12">
        <v>0</v>
      </c>
      <c r="DF218" s="12">
        <v>0</v>
      </c>
      <c r="DG218" s="12">
        <v>0</v>
      </c>
      <c r="DH218" s="12">
        <v>0</v>
      </c>
      <c r="DI218" s="12">
        <v>0</v>
      </c>
      <c r="DJ218" s="12">
        <v>0</v>
      </c>
      <c r="DK218" s="12">
        <v>0</v>
      </c>
      <c r="DL218" s="12">
        <v>0</v>
      </c>
      <c r="DM218" s="12">
        <v>0</v>
      </c>
      <c r="DN218" s="12">
        <v>0</v>
      </c>
      <c r="DO218" s="12">
        <v>0</v>
      </c>
      <c r="DP218" s="12">
        <v>0</v>
      </c>
      <c r="DQ218" s="12">
        <v>0</v>
      </c>
      <c r="DR218" s="12">
        <v>0</v>
      </c>
      <c r="DS218" s="12">
        <v>0</v>
      </c>
      <c r="DT218" s="12">
        <v>0</v>
      </c>
      <c r="DU218" s="12">
        <v>0</v>
      </c>
      <c r="DV218" s="12">
        <v>0</v>
      </c>
      <c r="DW218" s="12">
        <v>0</v>
      </c>
      <c r="DX218" s="12">
        <v>0</v>
      </c>
      <c r="DY218" s="12">
        <v>0</v>
      </c>
      <c r="DZ218" s="12">
        <v>91.88000000000001</v>
      </c>
      <c r="EA218" s="9">
        <v>0</v>
      </c>
      <c r="EB218" s="9">
        <v>0</v>
      </c>
      <c r="EC218" s="9">
        <v>0</v>
      </c>
      <c r="ED218" s="9">
        <v>0</v>
      </c>
      <c r="EE218" s="9">
        <v>1.0253230495670181E-2</v>
      </c>
      <c r="EF218" s="9">
        <v>1.847766349525435E-2</v>
      </c>
      <c r="EG218" s="9">
        <v>0</v>
      </c>
      <c r="EH218" s="9">
        <v>0</v>
      </c>
      <c r="EI218" s="9">
        <v>0</v>
      </c>
      <c r="EJ218" s="9">
        <v>0.90197419006038126</v>
      </c>
      <c r="EK218" s="9">
        <v>0</v>
      </c>
      <c r="EL218" s="9">
        <v>0</v>
      </c>
      <c r="EM218" s="9">
        <v>0</v>
      </c>
      <c r="EN218" s="9">
        <v>0</v>
      </c>
      <c r="EO218" s="9">
        <v>7.6991990350008246E-3</v>
      </c>
      <c r="EP218" s="9">
        <v>0</v>
      </c>
      <c r="EQ218" s="9">
        <v>0</v>
      </c>
      <c r="ER218" s="9">
        <v>8.1299003223359034E-3</v>
      </c>
      <c r="ES218" s="9">
        <v>1.9560728832599392E-2</v>
      </c>
      <c r="ET218" s="9">
        <v>0</v>
      </c>
      <c r="EU218" s="9">
        <v>0</v>
      </c>
      <c r="EV218" s="9">
        <v>0</v>
      </c>
      <c r="EW218" s="9">
        <v>0</v>
      </c>
      <c r="EX218" s="9">
        <v>0</v>
      </c>
      <c r="EY218" s="9">
        <v>2.323646329650314E-2</v>
      </c>
      <c r="EZ218" s="9">
        <v>4.6751466261957079E-4</v>
      </c>
      <c r="FA218" s="9">
        <v>0</v>
      </c>
      <c r="FB218" s="9">
        <v>0</v>
      </c>
      <c r="FC218" s="9">
        <v>0</v>
      </c>
      <c r="FD218" s="9">
        <v>0</v>
      </c>
      <c r="FE218" s="9">
        <v>1.0201109799635269E-2</v>
      </c>
      <c r="FF218" s="9">
        <v>0</v>
      </c>
      <c r="FG218" s="9">
        <v>0</v>
      </c>
      <c r="FH218" s="7">
        <v>0</v>
      </c>
      <c r="FI218" s="14">
        <v>1.002069427408276</v>
      </c>
      <c r="FJ218" s="14">
        <v>0.74978876188558718</v>
      </c>
      <c r="FK218" s="14">
        <v>0</v>
      </c>
      <c r="FL218" s="14">
        <v>9.8668156926312537E-3</v>
      </c>
      <c r="FM218" s="14">
        <v>1.213243746500464</v>
      </c>
      <c r="FN218" s="14">
        <v>1.0077990951187901</v>
      </c>
      <c r="FO218" s="14">
        <v>0</v>
      </c>
      <c r="FP218" s="14">
        <v>2.7143850548374489</v>
      </c>
      <c r="FQ218" s="14">
        <v>0.15771205824704901</v>
      </c>
      <c r="FR218" s="14">
        <v>3</v>
      </c>
      <c r="FS218" s="14">
        <v>5.9553690244784747E-2</v>
      </c>
      <c r="FT218" s="14">
        <v>2.7882761751425531</v>
      </c>
      <c r="FU218" s="14">
        <v>96.435323449228278</v>
      </c>
      <c r="FV218" s="14">
        <v>0</v>
      </c>
      <c r="FW218" s="14" t="b">
        <v>0</v>
      </c>
      <c r="FX218" s="14" t="b">
        <v>1</v>
      </c>
      <c r="FY218" s="14" t="b">
        <v>0</v>
      </c>
      <c r="FZ218" s="14">
        <v>-2.3623664898815839</v>
      </c>
      <c r="GA218" s="14">
        <v>-3.0614840684280278</v>
      </c>
      <c r="GB218" s="14">
        <f>EY218*FL218</f>
        <v>2.2926990069518734E-4</v>
      </c>
      <c r="GC218" s="14">
        <v>8.2731074523125475E-2</v>
      </c>
    </row>
    <row r="219" spans="1:185" x14ac:dyDescent="0.2">
      <c r="A219" s="1" t="s">
        <v>331</v>
      </c>
      <c r="B219" s="18">
        <v>2</v>
      </c>
      <c r="C219" s="18" t="s">
        <v>450</v>
      </c>
      <c r="D219" s="18">
        <v>7</v>
      </c>
      <c r="E219" s="18" t="s">
        <v>467</v>
      </c>
      <c r="F219" s="19">
        <v>8</v>
      </c>
      <c r="G219" s="19">
        <v>2</v>
      </c>
      <c r="H219" s="19">
        <v>2073</v>
      </c>
      <c r="I219" s="19">
        <v>1799.85</v>
      </c>
      <c r="J219" s="19">
        <v>0</v>
      </c>
      <c r="K219" s="19">
        <v>1.666666666666667E-2</v>
      </c>
      <c r="L219" s="19">
        <v>0</v>
      </c>
      <c r="M219" s="19" t="s">
        <v>489</v>
      </c>
      <c r="N219" s="19">
        <v>-4.4000000000000004</v>
      </c>
      <c r="O219" s="19">
        <v>0</v>
      </c>
      <c r="P219" s="19">
        <v>0</v>
      </c>
      <c r="Q219" s="19">
        <v>0</v>
      </c>
      <c r="R219" s="19" t="s">
        <v>529</v>
      </c>
      <c r="S219" s="19" t="s">
        <v>534</v>
      </c>
      <c r="T219" s="19" t="s">
        <v>33</v>
      </c>
      <c r="U219" s="5">
        <v>42.4</v>
      </c>
      <c r="V219" s="5">
        <v>1.3</v>
      </c>
      <c r="W219" s="5">
        <v>12.91</v>
      </c>
      <c r="X219" s="5">
        <v>0</v>
      </c>
      <c r="Y219" s="5">
        <v>0</v>
      </c>
      <c r="Z219" s="5">
        <v>0.76</v>
      </c>
      <c r="AA219" s="5">
        <v>0</v>
      </c>
      <c r="AB219" s="5">
        <v>0</v>
      </c>
      <c r="AC219" s="5">
        <v>0</v>
      </c>
      <c r="AD219" s="5">
        <v>0</v>
      </c>
      <c r="AE219" s="5">
        <v>33.25</v>
      </c>
      <c r="AF219" s="5">
        <v>7.74</v>
      </c>
      <c r="AG219" s="5">
        <v>0</v>
      </c>
      <c r="AH219" s="5">
        <v>0</v>
      </c>
      <c r="AI219" s="5">
        <v>2.2200000000000002</v>
      </c>
      <c r="AJ219" s="5">
        <v>0.59</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101.17</v>
      </c>
      <c r="BA219" s="16">
        <v>6.7919041718785392E-2</v>
      </c>
      <c r="BB219" s="16">
        <v>7.4037483896210482E-2</v>
      </c>
      <c r="BC219" s="16">
        <v>0</v>
      </c>
      <c r="BD219" s="16">
        <v>0</v>
      </c>
      <c r="BE219" s="16">
        <v>0</v>
      </c>
      <c r="BF219" s="16">
        <v>0</v>
      </c>
      <c r="BG219" s="16">
        <v>0</v>
      </c>
      <c r="BH219" s="16">
        <v>0</v>
      </c>
      <c r="BI219" s="16">
        <v>0</v>
      </c>
      <c r="BJ219" s="16">
        <v>5.6743817536695652E-3</v>
      </c>
      <c r="BK219" s="16">
        <v>0</v>
      </c>
      <c r="BL219" s="16">
        <v>0</v>
      </c>
      <c r="BM219" s="16">
        <v>3.3598265456928731E-3</v>
      </c>
      <c r="BN219" s="16">
        <v>0.44252617280146722</v>
      </c>
      <c r="BO219" s="16">
        <v>0</v>
      </c>
      <c r="BP219" s="16">
        <v>0</v>
      </c>
      <c r="BQ219" s="16">
        <v>1.921352745314615E-2</v>
      </c>
      <c r="BR219" s="16">
        <v>0</v>
      </c>
      <c r="BS219" s="16">
        <v>0</v>
      </c>
      <c r="BT219" s="16">
        <v>0</v>
      </c>
      <c r="BU219" s="16">
        <v>0</v>
      </c>
      <c r="BV219" s="16">
        <v>0</v>
      </c>
      <c r="BW219" s="16">
        <v>0</v>
      </c>
      <c r="BX219" s="16">
        <v>0</v>
      </c>
      <c r="BY219" s="16">
        <v>0.37853819731237959</v>
      </c>
      <c r="BZ219" s="16">
        <v>0</v>
      </c>
      <c r="CA219" s="16">
        <v>0</v>
      </c>
      <c r="CB219" s="16">
        <v>0</v>
      </c>
      <c r="CC219" s="16">
        <v>8.7313685186486915E-3</v>
      </c>
      <c r="CD219" s="16">
        <v>0</v>
      </c>
      <c r="CE219" s="16">
        <v>0</v>
      </c>
      <c r="CF219" s="16">
        <v>0</v>
      </c>
      <c r="CG219" s="16">
        <v>0</v>
      </c>
      <c r="CH219" s="12">
        <v>1.38</v>
      </c>
      <c r="CI219" s="12">
        <v>0</v>
      </c>
      <c r="CJ219" s="12">
        <v>0</v>
      </c>
      <c r="CK219" s="12">
        <v>0</v>
      </c>
      <c r="CL219" s="12">
        <v>0</v>
      </c>
      <c r="CM219" s="12">
        <v>89.46</v>
      </c>
      <c r="CN219" s="12">
        <v>0</v>
      </c>
      <c r="CO219" s="12">
        <v>0</v>
      </c>
      <c r="CP219" s="12">
        <v>0</v>
      </c>
      <c r="CQ219" s="12">
        <v>0</v>
      </c>
      <c r="CR219" s="12">
        <v>0</v>
      </c>
      <c r="CS219" s="12">
        <v>0</v>
      </c>
      <c r="CT219" s="12">
        <v>0</v>
      </c>
      <c r="CU219" s="12">
        <v>0</v>
      </c>
      <c r="CV219" s="12">
        <v>0</v>
      </c>
      <c r="CW219" s="12">
        <v>0</v>
      </c>
      <c r="CX219" s="12">
        <v>0</v>
      </c>
      <c r="CY219" s="12">
        <v>0</v>
      </c>
      <c r="CZ219" s="12">
        <v>0</v>
      </c>
      <c r="DA219" s="12">
        <v>0</v>
      </c>
      <c r="DB219" s="12">
        <v>0</v>
      </c>
      <c r="DC219" s="12">
        <v>0</v>
      </c>
      <c r="DD219" s="12">
        <v>0</v>
      </c>
      <c r="DE219" s="12">
        <v>0</v>
      </c>
      <c r="DF219" s="12">
        <v>0</v>
      </c>
      <c r="DG219" s="12">
        <v>0</v>
      </c>
      <c r="DH219" s="12">
        <v>0</v>
      </c>
      <c r="DI219" s="12">
        <v>0</v>
      </c>
      <c r="DJ219" s="12">
        <v>0</v>
      </c>
      <c r="DK219" s="12">
        <v>0</v>
      </c>
      <c r="DL219" s="12">
        <v>0</v>
      </c>
      <c r="DM219" s="12">
        <v>0</v>
      </c>
      <c r="DN219" s="12">
        <v>0</v>
      </c>
      <c r="DO219" s="12">
        <v>0</v>
      </c>
      <c r="DP219" s="12">
        <v>0</v>
      </c>
      <c r="DQ219" s="12">
        <v>0</v>
      </c>
      <c r="DR219" s="12">
        <v>0</v>
      </c>
      <c r="DS219" s="12">
        <v>8.4700000000000006</v>
      </c>
      <c r="DT219" s="12">
        <v>0</v>
      </c>
      <c r="DU219" s="12">
        <v>0</v>
      </c>
      <c r="DV219" s="12">
        <v>0</v>
      </c>
      <c r="DW219" s="12">
        <v>0</v>
      </c>
      <c r="DX219" s="12">
        <v>0</v>
      </c>
      <c r="DY219" s="12">
        <v>0</v>
      </c>
      <c r="DZ219" s="12">
        <v>99.309999999999988</v>
      </c>
      <c r="EA219" s="9">
        <v>0</v>
      </c>
      <c r="EB219" s="9">
        <v>0</v>
      </c>
      <c r="EC219" s="9">
        <v>0</v>
      </c>
      <c r="ED219" s="9">
        <v>0</v>
      </c>
      <c r="EE219" s="9">
        <v>0</v>
      </c>
      <c r="EF219" s="9">
        <v>0</v>
      </c>
      <c r="EG219" s="9">
        <v>0</v>
      </c>
      <c r="EH219" s="9">
        <v>0</v>
      </c>
      <c r="EI219" s="9">
        <v>0</v>
      </c>
      <c r="EJ219" s="9">
        <v>0.90374480171986504</v>
      </c>
      <c r="EK219" s="9">
        <v>6.8534391106142081E-2</v>
      </c>
      <c r="EL219" s="9">
        <v>0</v>
      </c>
      <c r="EM219" s="9">
        <v>0</v>
      </c>
      <c r="EN219" s="9">
        <v>0</v>
      </c>
      <c r="EO219" s="9">
        <v>0</v>
      </c>
      <c r="EP219" s="9">
        <v>0</v>
      </c>
      <c r="EQ219" s="9">
        <v>0</v>
      </c>
      <c r="ER219" s="9">
        <v>0</v>
      </c>
      <c r="ES219" s="9">
        <v>0</v>
      </c>
      <c r="ET219" s="9">
        <v>0</v>
      </c>
      <c r="EU219" s="9">
        <v>0</v>
      </c>
      <c r="EV219" s="9">
        <v>0</v>
      </c>
      <c r="EW219" s="9">
        <v>0</v>
      </c>
      <c r="EX219" s="9">
        <v>0</v>
      </c>
      <c r="EY219" s="9">
        <v>2.772080717399298E-2</v>
      </c>
      <c r="EZ219" s="9">
        <v>0</v>
      </c>
      <c r="FA219" s="9">
        <v>0</v>
      </c>
      <c r="FB219" s="9">
        <v>0</v>
      </c>
      <c r="FC219" s="9">
        <v>0</v>
      </c>
      <c r="FD219" s="9">
        <v>0</v>
      </c>
      <c r="FE219" s="9">
        <v>0</v>
      </c>
      <c r="FF219" s="9">
        <v>0</v>
      </c>
      <c r="FG219" s="9">
        <v>0</v>
      </c>
      <c r="FH219" s="7">
        <v>0</v>
      </c>
      <c r="FI219" s="14">
        <v>0.99561258198749192</v>
      </c>
      <c r="FJ219" s="14">
        <v>0</v>
      </c>
      <c r="FK219" s="14">
        <v>0</v>
      </c>
      <c r="FL219" s="14">
        <v>3.3698393957665861E-3</v>
      </c>
      <c r="FM219" s="14">
        <v>0</v>
      </c>
      <c r="FN219" s="14">
        <v>0</v>
      </c>
      <c r="FO219" s="14">
        <v>2.7063555898017908</v>
      </c>
      <c r="FP219" s="14">
        <v>0</v>
      </c>
      <c r="FQ219" s="14">
        <v>0</v>
      </c>
      <c r="FR219" s="14">
        <v>3</v>
      </c>
      <c r="FS219" s="14">
        <v>1.7023145261008701E-2</v>
      </c>
      <c r="FT219" s="14">
        <v>1.8233048260647089</v>
      </c>
      <c r="FU219" s="14">
        <v>98.733963691923208</v>
      </c>
      <c r="FV219" s="14">
        <v>0.33235677988954271</v>
      </c>
      <c r="FW219" s="14" t="b">
        <v>0</v>
      </c>
      <c r="FX219" s="14" t="b">
        <v>1</v>
      </c>
      <c r="FY219" s="14" t="b">
        <v>0</v>
      </c>
      <c r="FZ219" s="14">
        <v>-3.4461927671084571</v>
      </c>
      <c r="GA219" s="14">
        <v>-9.9636815034326229</v>
      </c>
      <c r="GB219" s="14">
        <f>EY219*FL219</f>
        <v>9.3414668097370541E-5</v>
      </c>
      <c r="GC219" s="14">
        <v>0.10157083528482699</v>
      </c>
    </row>
    <row r="220" spans="1:185" x14ac:dyDescent="0.2">
      <c r="A220" s="1" t="s">
        <v>328</v>
      </c>
      <c r="B220" s="18">
        <v>1</v>
      </c>
      <c r="C220" s="18" t="s">
        <v>454</v>
      </c>
      <c r="D220" s="18">
        <v>4</v>
      </c>
      <c r="E220" s="18" t="s">
        <v>469</v>
      </c>
      <c r="F220" s="19">
        <v>27</v>
      </c>
      <c r="G220" s="19">
        <v>0.1</v>
      </c>
      <c r="H220" s="19">
        <v>1773</v>
      </c>
      <c r="I220" s="19">
        <v>1499.85</v>
      </c>
      <c r="J220" s="19">
        <v>0</v>
      </c>
      <c r="K220" s="19">
        <v>5</v>
      </c>
      <c r="L220" s="19">
        <v>0</v>
      </c>
      <c r="M220" s="19" t="s">
        <v>489</v>
      </c>
      <c r="N220" s="19">
        <v>-6.1</v>
      </c>
      <c r="O220" s="19">
        <v>0</v>
      </c>
      <c r="P220" s="19" t="s">
        <v>495</v>
      </c>
      <c r="Q220" s="19" t="s">
        <v>522</v>
      </c>
      <c r="R220" s="19" t="s">
        <v>494</v>
      </c>
      <c r="S220" s="19" t="s">
        <v>535</v>
      </c>
      <c r="T220" s="19" t="s">
        <v>74</v>
      </c>
      <c r="U220" s="5">
        <v>52.32</v>
      </c>
      <c r="V220" s="5">
        <v>0.37</v>
      </c>
      <c r="W220" s="5">
        <v>8.25</v>
      </c>
      <c r="X220" s="5">
        <v>0</v>
      </c>
      <c r="Y220" s="5">
        <v>0.05</v>
      </c>
      <c r="Z220" s="5">
        <v>0.11</v>
      </c>
      <c r="AA220" s="5">
        <v>0</v>
      </c>
      <c r="AB220" s="5">
        <v>0</v>
      </c>
      <c r="AC220" s="5">
        <v>0</v>
      </c>
      <c r="AD220" s="5">
        <v>0</v>
      </c>
      <c r="AE220" s="5">
        <v>26.22</v>
      </c>
      <c r="AF220" s="5">
        <v>6.84</v>
      </c>
      <c r="AG220" s="5">
        <v>0</v>
      </c>
      <c r="AH220" s="5">
        <v>0</v>
      </c>
      <c r="AI220" s="5">
        <v>2.4700000000000002</v>
      </c>
      <c r="AJ220" s="5">
        <v>7.0000000000000007E-2</v>
      </c>
      <c r="AK220" s="5">
        <v>0</v>
      </c>
      <c r="AL220" s="5">
        <v>0</v>
      </c>
      <c r="AM220" s="5">
        <v>0</v>
      </c>
      <c r="AN220" s="5">
        <v>0</v>
      </c>
      <c r="AO220" s="5">
        <v>0</v>
      </c>
      <c r="AP220" s="5">
        <v>0</v>
      </c>
      <c r="AQ220" s="5">
        <v>0</v>
      </c>
      <c r="AR220" s="5">
        <v>0</v>
      </c>
      <c r="AS220" s="5">
        <v>0</v>
      </c>
      <c r="AT220" s="5">
        <v>0</v>
      </c>
      <c r="AU220" s="5">
        <v>0</v>
      </c>
      <c r="AV220" s="5">
        <v>0</v>
      </c>
      <c r="AW220" s="5">
        <v>0</v>
      </c>
      <c r="AX220" s="5">
        <v>3.45</v>
      </c>
      <c r="AY220" s="5">
        <v>1.7208576329331049</v>
      </c>
      <c r="AZ220" s="5">
        <v>98.429142367066888</v>
      </c>
      <c r="BA220" s="16">
        <v>4.3063557655277508E-2</v>
      </c>
      <c r="BB220" s="16">
        <v>6.4916850577801985E-2</v>
      </c>
      <c r="BC220" s="16">
        <v>0</v>
      </c>
      <c r="BD220" s="16">
        <v>0</v>
      </c>
      <c r="BE220" s="16">
        <v>0</v>
      </c>
      <c r="BF220" s="16">
        <v>0</v>
      </c>
      <c r="BG220" s="16">
        <v>0</v>
      </c>
      <c r="BH220" s="16">
        <v>0</v>
      </c>
      <c r="BI220" s="16">
        <v>0</v>
      </c>
      <c r="BJ220" s="16">
        <v>8.1486993196853085E-4</v>
      </c>
      <c r="BK220" s="16">
        <v>0</v>
      </c>
      <c r="BL220" s="16">
        <v>0</v>
      </c>
      <c r="BM220" s="16">
        <v>3.9550641792806179E-4</v>
      </c>
      <c r="BN220" s="16">
        <v>0.34623474628896322</v>
      </c>
      <c r="BO220" s="16">
        <v>0</v>
      </c>
      <c r="BP220" s="16">
        <v>0</v>
      </c>
      <c r="BQ220" s="16">
        <v>2.1210052027505241E-2</v>
      </c>
      <c r="BR220" s="16">
        <v>0</v>
      </c>
      <c r="BS220" s="16">
        <v>0</v>
      </c>
      <c r="BT220" s="16">
        <v>0</v>
      </c>
      <c r="BU220" s="16">
        <v>0</v>
      </c>
      <c r="BV220" s="16">
        <v>0</v>
      </c>
      <c r="BW220" s="16">
        <v>0</v>
      </c>
      <c r="BX220" s="16">
        <v>5.7271912919978893E-2</v>
      </c>
      <c r="BY220" s="16">
        <v>0.46344930805228551</v>
      </c>
      <c r="BZ220" s="16">
        <v>0</v>
      </c>
      <c r="CA220" s="16">
        <v>0</v>
      </c>
      <c r="CB220" s="16">
        <v>0</v>
      </c>
      <c r="CC220" s="16">
        <v>2.4656494988894249E-3</v>
      </c>
      <c r="CD220" s="16">
        <v>0</v>
      </c>
      <c r="CE220" s="16">
        <v>1.7754662940154279E-4</v>
      </c>
      <c r="CF220" s="16">
        <v>0</v>
      </c>
      <c r="CG220" s="16">
        <v>0</v>
      </c>
      <c r="CH220" s="12">
        <v>4.03</v>
      </c>
      <c r="CI220" s="12">
        <v>0</v>
      </c>
      <c r="CJ220" s="12">
        <v>0</v>
      </c>
      <c r="CK220" s="12">
        <v>0.04</v>
      </c>
      <c r="CL220" s="12">
        <v>0</v>
      </c>
      <c r="CM220" s="12">
        <v>93.83</v>
      </c>
      <c r="CN220" s="12">
        <v>0</v>
      </c>
      <c r="CO220" s="12">
        <v>0</v>
      </c>
      <c r="CP220" s="12">
        <v>0</v>
      </c>
      <c r="CQ220" s="12">
        <v>0.35</v>
      </c>
      <c r="CR220" s="12">
        <v>0</v>
      </c>
      <c r="CS220" s="12">
        <v>0</v>
      </c>
      <c r="CT220" s="12">
        <v>0</v>
      </c>
      <c r="CU220" s="12">
        <v>0</v>
      </c>
      <c r="CV220" s="12">
        <v>0</v>
      </c>
      <c r="CW220" s="12">
        <v>0</v>
      </c>
      <c r="CX220" s="12">
        <v>0</v>
      </c>
      <c r="CY220" s="12">
        <v>0</v>
      </c>
      <c r="CZ220" s="12">
        <v>0</v>
      </c>
      <c r="DA220" s="12">
        <v>0</v>
      </c>
      <c r="DB220" s="12">
        <v>0</v>
      </c>
      <c r="DC220" s="12">
        <v>0</v>
      </c>
      <c r="DD220" s="12">
        <v>0</v>
      </c>
      <c r="DE220" s="12">
        <v>0</v>
      </c>
      <c r="DF220" s="12">
        <v>0</v>
      </c>
      <c r="DG220" s="12">
        <v>0</v>
      </c>
      <c r="DH220" s="12">
        <v>0</v>
      </c>
      <c r="DI220" s="12">
        <v>0</v>
      </c>
      <c r="DJ220" s="12">
        <v>0</v>
      </c>
      <c r="DK220" s="12">
        <v>0</v>
      </c>
      <c r="DL220" s="12">
        <v>0.76</v>
      </c>
      <c r="DM220" s="12">
        <v>0</v>
      </c>
      <c r="DN220" s="12">
        <v>0</v>
      </c>
      <c r="DO220" s="12">
        <v>0</v>
      </c>
      <c r="DP220" s="12">
        <v>0</v>
      </c>
      <c r="DQ220" s="12">
        <v>0</v>
      </c>
      <c r="DR220" s="12">
        <v>0</v>
      </c>
      <c r="DS220" s="12">
        <v>0</v>
      </c>
      <c r="DT220" s="12">
        <v>0</v>
      </c>
      <c r="DU220" s="12">
        <v>0</v>
      </c>
      <c r="DV220" s="12">
        <v>0</v>
      </c>
      <c r="DW220" s="12">
        <v>0</v>
      </c>
      <c r="DX220" s="12">
        <v>0</v>
      </c>
      <c r="DY220" s="12">
        <v>0</v>
      </c>
      <c r="DZ220" s="12">
        <v>99.01</v>
      </c>
      <c r="EA220" s="9">
        <v>0</v>
      </c>
      <c r="EB220" s="9">
        <v>0</v>
      </c>
      <c r="EC220" s="9">
        <v>0</v>
      </c>
      <c r="ED220" s="9">
        <v>0</v>
      </c>
      <c r="EE220" s="9">
        <v>0</v>
      </c>
      <c r="EF220" s="9">
        <v>4.1490821264240571E-4</v>
      </c>
      <c r="EG220" s="9">
        <v>0</v>
      </c>
      <c r="EH220" s="9">
        <v>0</v>
      </c>
      <c r="EI220" s="9">
        <v>0</v>
      </c>
      <c r="EJ220" s="9">
        <v>0.90619201563690133</v>
      </c>
      <c r="EK220" s="9">
        <v>0</v>
      </c>
      <c r="EL220" s="9">
        <v>0</v>
      </c>
      <c r="EM220" s="9">
        <v>0</v>
      </c>
      <c r="EN220" s="9">
        <v>0</v>
      </c>
      <c r="EO220" s="9">
        <v>0</v>
      </c>
      <c r="EP220" s="9">
        <v>0</v>
      </c>
      <c r="EQ220" s="9">
        <v>0</v>
      </c>
      <c r="ER220" s="9">
        <v>0</v>
      </c>
      <c r="ES220" s="9">
        <v>3.216189179865847E-3</v>
      </c>
      <c r="ET220" s="9">
        <v>0</v>
      </c>
      <c r="EU220" s="9">
        <v>0</v>
      </c>
      <c r="EV220" s="9">
        <v>0</v>
      </c>
      <c r="EW220" s="9">
        <v>0</v>
      </c>
      <c r="EX220" s="9">
        <v>1.2785357747727381E-2</v>
      </c>
      <c r="EY220" s="9">
        <v>7.7391529222863117E-2</v>
      </c>
      <c r="EZ220" s="9">
        <v>0</v>
      </c>
      <c r="FA220" s="9">
        <v>0</v>
      </c>
      <c r="FB220" s="9">
        <v>0</v>
      </c>
      <c r="FC220" s="9">
        <v>0</v>
      </c>
      <c r="FD220" s="9">
        <v>0</v>
      </c>
      <c r="FE220" s="9">
        <v>0</v>
      </c>
      <c r="FF220" s="9">
        <v>0</v>
      </c>
      <c r="FG220" s="9">
        <v>0</v>
      </c>
      <c r="FH220" s="7" t="s">
        <v>550</v>
      </c>
      <c r="FI220" s="14">
        <v>1.0348355511645331</v>
      </c>
      <c r="FJ220" s="14">
        <v>0.7384750109279381</v>
      </c>
      <c r="FK220" s="14">
        <v>0</v>
      </c>
      <c r="FL220" s="14">
        <v>3.0504280823255162E-3</v>
      </c>
      <c r="FM220" s="14">
        <v>0</v>
      </c>
      <c r="FN220" s="14">
        <v>0.7688627585820117</v>
      </c>
      <c r="FO220" s="14">
        <v>0</v>
      </c>
      <c r="FP220" s="14">
        <v>0</v>
      </c>
      <c r="FQ220" s="14">
        <v>0</v>
      </c>
      <c r="FR220" s="14">
        <v>2.3220000000000001</v>
      </c>
      <c r="FS220" s="14">
        <v>1.892127982030929E-3</v>
      </c>
      <c r="FT220" s="14">
        <v>1.414777919242761</v>
      </c>
      <c r="FU220" s="14">
        <v>99.765200739640122</v>
      </c>
      <c r="FV220" s="14">
        <v>0.50171327270229638</v>
      </c>
      <c r="FW220" s="14" t="b">
        <v>1</v>
      </c>
      <c r="FX220" s="14" t="b">
        <v>0</v>
      </c>
      <c r="FY220" s="14" t="b">
        <v>0</v>
      </c>
      <c r="FZ220" s="14">
        <v>-5.3902821263514094</v>
      </c>
      <c r="GA220" s="14">
        <v>-14.703007143132339</v>
      </c>
      <c r="GB220" s="14">
        <f>EY220*FL220</f>
        <v>2.3607729407553748E-4</v>
      </c>
      <c r="GC220" s="14">
        <v>0.46974106212933342</v>
      </c>
    </row>
    <row r="221" spans="1:185" x14ac:dyDescent="0.2">
      <c r="A221" s="1" t="s">
        <v>429</v>
      </c>
      <c r="B221" s="18">
        <v>5</v>
      </c>
      <c r="C221" s="18" t="s">
        <v>456</v>
      </c>
      <c r="D221" s="18">
        <v>12</v>
      </c>
      <c r="E221" s="18" t="s">
        <v>470</v>
      </c>
      <c r="F221" s="19">
        <v>43</v>
      </c>
      <c r="G221" s="19">
        <v>11</v>
      </c>
      <c r="H221" s="19">
        <v>2658</v>
      </c>
      <c r="I221" s="19">
        <v>2384.85</v>
      </c>
      <c r="J221" s="19">
        <v>0</v>
      </c>
      <c r="K221" s="19" t="s">
        <v>488</v>
      </c>
      <c r="L221" s="19">
        <v>0</v>
      </c>
      <c r="M221" s="19" t="s">
        <v>489</v>
      </c>
      <c r="N221" s="19">
        <v>-4.04</v>
      </c>
      <c r="O221" s="19">
        <v>0</v>
      </c>
      <c r="P221" s="19" t="s">
        <v>490</v>
      </c>
      <c r="Q221" s="19">
        <v>0</v>
      </c>
      <c r="R221" s="19" t="s">
        <v>527</v>
      </c>
      <c r="S221" s="19" t="s">
        <v>532</v>
      </c>
      <c r="T221" s="19" t="s">
        <v>33</v>
      </c>
      <c r="U221" s="5">
        <v>45.613090782961343</v>
      </c>
      <c r="V221" s="5">
        <v>0</v>
      </c>
      <c r="W221" s="5">
        <v>3.324108500967879</v>
      </c>
      <c r="X221" s="5">
        <v>0</v>
      </c>
      <c r="Y221" s="5">
        <v>0</v>
      </c>
      <c r="Z221" s="5">
        <v>1.253312378606543</v>
      </c>
      <c r="AA221" s="5">
        <v>0</v>
      </c>
      <c r="AB221" s="5">
        <v>0</v>
      </c>
      <c r="AC221" s="5">
        <v>0</v>
      </c>
      <c r="AD221" s="5">
        <v>0</v>
      </c>
      <c r="AE221" s="5">
        <v>45.802280382712297</v>
      </c>
      <c r="AF221" s="5">
        <v>4.0072079548744446</v>
      </c>
      <c r="AG221" s="5">
        <v>0</v>
      </c>
      <c r="AH221" s="5">
        <v>0</v>
      </c>
      <c r="AI221" s="5">
        <v>0</v>
      </c>
      <c r="AJ221" s="5">
        <v>0</v>
      </c>
      <c r="AK221" s="5">
        <v>0</v>
      </c>
      <c r="AL221" s="5">
        <v>0</v>
      </c>
      <c r="AM221" s="5">
        <v>0</v>
      </c>
      <c r="AN221" s="5">
        <v>0</v>
      </c>
      <c r="AO221" s="5">
        <v>0</v>
      </c>
      <c r="AP221" s="5">
        <v>0</v>
      </c>
      <c r="AQ221" s="5">
        <v>0</v>
      </c>
      <c r="AR221" s="5">
        <v>0</v>
      </c>
      <c r="AS221" s="5">
        <v>0</v>
      </c>
      <c r="AT221" s="5">
        <v>0</v>
      </c>
      <c r="AU221" s="5">
        <v>0</v>
      </c>
      <c r="AV221" s="5">
        <v>0</v>
      </c>
      <c r="AW221" s="5">
        <v>0</v>
      </c>
      <c r="AX221" s="5">
        <v>0</v>
      </c>
      <c r="AY221" s="5">
        <v>0</v>
      </c>
      <c r="AZ221" s="5">
        <v>100.0000000001225</v>
      </c>
      <c r="BA221" s="16">
        <v>1.616288386197081E-2</v>
      </c>
      <c r="BB221" s="16">
        <v>3.5426718397700549E-2</v>
      </c>
      <c r="BC221" s="16">
        <v>0</v>
      </c>
      <c r="BD221" s="16">
        <v>0</v>
      </c>
      <c r="BE221" s="16">
        <v>0</v>
      </c>
      <c r="BF221" s="16">
        <v>0</v>
      </c>
      <c r="BG221" s="16">
        <v>0</v>
      </c>
      <c r="BH221" s="16">
        <v>0</v>
      </c>
      <c r="BI221" s="16">
        <v>0</v>
      </c>
      <c r="BJ221" s="16">
        <v>8.6485368660282856E-3</v>
      </c>
      <c r="BK221" s="16">
        <v>0</v>
      </c>
      <c r="BL221" s="16">
        <v>0</v>
      </c>
      <c r="BM221" s="16">
        <v>0</v>
      </c>
      <c r="BN221" s="16">
        <v>0.56339471272901209</v>
      </c>
      <c r="BO221" s="16">
        <v>0</v>
      </c>
      <c r="BP221" s="16">
        <v>0</v>
      </c>
      <c r="BQ221" s="16">
        <v>0</v>
      </c>
      <c r="BR221" s="16">
        <v>0</v>
      </c>
      <c r="BS221" s="16">
        <v>0</v>
      </c>
      <c r="BT221" s="16">
        <v>0</v>
      </c>
      <c r="BU221" s="16">
        <v>0</v>
      </c>
      <c r="BV221" s="16">
        <v>0</v>
      </c>
      <c r="BW221" s="16">
        <v>0</v>
      </c>
      <c r="BX221" s="16">
        <v>0</v>
      </c>
      <c r="BY221" s="16">
        <v>0.37636714814528821</v>
      </c>
      <c r="BZ221" s="16">
        <v>0</v>
      </c>
      <c r="CA221" s="16">
        <v>0</v>
      </c>
      <c r="CB221" s="16">
        <v>0</v>
      </c>
      <c r="CC221" s="16">
        <v>0</v>
      </c>
      <c r="CD221" s="16">
        <v>0</v>
      </c>
      <c r="CE221" s="16">
        <v>0</v>
      </c>
      <c r="CF221" s="16">
        <v>0</v>
      </c>
      <c r="CG221" s="16">
        <v>0</v>
      </c>
      <c r="CH221" s="12">
        <v>3.9391666666999998</v>
      </c>
      <c r="CI221" s="12">
        <v>0</v>
      </c>
      <c r="CJ221" s="12">
        <v>0</v>
      </c>
      <c r="CK221" s="12">
        <v>0</v>
      </c>
      <c r="CL221" s="12">
        <v>0</v>
      </c>
      <c r="CM221" s="12">
        <v>91.451433333300002</v>
      </c>
      <c r="CN221" s="12">
        <v>0</v>
      </c>
      <c r="CO221" s="12">
        <v>0</v>
      </c>
      <c r="CP221" s="12">
        <v>0</v>
      </c>
      <c r="CQ221" s="12">
        <v>0</v>
      </c>
      <c r="CR221" s="12">
        <v>0</v>
      </c>
      <c r="CS221" s="12">
        <v>0</v>
      </c>
      <c r="CT221" s="12">
        <v>1.0543333333</v>
      </c>
      <c r="CU221" s="12">
        <v>0</v>
      </c>
      <c r="CV221" s="12">
        <v>0</v>
      </c>
      <c r="CW221" s="12">
        <v>0</v>
      </c>
      <c r="CX221" s="12">
        <v>0</v>
      </c>
      <c r="CY221" s="12">
        <v>0.9919333333</v>
      </c>
      <c r="CZ221" s="12">
        <v>0</v>
      </c>
      <c r="DA221" s="12">
        <v>0</v>
      </c>
      <c r="DB221" s="12">
        <v>0</v>
      </c>
      <c r="DC221" s="12">
        <v>0</v>
      </c>
      <c r="DD221" s="12">
        <v>0</v>
      </c>
      <c r="DE221" s="12">
        <v>0</v>
      </c>
      <c r="DF221" s="12">
        <v>0</v>
      </c>
      <c r="DG221" s="12">
        <v>0</v>
      </c>
      <c r="DH221" s="12">
        <v>0</v>
      </c>
      <c r="DI221" s="12">
        <v>0</v>
      </c>
      <c r="DJ221" s="12">
        <v>0.19270000000000001</v>
      </c>
      <c r="DK221" s="12">
        <v>0</v>
      </c>
      <c r="DL221" s="12">
        <v>0</v>
      </c>
      <c r="DM221" s="12">
        <v>0</v>
      </c>
      <c r="DN221" s="12">
        <v>0.71593333329999997</v>
      </c>
      <c r="DO221" s="12">
        <v>0</v>
      </c>
      <c r="DP221" s="12">
        <v>0</v>
      </c>
      <c r="DQ221" s="12">
        <v>0</v>
      </c>
      <c r="DR221" s="12">
        <v>0.80306666670000004</v>
      </c>
      <c r="DS221" s="12">
        <v>0</v>
      </c>
      <c r="DT221" s="12">
        <v>0</v>
      </c>
      <c r="DU221" s="12">
        <v>0</v>
      </c>
      <c r="DV221" s="12">
        <v>0</v>
      </c>
      <c r="DW221" s="12">
        <v>0</v>
      </c>
      <c r="DX221" s="12">
        <v>0</v>
      </c>
      <c r="DY221" s="12">
        <v>0</v>
      </c>
      <c r="DZ221" s="12">
        <v>99.148566666600004</v>
      </c>
      <c r="EA221" s="9">
        <v>0</v>
      </c>
      <c r="EB221" s="9">
        <v>0</v>
      </c>
      <c r="EC221" s="9">
        <v>0</v>
      </c>
      <c r="ED221" s="9">
        <v>0</v>
      </c>
      <c r="EE221" s="9">
        <v>0</v>
      </c>
      <c r="EF221" s="9">
        <v>0</v>
      </c>
      <c r="EG221" s="9">
        <v>9.1844771432964649E-3</v>
      </c>
      <c r="EH221" s="9">
        <v>0</v>
      </c>
      <c r="EI221" s="9">
        <v>0</v>
      </c>
      <c r="EJ221" s="9">
        <v>0.90650653714450458</v>
      </c>
      <c r="EK221" s="9">
        <v>0</v>
      </c>
      <c r="EL221" s="9">
        <v>0</v>
      </c>
      <c r="EM221" s="9">
        <v>0</v>
      </c>
      <c r="EN221" s="9">
        <v>0</v>
      </c>
      <c r="EO221" s="9">
        <v>0</v>
      </c>
      <c r="EP221" s="9">
        <v>0</v>
      </c>
      <c r="EQ221" s="9">
        <v>0</v>
      </c>
      <c r="ER221" s="9">
        <v>0</v>
      </c>
      <c r="ES221" s="9">
        <v>0</v>
      </c>
      <c r="ET221" s="9">
        <v>6.6673552403264929E-3</v>
      </c>
      <c r="EU221" s="9">
        <v>0</v>
      </c>
      <c r="EV221" s="9">
        <v>0</v>
      </c>
      <c r="EW221" s="9">
        <v>0</v>
      </c>
      <c r="EX221" s="9">
        <v>0</v>
      </c>
      <c r="EY221" s="9">
        <v>7.7641630471872489E-2</v>
      </c>
      <c r="EZ221" s="9">
        <v>0</v>
      </c>
      <c r="FA221" s="9">
        <v>0</v>
      </c>
      <c r="FB221" s="9">
        <v>0</v>
      </c>
      <c r="FC221" s="9">
        <v>0</v>
      </c>
      <c r="FD221" s="9">
        <v>0</v>
      </c>
      <c r="FE221" s="9">
        <v>0</v>
      </c>
      <c r="FF221" s="9">
        <v>0</v>
      </c>
      <c r="FG221" s="9">
        <v>0</v>
      </c>
      <c r="FH221" s="7">
        <v>0</v>
      </c>
      <c r="FI221" s="14">
        <v>0.97350548514256996</v>
      </c>
      <c r="FJ221" s="14">
        <v>0</v>
      </c>
      <c r="FK221" s="14">
        <v>5.1771313503880378</v>
      </c>
      <c r="FL221" s="14">
        <v>1.808838570619763E-2</v>
      </c>
      <c r="FM221" s="14">
        <v>0</v>
      </c>
      <c r="FN221" s="14">
        <v>0</v>
      </c>
      <c r="FO221" s="14">
        <v>0</v>
      </c>
      <c r="FP221" s="14">
        <v>0</v>
      </c>
      <c r="FQ221" s="14">
        <v>0</v>
      </c>
      <c r="FR221" s="14">
        <v>3</v>
      </c>
      <c r="FS221" s="14">
        <v>2.594561059808486E-2</v>
      </c>
      <c r="FT221" s="14">
        <v>2.8936497853071259</v>
      </c>
      <c r="FU221" s="14">
        <v>98.48813234451228</v>
      </c>
      <c r="FV221" s="14">
        <v>0</v>
      </c>
      <c r="FW221" s="14" t="b">
        <v>1</v>
      </c>
      <c r="FX221" s="14" t="b">
        <v>0</v>
      </c>
      <c r="FY221" s="14" t="b">
        <v>0</v>
      </c>
      <c r="FZ221" s="14">
        <v>-3.0632908948401139</v>
      </c>
      <c r="GA221" s="14">
        <v>-4.8942061542080602</v>
      </c>
      <c r="GB221" s="14">
        <f>EY221*FL221</f>
        <v>1.4044117588332967E-3</v>
      </c>
      <c r="GC221" s="14">
        <v>0.19875653641381699</v>
      </c>
    </row>
    <row r="222" spans="1:185" x14ac:dyDescent="0.2">
      <c r="A222" s="1" t="s">
        <v>419</v>
      </c>
      <c r="B222" s="18">
        <v>4</v>
      </c>
      <c r="C222" s="18" t="s">
        <v>453</v>
      </c>
      <c r="D222" s="18">
        <v>7</v>
      </c>
      <c r="E222" s="18" t="s">
        <v>467</v>
      </c>
      <c r="F222" s="19">
        <v>42</v>
      </c>
      <c r="G222" s="19">
        <v>6</v>
      </c>
      <c r="H222" s="19">
        <v>2123</v>
      </c>
      <c r="I222" s="19">
        <v>1849.85</v>
      </c>
      <c r="J222" s="19">
        <v>0</v>
      </c>
      <c r="K222" s="19">
        <v>8.3333333333333329E-2</v>
      </c>
      <c r="L222" s="19">
        <v>0</v>
      </c>
      <c r="M222" s="19">
        <v>0</v>
      </c>
      <c r="N222" s="19">
        <v>0</v>
      </c>
      <c r="O222" s="19">
        <v>0</v>
      </c>
      <c r="P222" s="19">
        <v>0</v>
      </c>
      <c r="Q222" s="19">
        <v>0</v>
      </c>
      <c r="R222" s="19" t="s">
        <v>527</v>
      </c>
      <c r="S222" s="19" t="s">
        <v>532</v>
      </c>
      <c r="T222" s="19" t="s">
        <v>33</v>
      </c>
      <c r="U222" s="5">
        <v>35.79</v>
      </c>
      <c r="V222" s="5">
        <v>0</v>
      </c>
      <c r="W222" s="5">
        <v>12.43</v>
      </c>
      <c r="X222" s="5">
        <v>0</v>
      </c>
      <c r="Y222" s="5">
        <v>0</v>
      </c>
      <c r="Z222" s="5">
        <v>0.59</v>
      </c>
      <c r="AA222" s="5">
        <v>0</v>
      </c>
      <c r="AB222" s="5">
        <v>0</v>
      </c>
      <c r="AC222" s="5">
        <v>0</v>
      </c>
      <c r="AD222" s="5">
        <v>0</v>
      </c>
      <c r="AE222" s="5">
        <v>37.049999999999997</v>
      </c>
      <c r="AF222" s="5">
        <v>13.55</v>
      </c>
      <c r="AG222" s="5">
        <v>0</v>
      </c>
      <c r="AH222" s="5">
        <v>0</v>
      </c>
      <c r="AI222" s="5">
        <v>0.06</v>
      </c>
      <c r="AJ222" s="5">
        <v>0</v>
      </c>
      <c r="AK222" s="5">
        <v>0</v>
      </c>
      <c r="AL222" s="5">
        <v>0</v>
      </c>
      <c r="AM222" s="5">
        <v>0</v>
      </c>
      <c r="AN222" s="5">
        <v>0</v>
      </c>
      <c r="AO222" s="5">
        <v>0</v>
      </c>
      <c r="AP222" s="5">
        <v>0</v>
      </c>
      <c r="AQ222" s="5">
        <v>0</v>
      </c>
      <c r="AR222" s="5">
        <v>0</v>
      </c>
      <c r="AS222" s="5">
        <v>0</v>
      </c>
      <c r="AT222" s="5">
        <v>0</v>
      </c>
      <c r="AU222" s="5">
        <v>0</v>
      </c>
      <c r="AV222" s="5">
        <v>0</v>
      </c>
      <c r="AW222" s="5">
        <v>0</v>
      </c>
      <c r="AX222" s="5">
        <v>0</v>
      </c>
      <c r="AY222" s="5">
        <v>0</v>
      </c>
      <c r="AZ222" s="5">
        <v>99.47</v>
      </c>
      <c r="BA222" s="16">
        <v>6.4582767222239379E-2</v>
      </c>
      <c r="BB222" s="16">
        <v>0.12800596240916459</v>
      </c>
      <c r="BC222" s="16">
        <v>0</v>
      </c>
      <c r="BD222" s="16">
        <v>0</v>
      </c>
      <c r="BE222" s="16">
        <v>0</v>
      </c>
      <c r="BF222" s="16">
        <v>0</v>
      </c>
      <c r="BG222" s="16">
        <v>0</v>
      </c>
      <c r="BH222" s="16">
        <v>0</v>
      </c>
      <c r="BI222" s="16">
        <v>0</v>
      </c>
      <c r="BJ222" s="16">
        <v>4.3504800672788668E-3</v>
      </c>
      <c r="BK222" s="16">
        <v>0</v>
      </c>
      <c r="BL222" s="16">
        <v>0</v>
      </c>
      <c r="BM222" s="16">
        <v>0</v>
      </c>
      <c r="BN222" s="16">
        <v>0.48698517213164039</v>
      </c>
      <c r="BO222" s="16">
        <v>0</v>
      </c>
      <c r="BP222" s="16">
        <v>0</v>
      </c>
      <c r="BQ222" s="16">
        <v>5.1284437289968795E-4</v>
      </c>
      <c r="BR222" s="16">
        <v>0</v>
      </c>
      <c r="BS222" s="16">
        <v>0</v>
      </c>
      <c r="BT222" s="16">
        <v>0</v>
      </c>
      <c r="BU222" s="16">
        <v>0</v>
      </c>
      <c r="BV222" s="16">
        <v>0</v>
      </c>
      <c r="BW222" s="16">
        <v>0</v>
      </c>
      <c r="BX222" s="16">
        <v>0</v>
      </c>
      <c r="BY222" s="16">
        <v>0.31556277379677689</v>
      </c>
      <c r="BZ222" s="16">
        <v>0</v>
      </c>
      <c r="CA222" s="16">
        <v>0</v>
      </c>
      <c r="CB222" s="16">
        <v>0</v>
      </c>
      <c r="CC222" s="16">
        <v>0</v>
      </c>
      <c r="CD222" s="16">
        <v>0</v>
      </c>
      <c r="CE222" s="16">
        <v>0</v>
      </c>
      <c r="CF222" s="16">
        <v>0</v>
      </c>
      <c r="CG222" s="16">
        <v>0</v>
      </c>
      <c r="CH222" s="12">
        <v>0.92</v>
      </c>
      <c r="CI222" s="12">
        <v>0</v>
      </c>
      <c r="CJ222" s="12">
        <v>0</v>
      </c>
      <c r="CK222" s="12">
        <v>0</v>
      </c>
      <c r="CL222" s="12">
        <v>0</v>
      </c>
      <c r="CM222" s="12">
        <v>90.38</v>
      </c>
      <c r="CN222" s="12">
        <v>0</v>
      </c>
      <c r="CO222" s="12">
        <v>0</v>
      </c>
      <c r="CP222" s="12">
        <v>3.72</v>
      </c>
      <c r="CQ222" s="12">
        <v>3.9</v>
      </c>
      <c r="CR222" s="12">
        <v>0</v>
      </c>
      <c r="CS222" s="12">
        <v>0</v>
      </c>
      <c r="CT222" s="12">
        <v>0</v>
      </c>
      <c r="CU222" s="12">
        <v>0.25</v>
      </c>
      <c r="CV222" s="12">
        <v>0</v>
      </c>
      <c r="CW222" s="12">
        <v>0</v>
      </c>
      <c r="CX222" s="12">
        <v>0</v>
      </c>
      <c r="CY222" s="12">
        <v>0</v>
      </c>
      <c r="CZ222" s="12">
        <v>0</v>
      </c>
      <c r="DA222" s="12">
        <v>0</v>
      </c>
      <c r="DB222" s="12">
        <v>0</v>
      </c>
      <c r="DC222" s="12">
        <v>0</v>
      </c>
      <c r="DD222" s="12">
        <v>0</v>
      </c>
      <c r="DE222" s="12">
        <v>0</v>
      </c>
      <c r="DF222" s="12">
        <v>0</v>
      </c>
      <c r="DG222" s="12">
        <v>0</v>
      </c>
      <c r="DH222" s="12">
        <v>0</v>
      </c>
      <c r="DI222" s="12">
        <v>0</v>
      </c>
      <c r="DJ222" s="12">
        <v>0</v>
      </c>
      <c r="DK222" s="12">
        <v>0</v>
      </c>
      <c r="DL222" s="12">
        <v>0</v>
      </c>
      <c r="DM222" s="12">
        <v>0</v>
      </c>
      <c r="DN222" s="12">
        <v>0</v>
      </c>
      <c r="DO222" s="12">
        <v>0</v>
      </c>
      <c r="DP222" s="12">
        <v>0</v>
      </c>
      <c r="DQ222" s="12">
        <v>0</v>
      </c>
      <c r="DR222" s="12">
        <v>0</v>
      </c>
      <c r="DS222" s="12">
        <v>0</v>
      </c>
      <c r="DT222" s="12">
        <v>0</v>
      </c>
      <c r="DU222" s="12">
        <v>0</v>
      </c>
      <c r="DV222" s="12">
        <v>0</v>
      </c>
      <c r="DW222" s="12">
        <v>0</v>
      </c>
      <c r="DX222" s="12">
        <v>0</v>
      </c>
      <c r="DY222" s="12">
        <v>0.2</v>
      </c>
      <c r="DZ222" s="12">
        <v>99.37</v>
      </c>
      <c r="EA222" s="9">
        <v>0</v>
      </c>
      <c r="EB222" s="9">
        <v>0</v>
      </c>
      <c r="EC222" s="9">
        <v>0</v>
      </c>
      <c r="ED222" s="9">
        <v>0</v>
      </c>
      <c r="EE222" s="9">
        <v>3.5378909189280099E-2</v>
      </c>
      <c r="EF222" s="9">
        <v>0</v>
      </c>
      <c r="EG222" s="9">
        <v>0</v>
      </c>
      <c r="EH222" s="9">
        <v>0</v>
      </c>
      <c r="EI222" s="9">
        <v>0</v>
      </c>
      <c r="EJ222" s="9">
        <v>0.90708820445583016</v>
      </c>
      <c r="EK222" s="9">
        <v>0</v>
      </c>
      <c r="EL222" s="9">
        <v>0</v>
      </c>
      <c r="EM222" s="9">
        <v>0</v>
      </c>
      <c r="EN222" s="9">
        <v>0</v>
      </c>
      <c r="EO222" s="9">
        <v>0</v>
      </c>
      <c r="EP222" s="9">
        <v>1.1682787959455959E-3</v>
      </c>
      <c r="EQ222" s="9">
        <v>0</v>
      </c>
      <c r="ER222" s="9">
        <v>0</v>
      </c>
      <c r="ES222" s="9">
        <v>3.7242327658375707E-2</v>
      </c>
      <c r="ET222" s="9">
        <v>0</v>
      </c>
      <c r="EU222" s="9">
        <v>0</v>
      </c>
      <c r="EV222" s="9">
        <v>0</v>
      </c>
      <c r="EW222" s="9">
        <v>0</v>
      </c>
      <c r="EX222" s="9">
        <v>0</v>
      </c>
      <c r="EY222" s="9">
        <v>1.8360093009311299E-2</v>
      </c>
      <c r="EZ222" s="9">
        <v>0</v>
      </c>
      <c r="FA222" s="9">
        <v>0</v>
      </c>
      <c r="FB222" s="9">
        <v>0</v>
      </c>
      <c r="FC222" s="9">
        <v>0</v>
      </c>
      <c r="FD222" s="9">
        <v>0</v>
      </c>
      <c r="FE222" s="9">
        <v>0</v>
      </c>
      <c r="FF222" s="9">
        <v>7.6218689125720691E-4</v>
      </c>
      <c r="FG222" s="9">
        <v>0</v>
      </c>
      <c r="FH222" s="7">
        <v>0</v>
      </c>
      <c r="FI222" s="14">
        <v>0.99731672784071335</v>
      </c>
      <c r="FJ222" s="14">
        <v>0.70818722559294389</v>
      </c>
      <c r="FK222" s="14">
        <v>0</v>
      </c>
      <c r="FL222" s="14">
        <v>3.6148051069596781E-3</v>
      </c>
      <c r="FM222" s="14">
        <v>0</v>
      </c>
      <c r="FN222" s="14">
        <v>0</v>
      </c>
      <c r="FO222" s="14">
        <v>0</v>
      </c>
      <c r="FP222" s="14">
        <v>0</v>
      </c>
      <c r="FQ222" s="14">
        <v>0</v>
      </c>
      <c r="FR222" s="14">
        <v>3</v>
      </c>
      <c r="FS222" s="14">
        <v>1.30514402018366E-2</v>
      </c>
      <c r="FT222" s="14">
        <v>2.4971277135680832</v>
      </c>
      <c r="FU222" s="14">
        <v>99.114560474533292</v>
      </c>
      <c r="FV222" s="14">
        <v>7.9408857030685981E-3</v>
      </c>
      <c r="FW222" s="14" t="b">
        <v>0</v>
      </c>
      <c r="FX222" s="14" t="b">
        <v>1</v>
      </c>
      <c r="FY222" s="14" t="b">
        <v>0</v>
      </c>
      <c r="FZ222" s="14">
        <v>-3.6816483701700262</v>
      </c>
      <c r="GA222" s="14">
        <v>-8.8741699483141634</v>
      </c>
      <c r="GB222" s="14">
        <f>EY222*FL222</f>
        <v>6.6368157974313168E-5</v>
      </c>
      <c r="GC222" s="14">
        <v>7.1634690791390426E-2</v>
      </c>
    </row>
    <row r="223" spans="1:185" x14ac:dyDescent="0.2">
      <c r="A223" s="1" t="s">
        <v>257</v>
      </c>
      <c r="B223" s="18">
        <v>1</v>
      </c>
      <c r="C223" s="18" t="s">
        <v>454</v>
      </c>
      <c r="D223" s="18">
        <v>1</v>
      </c>
      <c r="E223" s="18" t="s">
        <v>475</v>
      </c>
      <c r="F223" s="19">
        <v>26</v>
      </c>
      <c r="G223" s="19">
        <v>0.3</v>
      </c>
      <c r="H223" s="19">
        <v>1523.15</v>
      </c>
      <c r="I223" s="19">
        <v>1250</v>
      </c>
      <c r="J223" s="19">
        <v>0</v>
      </c>
      <c r="K223" s="19">
        <v>8</v>
      </c>
      <c r="L223" s="19">
        <v>0</v>
      </c>
      <c r="M223" s="19" t="s">
        <v>489</v>
      </c>
      <c r="N223" s="19">
        <v>-6.2</v>
      </c>
      <c r="O223" s="19">
        <v>0</v>
      </c>
      <c r="P223" s="19" t="s">
        <v>495</v>
      </c>
      <c r="Q223" s="19" t="s">
        <v>514</v>
      </c>
      <c r="R223" s="19" t="s">
        <v>494</v>
      </c>
      <c r="S223" s="19" t="s">
        <v>535</v>
      </c>
      <c r="T223" s="19" t="s">
        <v>74</v>
      </c>
      <c r="U223" s="5">
        <v>60.607367467198372</v>
      </c>
      <c r="V223" s="5">
        <v>0.41712348799799442</v>
      </c>
      <c r="W223" s="5">
        <v>10.573828678909621</v>
      </c>
      <c r="X223" s="5">
        <v>2.8846673115868301E-2</v>
      </c>
      <c r="Y223" s="5">
        <v>0</v>
      </c>
      <c r="Z223" s="5">
        <v>0.1029197242367267</v>
      </c>
      <c r="AA223" s="5">
        <v>0.15494717681750331</v>
      </c>
      <c r="AB223" s="5">
        <v>0</v>
      </c>
      <c r="AC223" s="5">
        <v>0</v>
      </c>
      <c r="AD223" s="5">
        <v>0</v>
      </c>
      <c r="AE223" s="5">
        <v>8.8551942398683412</v>
      </c>
      <c r="AF223" s="5">
        <v>6.1145326114077543</v>
      </c>
      <c r="AG223" s="5">
        <v>0</v>
      </c>
      <c r="AH223" s="5">
        <v>0</v>
      </c>
      <c r="AI223" s="5">
        <v>5.308285145086713</v>
      </c>
      <c r="AJ223" s="5">
        <v>0.19024329702314419</v>
      </c>
      <c r="AK223" s="5">
        <v>0</v>
      </c>
      <c r="AL223" s="5">
        <v>0</v>
      </c>
      <c r="AM223" s="5">
        <v>0</v>
      </c>
      <c r="AN223" s="5">
        <v>0</v>
      </c>
      <c r="AO223" s="5">
        <v>0</v>
      </c>
      <c r="AP223" s="5">
        <v>0</v>
      </c>
      <c r="AQ223" s="5">
        <v>0</v>
      </c>
      <c r="AR223" s="5">
        <v>0</v>
      </c>
      <c r="AS223" s="5">
        <v>0</v>
      </c>
      <c r="AT223" s="5">
        <v>0</v>
      </c>
      <c r="AU223" s="5">
        <v>0</v>
      </c>
      <c r="AV223" s="5">
        <v>0</v>
      </c>
      <c r="AW223" s="5">
        <v>0</v>
      </c>
      <c r="AX223" s="5">
        <v>3.79</v>
      </c>
      <c r="AY223" s="5">
        <v>1.8904493996569469</v>
      </c>
      <c r="AZ223" s="5">
        <v>94.252839102005098</v>
      </c>
      <c r="BA223" s="16">
        <v>6.2620612193564226E-2</v>
      </c>
      <c r="BB223" s="16">
        <v>6.5840586093119186E-2</v>
      </c>
      <c r="BC223" s="16">
        <v>0</v>
      </c>
      <c r="BD223" s="16">
        <v>0</v>
      </c>
      <c r="BE223" s="16">
        <v>0</v>
      </c>
      <c r="BF223" s="16">
        <v>1.1460358371661039E-4</v>
      </c>
      <c r="BG223" s="16">
        <v>0</v>
      </c>
      <c r="BH223" s="16">
        <v>0</v>
      </c>
      <c r="BI223" s="16">
        <v>0</v>
      </c>
      <c r="BJ223" s="16">
        <v>8.6501433374067647E-4</v>
      </c>
      <c r="BK223" s="16">
        <v>0</v>
      </c>
      <c r="BL223" s="16">
        <v>0</v>
      </c>
      <c r="BM223" s="16">
        <v>1.2195340805560429E-3</v>
      </c>
      <c r="BN223" s="16">
        <v>0.13266768046822411</v>
      </c>
      <c r="BO223" s="16">
        <v>1.318942233338476E-3</v>
      </c>
      <c r="BP223" s="16">
        <v>0</v>
      </c>
      <c r="BQ223" s="16">
        <v>5.1716378663568499E-2</v>
      </c>
      <c r="BR223" s="16">
        <v>0</v>
      </c>
      <c r="BS223" s="16">
        <v>0</v>
      </c>
      <c r="BT223" s="16">
        <v>0</v>
      </c>
      <c r="BU223" s="16">
        <v>0</v>
      </c>
      <c r="BV223" s="16">
        <v>0</v>
      </c>
      <c r="BW223" s="16">
        <v>0</v>
      </c>
      <c r="BX223" s="16">
        <v>7.1382357374821681E-2</v>
      </c>
      <c r="BY223" s="16">
        <v>0.60910056943983726</v>
      </c>
      <c r="BZ223" s="16">
        <v>0</v>
      </c>
      <c r="CA223" s="16">
        <v>0</v>
      </c>
      <c r="CB223" s="16">
        <v>0</v>
      </c>
      <c r="CC223" s="16">
        <v>3.1537215355131498E-3</v>
      </c>
      <c r="CD223" s="16">
        <v>0</v>
      </c>
      <c r="CE223" s="16">
        <v>0</v>
      </c>
      <c r="CF223" s="16">
        <v>0</v>
      </c>
      <c r="CG223" s="16">
        <v>0</v>
      </c>
      <c r="CH223" s="12">
        <v>2.7</v>
      </c>
      <c r="CI223" s="12">
        <v>0.04</v>
      </c>
      <c r="CJ223" s="12">
        <v>0</v>
      </c>
      <c r="CK223" s="12">
        <v>0.08</v>
      </c>
      <c r="CL223" s="12">
        <v>0</v>
      </c>
      <c r="CM223" s="12">
        <v>91.87</v>
      </c>
      <c r="CN223" s="12">
        <v>0.01</v>
      </c>
      <c r="CO223" s="12">
        <v>0</v>
      </c>
      <c r="CP223" s="12">
        <v>0</v>
      </c>
      <c r="CQ223" s="12">
        <v>3.12</v>
      </c>
      <c r="CR223" s="12">
        <v>0</v>
      </c>
      <c r="CS223" s="12">
        <v>0</v>
      </c>
      <c r="CT223" s="12">
        <v>0</v>
      </c>
      <c r="CU223" s="12">
        <v>0</v>
      </c>
      <c r="CV223" s="12">
        <v>0</v>
      </c>
      <c r="CW223" s="12">
        <v>0</v>
      </c>
      <c r="CX223" s="12">
        <v>0</v>
      </c>
      <c r="CY223" s="12">
        <v>0</v>
      </c>
      <c r="CZ223" s="12">
        <v>0</v>
      </c>
      <c r="DA223" s="12">
        <v>0</v>
      </c>
      <c r="DB223" s="12">
        <v>0</v>
      </c>
      <c r="DC223" s="12">
        <v>0</v>
      </c>
      <c r="DD223" s="12">
        <v>0</v>
      </c>
      <c r="DE223" s="12">
        <v>0</v>
      </c>
      <c r="DF223" s="12">
        <v>0</v>
      </c>
      <c r="DG223" s="12">
        <v>0</v>
      </c>
      <c r="DH223" s="12">
        <v>0</v>
      </c>
      <c r="DI223" s="12">
        <v>0</v>
      </c>
      <c r="DJ223" s="12">
        <v>0</v>
      </c>
      <c r="DK223" s="12">
        <v>0</v>
      </c>
      <c r="DL223" s="12">
        <v>0.53</v>
      </c>
      <c r="DM223" s="12">
        <v>0</v>
      </c>
      <c r="DN223" s="12">
        <v>0</v>
      </c>
      <c r="DO223" s="12">
        <v>0</v>
      </c>
      <c r="DP223" s="12">
        <v>0</v>
      </c>
      <c r="DQ223" s="12">
        <v>0</v>
      </c>
      <c r="DR223" s="12">
        <v>0</v>
      </c>
      <c r="DS223" s="12">
        <v>0</v>
      </c>
      <c r="DT223" s="12">
        <v>0</v>
      </c>
      <c r="DU223" s="12">
        <v>0</v>
      </c>
      <c r="DV223" s="12">
        <v>0</v>
      </c>
      <c r="DW223" s="12">
        <v>0</v>
      </c>
      <c r="DX223" s="12">
        <v>0</v>
      </c>
      <c r="DY223" s="12">
        <v>0</v>
      </c>
      <c r="DZ223" s="12">
        <v>98.350000000000009</v>
      </c>
      <c r="EA223" s="9">
        <v>0</v>
      </c>
      <c r="EB223" s="9">
        <v>0</v>
      </c>
      <c r="EC223" s="9">
        <v>0</v>
      </c>
      <c r="ED223" s="9">
        <v>0</v>
      </c>
      <c r="EE223" s="9">
        <v>0</v>
      </c>
      <c r="EF223" s="9">
        <v>8.4841543919009265E-4</v>
      </c>
      <c r="EG223" s="9">
        <v>0</v>
      </c>
      <c r="EH223" s="9">
        <v>0</v>
      </c>
      <c r="EI223" s="9">
        <v>0</v>
      </c>
      <c r="EJ223" s="9">
        <v>0.90714929523760501</v>
      </c>
      <c r="EK223" s="9">
        <v>0</v>
      </c>
      <c r="EL223" s="9">
        <v>0</v>
      </c>
      <c r="EM223" s="9">
        <v>0</v>
      </c>
      <c r="EN223" s="9">
        <v>0</v>
      </c>
      <c r="EO223" s="9">
        <v>1.003728263825519E-4</v>
      </c>
      <c r="EP223" s="9">
        <v>0</v>
      </c>
      <c r="EQ223" s="9">
        <v>0</v>
      </c>
      <c r="ER223" s="9">
        <v>0</v>
      </c>
      <c r="ES223" s="9">
        <v>2.9312622316805759E-2</v>
      </c>
      <c r="ET223" s="9">
        <v>0</v>
      </c>
      <c r="EU223" s="9">
        <v>0</v>
      </c>
      <c r="EV223" s="9">
        <v>0</v>
      </c>
      <c r="EW223" s="9">
        <v>0</v>
      </c>
      <c r="EX223" s="9">
        <v>9.1159450364028966E-3</v>
      </c>
      <c r="EY223" s="9">
        <v>5.3012548445662423E-2</v>
      </c>
      <c r="EZ223" s="9">
        <v>0</v>
      </c>
      <c r="FA223" s="9">
        <v>0</v>
      </c>
      <c r="FB223" s="9">
        <v>0</v>
      </c>
      <c r="FC223" s="9">
        <v>4.6080069795132318E-4</v>
      </c>
      <c r="FD223" s="9">
        <v>0</v>
      </c>
      <c r="FE223" s="9">
        <v>0</v>
      </c>
      <c r="FF223" s="9">
        <v>0</v>
      </c>
      <c r="FG223" s="9">
        <v>0</v>
      </c>
      <c r="FH223" s="7" t="s">
        <v>550</v>
      </c>
      <c r="FI223" s="14">
        <v>1.018122835288517</v>
      </c>
      <c r="FJ223" s="14">
        <v>0.66557866863902793</v>
      </c>
      <c r="FK223" s="14">
        <v>0</v>
      </c>
      <c r="FL223" s="14">
        <v>7.687749753292379E-4</v>
      </c>
      <c r="FM223" s="14">
        <v>1.116366522759515</v>
      </c>
      <c r="FN223" s="14">
        <v>0.79584602858920694</v>
      </c>
      <c r="FO223" s="14">
        <v>0</v>
      </c>
      <c r="FP223" s="14">
        <v>0</v>
      </c>
      <c r="FQ223" s="14">
        <v>0</v>
      </c>
      <c r="FR223" s="14">
        <v>1.7</v>
      </c>
      <c r="FS223" s="14">
        <v>1.47052436735915E-3</v>
      </c>
      <c r="FT223" s="14">
        <v>0.51751802336413122</v>
      </c>
      <c r="FU223" s="14">
        <v>99.352207835673852</v>
      </c>
      <c r="FV223" s="14">
        <v>0.8453432646186263</v>
      </c>
      <c r="FW223" s="14" t="b">
        <v>1</v>
      </c>
      <c r="FX223" s="14" t="b">
        <v>0</v>
      </c>
      <c r="FY223" s="14" t="b">
        <v>0</v>
      </c>
      <c r="FZ223" s="14">
        <v>-5.596013440758842</v>
      </c>
      <c r="GA223" s="14">
        <v>-17.437412738754571</v>
      </c>
      <c r="GB223" s="14">
        <f>EY223*FL223</f>
        <v>4.0754720623454162E-5</v>
      </c>
      <c r="GC223" s="14">
        <v>0.57309063875047705</v>
      </c>
    </row>
    <row r="224" spans="1:185" x14ac:dyDescent="0.2">
      <c r="A224" s="1" t="s">
        <v>210</v>
      </c>
      <c r="B224" s="18">
        <v>8</v>
      </c>
      <c r="C224" s="18" t="s">
        <v>451</v>
      </c>
      <c r="D224" s="18">
        <v>16</v>
      </c>
      <c r="E224" s="18" t="s">
        <v>462</v>
      </c>
      <c r="F224" s="19">
        <v>41</v>
      </c>
      <c r="G224" s="19">
        <v>25</v>
      </c>
      <c r="H224" s="19">
        <v>3056</v>
      </c>
      <c r="I224" s="19">
        <v>2782.85</v>
      </c>
      <c r="J224" s="19">
        <v>0</v>
      </c>
      <c r="K224" s="19">
        <v>3.3333333333333333E-2</v>
      </c>
      <c r="L224" s="19">
        <v>0</v>
      </c>
      <c r="M224" s="19">
        <v>0</v>
      </c>
      <c r="N224" s="19">
        <v>0</v>
      </c>
      <c r="O224" s="19">
        <v>0</v>
      </c>
      <c r="P224" s="19">
        <v>0</v>
      </c>
      <c r="Q224" s="19" t="s">
        <v>501</v>
      </c>
      <c r="R224" s="19" t="s">
        <v>527</v>
      </c>
      <c r="S224" s="19" t="s">
        <v>532</v>
      </c>
      <c r="T224" s="19" t="s">
        <v>33</v>
      </c>
      <c r="U224" s="5">
        <v>52.1</v>
      </c>
      <c r="V224" s="5">
        <v>0</v>
      </c>
      <c r="W224" s="5">
        <v>0</v>
      </c>
      <c r="X224" s="5">
        <v>0</v>
      </c>
      <c r="Y224" s="5">
        <v>0</v>
      </c>
      <c r="Z224" s="5">
        <v>8.1</v>
      </c>
      <c r="AA224" s="5">
        <v>0</v>
      </c>
      <c r="AB224" s="5">
        <v>0</v>
      </c>
      <c r="AC224" s="5">
        <v>0</v>
      </c>
      <c r="AD224" s="5">
        <v>0</v>
      </c>
      <c r="AE224" s="5">
        <v>40.299999999999997</v>
      </c>
      <c r="AF224" s="5">
        <v>0</v>
      </c>
      <c r="AG224" s="5">
        <v>0</v>
      </c>
      <c r="AH224" s="5">
        <v>0</v>
      </c>
      <c r="AI224" s="5">
        <v>0</v>
      </c>
      <c r="AJ224" s="5">
        <v>0</v>
      </c>
      <c r="AK224" s="5">
        <v>0</v>
      </c>
      <c r="AL224" s="5">
        <v>0</v>
      </c>
      <c r="AM224" s="5">
        <v>0</v>
      </c>
      <c r="AN224" s="5">
        <v>0</v>
      </c>
      <c r="AO224" s="5">
        <v>0</v>
      </c>
      <c r="AP224" s="5">
        <v>0</v>
      </c>
      <c r="AQ224" s="5">
        <v>0</v>
      </c>
      <c r="AR224" s="5">
        <v>0</v>
      </c>
      <c r="AS224" s="5">
        <v>0</v>
      </c>
      <c r="AT224" s="5">
        <v>0</v>
      </c>
      <c r="AU224" s="5">
        <v>0</v>
      </c>
      <c r="AV224" s="5">
        <v>0</v>
      </c>
      <c r="AW224" s="5">
        <v>0</v>
      </c>
      <c r="AX224" s="5">
        <v>0</v>
      </c>
      <c r="AY224" s="5">
        <v>0</v>
      </c>
      <c r="AZ224" s="5">
        <v>100.5</v>
      </c>
      <c r="BA224" s="16">
        <v>0</v>
      </c>
      <c r="BB224" s="16">
        <v>0</v>
      </c>
      <c r="BC224" s="16">
        <v>0</v>
      </c>
      <c r="BD224" s="16">
        <v>0</v>
      </c>
      <c r="BE224" s="16">
        <v>0</v>
      </c>
      <c r="BF224" s="16">
        <v>0</v>
      </c>
      <c r="BG224" s="16">
        <v>0</v>
      </c>
      <c r="BH224" s="16">
        <v>0</v>
      </c>
      <c r="BI224" s="16">
        <v>0</v>
      </c>
      <c r="BJ224" s="16">
        <v>5.6947916333714287E-2</v>
      </c>
      <c r="BK224" s="16">
        <v>0</v>
      </c>
      <c r="BL224" s="16">
        <v>0</v>
      </c>
      <c r="BM224" s="16">
        <v>0</v>
      </c>
      <c r="BN224" s="16">
        <v>0.50505679635234746</v>
      </c>
      <c r="BO224" s="16">
        <v>0</v>
      </c>
      <c r="BP224" s="16">
        <v>0</v>
      </c>
      <c r="BQ224" s="16">
        <v>0</v>
      </c>
      <c r="BR224" s="16">
        <v>0</v>
      </c>
      <c r="BS224" s="16">
        <v>0</v>
      </c>
      <c r="BT224" s="16">
        <v>0</v>
      </c>
      <c r="BU224" s="16">
        <v>0</v>
      </c>
      <c r="BV224" s="16">
        <v>0</v>
      </c>
      <c r="BW224" s="16">
        <v>0</v>
      </c>
      <c r="BX224" s="16">
        <v>0</v>
      </c>
      <c r="BY224" s="16">
        <v>0.43799528731393828</v>
      </c>
      <c r="BZ224" s="16">
        <v>0</v>
      </c>
      <c r="CA224" s="16">
        <v>0</v>
      </c>
      <c r="CB224" s="16">
        <v>0</v>
      </c>
      <c r="CC224" s="16">
        <v>0</v>
      </c>
      <c r="CD224" s="16">
        <v>0</v>
      </c>
      <c r="CE224" s="16">
        <v>0</v>
      </c>
      <c r="CF224" s="16">
        <v>0</v>
      </c>
      <c r="CG224" s="16">
        <v>0</v>
      </c>
      <c r="CH224" s="12">
        <v>3</v>
      </c>
      <c r="CI224" s="12">
        <v>0</v>
      </c>
      <c r="CJ224" s="12">
        <v>0</v>
      </c>
      <c r="CK224" s="12">
        <v>0</v>
      </c>
      <c r="CL224" s="12">
        <v>0</v>
      </c>
      <c r="CM224" s="12">
        <v>96.5</v>
      </c>
      <c r="CN224" s="12">
        <v>0</v>
      </c>
      <c r="CO224" s="12">
        <v>0</v>
      </c>
      <c r="CP224" s="12">
        <v>0</v>
      </c>
      <c r="CQ224" s="12">
        <v>0</v>
      </c>
      <c r="CR224" s="12">
        <v>0</v>
      </c>
      <c r="CS224" s="12">
        <v>0</v>
      </c>
      <c r="CT224" s="12">
        <v>0</v>
      </c>
      <c r="CU224" s="12">
        <v>0</v>
      </c>
      <c r="CV224" s="12">
        <v>0</v>
      </c>
      <c r="CW224" s="12">
        <v>0</v>
      </c>
      <c r="CX224" s="12">
        <v>0</v>
      </c>
      <c r="CY224" s="12">
        <v>0</v>
      </c>
      <c r="CZ224" s="12">
        <v>0</v>
      </c>
      <c r="DA224" s="12">
        <v>0</v>
      </c>
      <c r="DB224" s="12">
        <v>0</v>
      </c>
      <c r="DC224" s="12">
        <v>0</v>
      </c>
      <c r="DD224" s="12">
        <v>0</v>
      </c>
      <c r="DE224" s="12">
        <v>0</v>
      </c>
      <c r="DF224" s="12">
        <v>0</v>
      </c>
      <c r="DG224" s="12">
        <v>0</v>
      </c>
      <c r="DH224" s="12">
        <v>0</v>
      </c>
      <c r="DI224" s="12">
        <v>0</v>
      </c>
      <c r="DJ224" s="12">
        <v>1.1000000000000001</v>
      </c>
      <c r="DK224" s="12">
        <v>0</v>
      </c>
      <c r="DL224" s="12">
        <v>0</v>
      </c>
      <c r="DM224" s="12">
        <v>0</v>
      </c>
      <c r="DN224" s="12">
        <v>0</v>
      </c>
      <c r="DO224" s="12">
        <v>0</v>
      </c>
      <c r="DP224" s="12">
        <v>0</v>
      </c>
      <c r="DQ224" s="12">
        <v>0</v>
      </c>
      <c r="DR224" s="12">
        <v>0</v>
      </c>
      <c r="DS224" s="12">
        <v>0</v>
      </c>
      <c r="DT224" s="12">
        <v>0</v>
      </c>
      <c r="DU224" s="12">
        <v>0</v>
      </c>
      <c r="DV224" s="12">
        <v>0</v>
      </c>
      <c r="DW224" s="12">
        <v>0</v>
      </c>
      <c r="DX224" s="12">
        <v>0</v>
      </c>
      <c r="DY224" s="12">
        <v>0</v>
      </c>
      <c r="DZ224" s="12">
        <v>100.6</v>
      </c>
      <c r="EA224" s="9">
        <v>0</v>
      </c>
      <c r="EB224" s="9">
        <v>0</v>
      </c>
      <c r="EC224" s="9">
        <v>0</v>
      </c>
      <c r="ED224" s="9">
        <v>0</v>
      </c>
      <c r="EE224" s="9">
        <v>0</v>
      </c>
      <c r="EF224" s="9">
        <v>0</v>
      </c>
      <c r="EG224" s="9">
        <v>0</v>
      </c>
      <c r="EH224" s="9">
        <v>0</v>
      </c>
      <c r="EI224" s="9">
        <v>0</v>
      </c>
      <c r="EJ224" s="9">
        <v>0.90776652191888729</v>
      </c>
      <c r="EK224" s="9">
        <v>0</v>
      </c>
      <c r="EL224" s="9">
        <v>0</v>
      </c>
      <c r="EM224" s="9">
        <v>0</v>
      </c>
      <c r="EN224" s="9">
        <v>0</v>
      </c>
      <c r="EO224" s="9">
        <v>0</v>
      </c>
      <c r="EP224" s="9">
        <v>0</v>
      </c>
      <c r="EQ224" s="9">
        <v>0</v>
      </c>
      <c r="ER224" s="9">
        <v>0</v>
      </c>
      <c r="ES224" s="9">
        <v>0</v>
      </c>
      <c r="ET224" s="9">
        <v>3.6118606867732529E-2</v>
      </c>
      <c r="EU224" s="9">
        <v>0</v>
      </c>
      <c r="EV224" s="9">
        <v>0</v>
      </c>
      <c r="EW224" s="9">
        <v>0</v>
      </c>
      <c r="EX224" s="9">
        <v>0</v>
      </c>
      <c r="EY224" s="9">
        <v>5.6114871213380102E-2</v>
      </c>
      <c r="EZ224" s="9">
        <v>0</v>
      </c>
      <c r="FA224" s="9">
        <v>0</v>
      </c>
      <c r="FB224" s="9">
        <v>0</v>
      </c>
      <c r="FC224" s="9">
        <v>0</v>
      </c>
      <c r="FD224" s="9">
        <v>0</v>
      </c>
      <c r="FE224" s="9">
        <v>0</v>
      </c>
      <c r="FF224" s="9">
        <v>0</v>
      </c>
      <c r="FG224" s="9">
        <v>0</v>
      </c>
      <c r="FH224" s="7">
        <v>0</v>
      </c>
      <c r="FI224" s="14">
        <v>1.001602626612794</v>
      </c>
      <c r="FJ224" s="14">
        <v>0</v>
      </c>
      <c r="FK224" s="14">
        <v>0</v>
      </c>
      <c r="FL224" s="14">
        <v>2.2324647819444009E-2</v>
      </c>
      <c r="FM224" s="14">
        <v>0</v>
      </c>
      <c r="FN224" s="14">
        <v>0</v>
      </c>
      <c r="FO224" s="14">
        <v>0</v>
      </c>
      <c r="FP224" s="14">
        <v>0</v>
      </c>
      <c r="FQ224" s="14">
        <v>0</v>
      </c>
      <c r="FR224" s="14">
        <v>3</v>
      </c>
      <c r="FS224" s="14">
        <v>0.17084374900114291</v>
      </c>
      <c r="FT224" s="14" t="s">
        <v>587</v>
      </c>
      <c r="FU224" s="14" t="s">
        <v>587</v>
      </c>
      <c r="FV224" s="14" t="s">
        <v>587</v>
      </c>
      <c r="FW224" s="14" t="s">
        <v>587</v>
      </c>
      <c r="FX224" s="14" t="s">
        <v>587</v>
      </c>
      <c r="FY224" s="14" t="s">
        <v>587</v>
      </c>
      <c r="FZ224" s="14">
        <v>-1.4521410476436589</v>
      </c>
      <c r="GA224" s="14">
        <v>0.15104132964691819</v>
      </c>
      <c r="GB224" s="14">
        <f>EY224*FL224</f>
        <v>1.2527447372721674E-3</v>
      </c>
      <c r="GC224" s="14">
        <v>0</v>
      </c>
    </row>
    <row r="225" spans="1:185" x14ac:dyDescent="0.2">
      <c r="A225" s="1" t="s">
        <v>338</v>
      </c>
      <c r="B225" s="18">
        <v>8</v>
      </c>
      <c r="C225" s="18" t="s">
        <v>451</v>
      </c>
      <c r="D225" s="18">
        <v>14</v>
      </c>
      <c r="E225" s="18" t="s">
        <v>478</v>
      </c>
      <c r="F225" s="19">
        <v>13</v>
      </c>
      <c r="G225" s="19">
        <v>25</v>
      </c>
      <c r="H225" s="19">
        <v>2850</v>
      </c>
      <c r="I225" s="19">
        <v>2576.85</v>
      </c>
      <c r="J225" s="19">
        <v>0</v>
      </c>
      <c r="K225" s="19">
        <v>8.3333333333333329E-2</v>
      </c>
      <c r="L225" s="19">
        <v>0</v>
      </c>
      <c r="M225" s="19" t="s">
        <v>489</v>
      </c>
      <c r="N225" s="19">
        <v>-2.4</v>
      </c>
      <c r="O225" s="19">
        <v>0</v>
      </c>
      <c r="P225" s="19">
        <v>0</v>
      </c>
      <c r="Q225" s="19">
        <v>0</v>
      </c>
      <c r="R225" s="19" t="s">
        <v>527</v>
      </c>
      <c r="S225" s="19" t="s">
        <v>532</v>
      </c>
      <c r="T225" s="19" t="s">
        <v>33</v>
      </c>
      <c r="U225" s="5">
        <v>50.4</v>
      </c>
      <c r="V225" s="5">
        <v>0</v>
      </c>
      <c r="W225" s="5">
        <v>0</v>
      </c>
      <c r="X225" s="5">
        <v>0</v>
      </c>
      <c r="Y225" s="5">
        <v>0.48</v>
      </c>
      <c r="Z225" s="5">
        <v>7.8</v>
      </c>
      <c r="AA225" s="5">
        <v>0</v>
      </c>
      <c r="AB225" s="5">
        <v>0</v>
      </c>
      <c r="AC225" s="5">
        <v>0</v>
      </c>
      <c r="AD225" s="5">
        <v>1.4999999999999999E-2</v>
      </c>
      <c r="AE225" s="5">
        <v>39.799999999999997</v>
      </c>
      <c r="AF225" s="5">
        <v>0</v>
      </c>
      <c r="AG225" s="5">
        <v>0</v>
      </c>
      <c r="AH225" s="5">
        <v>0</v>
      </c>
      <c r="AI225" s="5">
        <v>0</v>
      </c>
      <c r="AJ225" s="5">
        <v>0</v>
      </c>
      <c r="AK225" s="5">
        <v>0</v>
      </c>
      <c r="AL225" s="5">
        <v>0</v>
      </c>
      <c r="AM225" s="5">
        <v>0</v>
      </c>
      <c r="AN225" s="5">
        <v>0</v>
      </c>
      <c r="AO225" s="5">
        <v>0</v>
      </c>
      <c r="AP225" s="5">
        <v>0</v>
      </c>
      <c r="AQ225" s="5">
        <v>0</v>
      </c>
      <c r="AR225" s="5">
        <v>0</v>
      </c>
      <c r="AS225" s="5">
        <v>0</v>
      </c>
      <c r="AT225" s="5">
        <v>0</v>
      </c>
      <c r="AU225" s="5">
        <v>0</v>
      </c>
      <c r="AV225" s="5">
        <v>0</v>
      </c>
      <c r="AW225" s="5">
        <v>0</v>
      </c>
      <c r="AX225" s="5">
        <v>0</v>
      </c>
      <c r="AY225" s="5">
        <v>0</v>
      </c>
      <c r="AZ225" s="5">
        <v>98.49499999999999</v>
      </c>
      <c r="BA225" s="16">
        <v>0</v>
      </c>
      <c r="BB225" s="16">
        <v>0</v>
      </c>
      <c r="BC225" s="16">
        <v>0</v>
      </c>
      <c r="BD225" s="16">
        <v>0</v>
      </c>
      <c r="BE225" s="16">
        <v>0</v>
      </c>
      <c r="BF225" s="16">
        <v>0</v>
      </c>
      <c r="BG225" s="16">
        <v>0</v>
      </c>
      <c r="BH225" s="16">
        <v>0</v>
      </c>
      <c r="BI225" s="16">
        <v>0</v>
      </c>
      <c r="BJ225" s="16">
        <v>5.6012070314055723E-2</v>
      </c>
      <c r="BK225" s="16">
        <v>0</v>
      </c>
      <c r="BL225" s="16">
        <v>0</v>
      </c>
      <c r="BM225" s="16">
        <v>0</v>
      </c>
      <c r="BN225" s="16">
        <v>0.50946276551348257</v>
      </c>
      <c r="BO225" s="16">
        <v>0</v>
      </c>
      <c r="BP225" s="16">
        <v>0</v>
      </c>
      <c r="BQ225" s="16">
        <v>0</v>
      </c>
      <c r="BR225" s="16">
        <v>0</v>
      </c>
      <c r="BS225" s="16">
        <v>1.0360778080508601E-4</v>
      </c>
      <c r="BT225" s="16">
        <v>0</v>
      </c>
      <c r="BU225" s="16">
        <v>0</v>
      </c>
      <c r="BV225" s="16">
        <v>0</v>
      </c>
      <c r="BW225" s="16">
        <v>0</v>
      </c>
      <c r="BX225" s="16">
        <v>0</v>
      </c>
      <c r="BY225" s="16">
        <v>0.43276930898156729</v>
      </c>
      <c r="BZ225" s="16">
        <v>0</v>
      </c>
      <c r="CA225" s="16">
        <v>0</v>
      </c>
      <c r="CB225" s="16">
        <v>0</v>
      </c>
      <c r="CC225" s="16">
        <v>0</v>
      </c>
      <c r="CD225" s="16">
        <v>0</v>
      </c>
      <c r="CE225" s="16">
        <v>1.6522474100893101E-3</v>
      </c>
      <c r="CF225" s="16">
        <v>0</v>
      </c>
      <c r="CG225" s="16">
        <v>0</v>
      </c>
      <c r="CH225" s="12">
        <v>2.2999999999999998</v>
      </c>
      <c r="CI225" s="12">
        <v>0</v>
      </c>
      <c r="CJ225" s="12">
        <v>0</v>
      </c>
      <c r="CK225" s="12">
        <v>0</v>
      </c>
      <c r="CL225" s="12">
        <v>0</v>
      </c>
      <c r="CM225" s="12">
        <v>94.6</v>
      </c>
      <c r="CN225" s="12">
        <v>0</v>
      </c>
      <c r="CO225" s="12">
        <v>0</v>
      </c>
      <c r="CP225" s="12">
        <v>0.69</v>
      </c>
      <c r="CQ225" s="12">
        <v>1.98</v>
      </c>
      <c r="CR225" s="12">
        <v>0</v>
      </c>
      <c r="CS225" s="12">
        <v>0</v>
      </c>
      <c r="CT225" s="12">
        <v>0</v>
      </c>
      <c r="CU225" s="12">
        <v>0</v>
      </c>
      <c r="CV225" s="12">
        <v>0</v>
      </c>
      <c r="CW225" s="12">
        <v>0</v>
      </c>
      <c r="CX225" s="12">
        <v>0</v>
      </c>
      <c r="CY225" s="12">
        <v>0</v>
      </c>
      <c r="CZ225" s="12">
        <v>0</v>
      </c>
      <c r="DA225" s="12">
        <v>0</v>
      </c>
      <c r="DB225" s="12">
        <v>0</v>
      </c>
      <c r="DC225" s="12">
        <v>0</v>
      </c>
      <c r="DD225" s="12">
        <v>9.2999999999999999E-2</v>
      </c>
      <c r="DE225" s="12">
        <v>0</v>
      </c>
      <c r="DF225" s="12">
        <v>0</v>
      </c>
      <c r="DG225" s="12">
        <v>0</v>
      </c>
      <c r="DH225" s="12">
        <v>0</v>
      </c>
      <c r="DI225" s="12">
        <v>0</v>
      </c>
      <c r="DJ225" s="12">
        <v>0.6</v>
      </c>
      <c r="DK225" s="12">
        <v>0</v>
      </c>
      <c r="DL225" s="12">
        <v>0</v>
      </c>
      <c r="DM225" s="12">
        <v>0</v>
      </c>
      <c r="DN225" s="12">
        <v>0</v>
      </c>
      <c r="DO225" s="12">
        <v>0</v>
      </c>
      <c r="DP225" s="12">
        <v>0</v>
      </c>
      <c r="DQ225" s="12">
        <v>0</v>
      </c>
      <c r="DR225" s="12">
        <v>0</v>
      </c>
      <c r="DS225" s="12">
        <v>0</v>
      </c>
      <c r="DT225" s="12">
        <v>0</v>
      </c>
      <c r="DU225" s="12">
        <v>0</v>
      </c>
      <c r="DV225" s="12">
        <v>0</v>
      </c>
      <c r="DW225" s="12">
        <v>0</v>
      </c>
      <c r="DX225" s="12">
        <v>0</v>
      </c>
      <c r="DY225" s="12">
        <v>0</v>
      </c>
      <c r="DZ225" s="12">
        <v>100.26300000000001</v>
      </c>
      <c r="EA225" s="9">
        <v>0</v>
      </c>
      <c r="EB225" s="9">
        <v>0</v>
      </c>
      <c r="EC225" s="9">
        <v>0</v>
      </c>
      <c r="ED225" s="9">
        <v>0</v>
      </c>
      <c r="EE225" s="9">
        <v>6.2925532000105092E-3</v>
      </c>
      <c r="EF225" s="9">
        <v>0</v>
      </c>
      <c r="EG225" s="9">
        <v>0</v>
      </c>
      <c r="EH225" s="9">
        <v>0</v>
      </c>
      <c r="EI225" s="9">
        <v>0</v>
      </c>
      <c r="EJ225" s="9">
        <v>0.91042594482657602</v>
      </c>
      <c r="EK225" s="9">
        <v>0</v>
      </c>
      <c r="EL225" s="9">
        <v>0</v>
      </c>
      <c r="EM225" s="9">
        <v>0</v>
      </c>
      <c r="EN225" s="9">
        <v>0</v>
      </c>
      <c r="EO225" s="9">
        <v>0</v>
      </c>
      <c r="EP225" s="9">
        <v>0</v>
      </c>
      <c r="EQ225" s="9">
        <v>0</v>
      </c>
      <c r="ER225" s="9">
        <v>0</v>
      </c>
      <c r="ES225" s="9">
        <v>1.8130663873207619E-2</v>
      </c>
      <c r="ET225" s="9">
        <v>2.0155621600890281E-2</v>
      </c>
      <c r="EU225" s="9">
        <v>0</v>
      </c>
      <c r="EV225" s="9">
        <v>0</v>
      </c>
      <c r="EW225" s="9">
        <v>0</v>
      </c>
      <c r="EX225" s="9">
        <v>0</v>
      </c>
      <c r="EY225" s="9">
        <v>4.4014035783222369E-2</v>
      </c>
      <c r="EZ225" s="9">
        <v>0</v>
      </c>
      <c r="FA225" s="9">
        <v>0</v>
      </c>
      <c r="FB225" s="9">
        <v>0</v>
      </c>
      <c r="FC225" s="9">
        <v>0</v>
      </c>
      <c r="FD225" s="9">
        <v>0</v>
      </c>
      <c r="FE225" s="9">
        <v>9.8118071609316101E-4</v>
      </c>
      <c r="FF225" s="9">
        <v>0</v>
      </c>
      <c r="FG225" s="9">
        <v>0</v>
      </c>
      <c r="FH225" s="7">
        <v>0</v>
      </c>
      <c r="FI225" s="14">
        <v>0.99674192338848266</v>
      </c>
      <c r="FJ225" s="14">
        <v>0.80231827951053813</v>
      </c>
      <c r="FK225" s="14">
        <v>0</v>
      </c>
      <c r="FL225" s="14">
        <v>1.676880678500263E-2</v>
      </c>
      <c r="FM225" s="14">
        <v>0</v>
      </c>
      <c r="FN225" s="14">
        <v>0</v>
      </c>
      <c r="FO225" s="14">
        <v>0</v>
      </c>
      <c r="FP225" s="14">
        <v>0</v>
      </c>
      <c r="FQ225" s="14">
        <v>0</v>
      </c>
      <c r="FR225" s="14">
        <v>3</v>
      </c>
      <c r="FS225" s="14">
        <v>0.1680362109421672</v>
      </c>
      <c r="FT225" s="14" t="s">
        <v>587</v>
      </c>
      <c r="FU225" s="14" t="s">
        <v>587</v>
      </c>
      <c r="FV225" s="14" t="s">
        <v>587</v>
      </c>
      <c r="FW225" s="14" t="s">
        <v>587</v>
      </c>
      <c r="FX225" s="14" t="s">
        <v>587</v>
      </c>
      <c r="FY225" s="14" t="s">
        <v>587</v>
      </c>
      <c r="FZ225" s="14">
        <v>-1.464848941452344</v>
      </c>
      <c r="GA225" s="14">
        <v>-0.22080679232953651</v>
      </c>
      <c r="GB225" s="14">
        <f>EY225*FL225</f>
        <v>7.3806286187704775E-4</v>
      </c>
      <c r="GC225" s="14">
        <v>6.9622612520082103E-2</v>
      </c>
    </row>
    <row r="226" spans="1:185" x14ac:dyDescent="0.2">
      <c r="A226" s="1" t="s">
        <v>316</v>
      </c>
      <c r="B226" s="18">
        <v>1</v>
      </c>
      <c r="C226" s="18" t="s">
        <v>454</v>
      </c>
      <c r="D226" s="18">
        <v>2</v>
      </c>
      <c r="E226" s="18" t="s">
        <v>476</v>
      </c>
      <c r="F226" s="19">
        <v>27</v>
      </c>
      <c r="G226" s="19">
        <v>0.1</v>
      </c>
      <c r="H226" s="19">
        <v>1583</v>
      </c>
      <c r="I226" s="19">
        <v>1309.8499999999999</v>
      </c>
      <c r="J226" s="19">
        <v>0</v>
      </c>
      <c r="K226" s="19">
        <v>5</v>
      </c>
      <c r="L226" s="19">
        <v>0</v>
      </c>
      <c r="M226" s="19" t="s">
        <v>489</v>
      </c>
      <c r="N226" s="19">
        <v>-5.7</v>
      </c>
      <c r="O226" s="19">
        <v>0</v>
      </c>
      <c r="P226" s="19" t="s">
        <v>495</v>
      </c>
      <c r="Q226" s="19" t="s">
        <v>521</v>
      </c>
      <c r="R226" s="19" t="s">
        <v>494</v>
      </c>
      <c r="S226" s="19" t="s">
        <v>535</v>
      </c>
      <c r="T226" s="19" t="s">
        <v>74</v>
      </c>
      <c r="U226" s="5">
        <v>58.03</v>
      </c>
      <c r="V226" s="5">
        <v>0.44</v>
      </c>
      <c r="W226" s="5">
        <v>13.29</v>
      </c>
      <c r="X226" s="5">
        <v>0</v>
      </c>
      <c r="Y226" s="5">
        <v>0.06</v>
      </c>
      <c r="Z226" s="5">
        <v>0.14000000000000001</v>
      </c>
      <c r="AA226" s="5">
        <v>0</v>
      </c>
      <c r="AB226" s="5">
        <v>0</v>
      </c>
      <c r="AC226" s="5">
        <v>0</v>
      </c>
      <c r="AD226" s="5">
        <v>0</v>
      </c>
      <c r="AE226" s="5">
        <v>12.85</v>
      </c>
      <c r="AF226" s="5">
        <v>5.7</v>
      </c>
      <c r="AG226" s="5">
        <v>0</v>
      </c>
      <c r="AH226" s="5">
        <v>0</v>
      </c>
      <c r="AI226" s="5">
        <v>7.03</v>
      </c>
      <c r="AJ226" s="5">
        <v>0.11</v>
      </c>
      <c r="AK226" s="5">
        <v>0</v>
      </c>
      <c r="AL226" s="5">
        <v>0</v>
      </c>
      <c r="AM226" s="5">
        <v>0</v>
      </c>
      <c r="AN226" s="5">
        <v>0</v>
      </c>
      <c r="AO226" s="5">
        <v>0</v>
      </c>
      <c r="AP226" s="5">
        <v>0</v>
      </c>
      <c r="AQ226" s="5">
        <v>0</v>
      </c>
      <c r="AR226" s="5">
        <v>0</v>
      </c>
      <c r="AS226" s="5">
        <v>0</v>
      </c>
      <c r="AT226" s="5">
        <v>0</v>
      </c>
      <c r="AU226" s="5">
        <v>0</v>
      </c>
      <c r="AV226" s="5">
        <v>0</v>
      </c>
      <c r="AW226" s="5">
        <v>0</v>
      </c>
      <c r="AX226" s="5">
        <v>2.4700000000000002</v>
      </c>
      <c r="AY226" s="5">
        <v>1.2320343053173239</v>
      </c>
      <c r="AZ226" s="5">
        <v>98.887965694682663</v>
      </c>
      <c r="BA226" s="16">
        <v>7.5952326523603689E-2</v>
      </c>
      <c r="BB226" s="16">
        <v>5.9229264434427387E-2</v>
      </c>
      <c r="BC226" s="16">
        <v>0</v>
      </c>
      <c r="BD226" s="16">
        <v>0</v>
      </c>
      <c r="BE226" s="16">
        <v>0</v>
      </c>
      <c r="BF226" s="16">
        <v>0</v>
      </c>
      <c r="BG226" s="16">
        <v>0</v>
      </c>
      <c r="BH226" s="16">
        <v>0</v>
      </c>
      <c r="BI226" s="16">
        <v>0</v>
      </c>
      <c r="BJ226" s="16">
        <v>1.135491236461929E-3</v>
      </c>
      <c r="BK226" s="16">
        <v>0</v>
      </c>
      <c r="BL226" s="16">
        <v>0</v>
      </c>
      <c r="BM226" s="16">
        <v>6.8046896663969097E-4</v>
      </c>
      <c r="BN226" s="16">
        <v>0.18578097286372941</v>
      </c>
      <c r="BO226" s="16">
        <v>0</v>
      </c>
      <c r="BP226" s="16">
        <v>0</v>
      </c>
      <c r="BQ226" s="16">
        <v>6.6093727999915391E-2</v>
      </c>
      <c r="BR226" s="16">
        <v>0</v>
      </c>
      <c r="BS226" s="16">
        <v>0</v>
      </c>
      <c r="BT226" s="16">
        <v>0</v>
      </c>
      <c r="BU226" s="16">
        <v>0</v>
      </c>
      <c r="BV226" s="16">
        <v>0</v>
      </c>
      <c r="BW226" s="16">
        <v>0</v>
      </c>
      <c r="BX226" s="16">
        <v>4.4893109796175917E-2</v>
      </c>
      <c r="BY226" s="16">
        <v>0.56279109443000053</v>
      </c>
      <c r="BZ226" s="16">
        <v>0</v>
      </c>
      <c r="CA226" s="16">
        <v>0</v>
      </c>
      <c r="CB226" s="16">
        <v>0</v>
      </c>
      <c r="CC226" s="16">
        <v>3.2102764712455098E-3</v>
      </c>
      <c r="CD226" s="16">
        <v>0</v>
      </c>
      <c r="CE226" s="16">
        <v>2.3326727780044281E-4</v>
      </c>
      <c r="CF226" s="16">
        <v>0</v>
      </c>
      <c r="CG226" s="16">
        <v>0</v>
      </c>
      <c r="CH226" s="12">
        <v>3.66</v>
      </c>
      <c r="CI226" s="12">
        <v>0.03</v>
      </c>
      <c r="CJ226" s="12">
        <v>0</v>
      </c>
      <c r="CK226" s="12">
        <v>0.01</v>
      </c>
      <c r="CL226" s="12">
        <v>0</v>
      </c>
      <c r="CM226" s="12">
        <v>93.7</v>
      </c>
      <c r="CN226" s="12">
        <v>0.03</v>
      </c>
      <c r="CO226" s="12">
        <v>0</v>
      </c>
      <c r="CP226" s="12">
        <v>0</v>
      </c>
      <c r="CQ226" s="12">
        <v>1.72</v>
      </c>
      <c r="CR226" s="12">
        <v>0</v>
      </c>
      <c r="CS226" s="12">
        <v>0</v>
      </c>
      <c r="CT226" s="12">
        <v>0</v>
      </c>
      <c r="CU226" s="12">
        <v>0</v>
      </c>
      <c r="CV226" s="12">
        <v>0</v>
      </c>
      <c r="CW226" s="12">
        <v>0</v>
      </c>
      <c r="CX226" s="12">
        <v>0</v>
      </c>
      <c r="CY226" s="12">
        <v>0</v>
      </c>
      <c r="CZ226" s="12">
        <v>0</v>
      </c>
      <c r="DA226" s="12">
        <v>0</v>
      </c>
      <c r="DB226" s="12">
        <v>0</v>
      </c>
      <c r="DC226" s="12">
        <v>0</v>
      </c>
      <c r="DD226" s="12">
        <v>0</v>
      </c>
      <c r="DE226" s="12">
        <v>0</v>
      </c>
      <c r="DF226" s="12">
        <v>0</v>
      </c>
      <c r="DG226" s="12">
        <v>0</v>
      </c>
      <c r="DH226" s="12">
        <v>0</v>
      </c>
      <c r="DI226" s="12">
        <v>0</v>
      </c>
      <c r="DJ226" s="12">
        <v>0</v>
      </c>
      <c r="DK226" s="12">
        <v>0</v>
      </c>
      <c r="DL226" s="12">
        <v>0.06</v>
      </c>
      <c r="DM226" s="12">
        <v>0</v>
      </c>
      <c r="DN226" s="12">
        <v>0</v>
      </c>
      <c r="DO226" s="12">
        <v>0</v>
      </c>
      <c r="DP226" s="12">
        <v>0</v>
      </c>
      <c r="DQ226" s="12">
        <v>0</v>
      </c>
      <c r="DR226" s="12">
        <v>0</v>
      </c>
      <c r="DS226" s="12">
        <v>0</v>
      </c>
      <c r="DT226" s="12">
        <v>0</v>
      </c>
      <c r="DU226" s="12">
        <v>0</v>
      </c>
      <c r="DV226" s="12">
        <v>0</v>
      </c>
      <c r="DW226" s="12">
        <v>0</v>
      </c>
      <c r="DX226" s="12">
        <v>0</v>
      </c>
      <c r="DY226" s="12">
        <v>0</v>
      </c>
      <c r="DZ226" s="12">
        <v>99.210000000000008</v>
      </c>
      <c r="EA226" s="9">
        <v>0</v>
      </c>
      <c r="EB226" s="9">
        <v>0</v>
      </c>
      <c r="EC226" s="9">
        <v>0</v>
      </c>
      <c r="ED226" s="9">
        <v>0</v>
      </c>
      <c r="EE226" s="9">
        <v>0</v>
      </c>
      <c r="EF226" s="9">
        <v>1.044820913488072E-4</v>
      </c>
      <c r="EG226" s="9">
        <v>0</v>
      </c>
      <c r="EH226" s="9">
        <v>0</v>
      </c>
      <c r="EI226" s="9">
        <v>0</v>
      </c>
      <c r="EJ226" s="9">
        <v>0.91152361177775354</v>
      </c>
      <c r="EK226" s="9">
        <v>0</v>
      </c>
      <c r="EL226" s="9">
        <v>0</v>
      </c>
      <c r="EM226" s="9">
        <v>0</v>
      </c>
      <c r="EN226" s="9">
        <v>0</v>
      </c>
      <c r="EO226" s="9">
        <v>2.9666115906756959E-4</v>
      </c>
      <c r="EP226" s="9">
        <v>0</v>
      </c>
      <c r="EQ226" s="9">
        <v>0</v>
      </c>
      <c r="ER226" s="9">
        <v>0</v>
      </c>
      <c r="ES226" s="9">
        <v>1.5920320486406559E-2</v>
      </c>
      <c r="ET226" s="9">
        <v>0</v>
      </c>
      <c r="EU226" s="9">
        <v>0</v>
      </c>
      <c r="EV226" s="9">
        <v>0</v>
      </c>
      <c r="EW226" s="9">
        <v>0</v>
      </c>
      <c r="EX226" s="9">
        <v>1.016717642541805E-3</v>
      </c>
      <c r="EY226" s="9">
        <v>7.0797722086996848E-2</v>
      </c>
      <c r="EZ226" s="9">
        <v>0</v>
      </c>
      <c r="FA226" s="9">
        <v>0</v>
      </c>
      <c r="FB226" s="9">
        <v>0</v>
      </c>
      <c r="FC226" s="9">
        <v>3.4048475588495489E-4</v>
      </c>
      <c r="FD226" s="9">
        <v>0</v>
      </c>
      <c r="FE226" s="9">
        <v>0</v>
      </c>
      <c r="FF226" s="9">
        <v>0</v>
      </c>
      <c r="FG226" s="9">
        <v>0</v>
      </c>
      <c r="FH226" s="7" t="s">
        <v>550</v>
      </c>
      <c r="FI226" s="14">
        <v>1.040659989273764</v>
      </c>
      <c r="FJ226" s="14">
        <v>0.70829949134285342</v>
      </c>
      <c r="FK226" s="14">
        <v>0</v>
      </c>
      <c r="FL226" s="14">
        <v>1.2200584271976581E-3</v>
      </c>
      <c r="FM226" s="14">
        <v>1.147920640422021</v>
      </c>
      <c r="FN226" s="14">
        <v>1.016675928510977</v>
      </c>
      <c r="FO226" s="14">
        <v>0</v>
      </c>
      <c r="FP226" s="14">
        <v>0</v>
      </c>
      <c r="FQ226" s="14">
        <v>0</v>
      </c>
      <c r="FR226" s="14">
        <v>1.7</v>
      </c>
      <c r="FS226" s="14">
        <v>1.9303351019852801E-3</v>
      </c>
      <c r="FT226" s="14">
        <v>0.66016328341767683</v>
      </c>
      <c r="FU226" s="14">
        <v>99.392514061333145</v>
      </c>
      <c r="FV226" s="14">
        <v>0.87915933616337172</v>
      </c>
      <c r="FW226" s="14" t="b">
        <v>1</v>
      </c>
      <c r="FX226" s="14" t="b">
        <v>0</v>
      </c>
      <c r="FY226" s="14" t="b">
        <v>0</v>
      </c>
      <c r="FZ226" s="14">
        <v>-5.3828881443549346</v>
      </c>
      <c r="GA226" s="14">
        <v>-16.59848275607483</v>
      </c>
      <c r="GB226" s="14">
        <f>EY226*FL226</f>
        <v>8.6377357458638268E-5</v>
      </c>
      <c r="GC226" s="14">
        <v>0.44613500060062938</v>
      </c>
    </row>
    <row r="227" spans="1:185" x14ac:dyDescent="0.2">
      <c r="A227" s="1" t="s">
        <v>281</v>
      </c>
      <c r="B227" s="18">
        <v>1</v>
      </c>
      <c r="C227" s="18" t="s">
        <v>454</v>
      </c>
      <c r="D227" s="18">
        <v>1</v>
      </c>
      <c r="E227" s="18" t="s">
        <v>475</v>
      </c>
      <c r="F227" s="19">
        <v>26</v>
      </c>
      <c r="G227" s="19">
        <v>0.3</v>
      </c>
      <c r="H227" s="19">
        <v>1523.15</v>
      </c>
      <c r="I227" s="19">
        <v>1250</v>
      </c>
      <c r="J227" s="19">
        <v>0</v>
      </c>
      <c r="K227" s="19">
        <v>6</v>
      </c>
      <c r="L227" s="19">
        <v>0</v>
      </c>
      <c r="M227" s="19" t="s">
        <v>489</v>
      </c>
      <c r="N227" s="19">
        <v>-6.3</v>
      </c>
      <c r="O227" s="19">
        <v>0</v>
      </c>
      <c r="P227" s="19" t="s">
        <v>495</v>
      </c>
      <c r="Q227" s="19" t="s">
        <v>514</v>
      </c>
      <c r="R227" s="19" t="s">
        <v>494</v>
      </c>
      <c r="S227" s="19" t="s">
        <v>535</v>
      </c>
      <c r="T227" s="19" t="s">
        <v>74</v>
      </c>
      <c r="U227" s="5">
        <v>59.045652738957827</v>
      </c>
      <c r="V227" s="5">
        <v>0.26695903231871643</v>
      </c>
      <c r="W227" s="5">
        <v>14.464330689546539</v>
      </c>
      <c r="X227" s="5">
        <v>2.8846673115868301E-2</v>
      </c>
      <c r="Y227" s="5">
        <v>0</v>
      </c>
      <c r="Z227" s="5">
        <v>0.24443434506222581</v>
      </c>
      <c r="AA227" s="5">
        <v>2.5824529469583891E-2</v>
      </c>
      <c r="AB227" s="5">
        <v>0</v>
      </c>
      <c r="AC227" s="5">
        <v>0</v>
      </c>
      <c r="AD227" s="5">
        <v>0</v>
      </c>
      <c r="AE227" s="5">
        <v>12.403905040115211</v>
      </c>
      <c r="AF227" s="5">
        <v>7.3178502420280456</v>
      </c>
      <c r="AG227" s="5">
        <v>0</v>
      </c>
      <c r="AH227" s="5">
        <v>0</v>
      </c>
      <c r="AI227" s="5">
        <v>2.5439066190511408E-2</v>
      </c>
      <c r="AJ227" s="5">
        <v>0.1409209607578846</v>
      </c>
      <c r="AK227" s="5">
        <v>0</v>
      </c>
      <c r="AL227" s="5">
        <v>0</v>
      </c>
      <c r="AM227" s="5">
        <v>0</v>
      </c>
      <c r="AN227" s="5">
        <v>0</v>
      </c>
      <c r="AO227" s="5">
        <v>0</v>
      </c>
      <c r="AP227" s="5">
        <v>0</v>
      </c>
      <c r="AQ227" s="5">
        <v>0</v>
      </c>
      <c r="AR227" s="5">
        <v>0</v>
      </c>
      <c r="AS227" s="5">
        <v>0</v>
      </c>
      <c r="AT227" s="5">
        <v>0</v>
      </c>
      <c r="AU227" s="5">
        <v>0</v>
      </c>
      <c r="AV227" s="5">
        <v>0</v>
      </c>
      <c r="AW227" s="5">
        <v>0</v>
      </c>
      <c r="AX227" s="5">
        <v>0.67</v>
      </c>
      <c r="AY227" s="5">
        <v>0.33419554030874787</v>
      </c>
      <c r="AZ227" s="5">
        <v>94.29996777725367</v>
      </c>
      <c r="BA227" s="16">
        <v>8.9056242239518066E-2</v>
      </c>
      <c r="BB227" s="16">
        <v>8.1920939486601785E-2</v>
      </c>
      <c r="BC227" s="16">
        <v>0</v>
      </c>
      <c r="BD227" s="16">
        <v>0</v>
      </c>
      <c r="BE227" s="16">
        <v>0</v>
      </c>
      <c r="BF227" s="16">
        <v>1.191459220729796E-4</v>
      </c>
      <c r="BG227" s="16">
        <v>0</v>
      </c>
      <c r="BH227" s="16">
        <v>0</v>
      </c>
      <c r="BI227" s="16">
        <v>0</v>
      </c>
      <c r="BJ227" s="16">
        <v>2.135835998854814E-3</v>
      </c>
      <c r="BK227" s="16">
        <v>0</v>
      </c>
      <c r="BL227" s="16">
        <v>0</v>
      </c>
      <c r="BM227" s="16">
        <v>9.3916339498677638E-4</v>
      </c>
      <c r="BN227" s="16">
        <v>0.1931997059563248</v>
      </c>
      <c r="BO227" s="16">
        <v>2.28536466684871E-4</v>
      </c>
      <c r="BP227" s="16">
        <v>0</v>
      </c>
      <c r="BQ227" s="16">
        <v>2.5766534547589569E-4</v>
      </c>
      <c r="BR227" s="16">
        <v>0</v>
      </c>
      <c r="BS227" s="16">
        <v>0</v>
      </c>
      <c r="BT227" s="16">
        <v>0</v>
      </c>
      <c r="BU227" s="16">
        <v>0</v>
      </c>
      <c r="BV227" s="16">
        <v>0</v>
      </c>
      <c r="BW227" s="16">
        <v>0</v>
      </c>
      <c r="BX227" s="16">
        <v>1.3119203331929209E-2</v>
      </c>
      <c r="BY227" s="16">
        <v>0.61692518106700645</v>
      </c>
      <c r="BZ227" s="16">
        <v>0</v>
      </c>
      <c r="CA227" s="16">
        <v>0</v>
      </c>
      <c r="CB227" s="16">
        <v>0</v>
      </c>
      <c r="CC227" s="16">
        <v>2.0983807905443929E-3</v>
      </c>
      <c r="CD227" s="16">
        <v>0</v>
      </c>
      <c r="CE227" s="16">
        <v>0</v>
      </c>
      <c r="CF227" s="16">
        <v>0</v>
      </c>
      <c r="CG227" s="16">
        <v>0</v>
      </c>
      <c r="CH227" s="12">
        <v>3.21</v>
      </c>
      <c r="CI227" s="12">
        <v>0.01</v>
      </c>
      <c r="CJ227" s="12">
        <v>0</v>
      </c>
      <c r="CK227" s="12">
        <v>0.01</v>
      </c>
      <c r="CL227" s="12">
        <v>0</v>
      </c>
      <c r="CM227" s="12">
        <v>91.25</v>
      </c>
      <c r="CN227" s="12">
        <v>0.01</v>
      </c>
      <c r="CO227" s="12">
        <v>0</v>
      </c>
      <c r="CP227" s="12">
        <v>0</v>
      </c>
      <c r="CQ227" s="12">
        <v>1.37</v>
      </c>
      <c r="CR227" s="12">
        <v>0</v>
      </c>
      <c r="CS227" s="12">
        <v>0</v>
      </c>
      <c r="CT227" s="12">
        <v>0</v>
      </c>
      <c r="CU227" s="12">
        <v>0</v>
      </c>
      <c r="CV227" s="12">
        <v>0</v>
      </c>
      <c r="CW227" s="12">
        <v>0</v>
      </c>
      <c r="CX227" s="12">
        <v>0</v>
      </c>
      <c r="CY227" s="12">
        <v>0</v>
      </c>
      <c r="CZ227" s="12">
        <v>0</v>
      </c>
      <c r="DA227" s="12">
        <v>0</v>
      </c>
      <c r="DB227" s="12">
        <v>0</v>
      </c>
      <c r="DC227" s="12">
        <v>0</v>
      </c>
      <c r="DD227" s="12">
        <v>0</v>
      </c>
      <c r="DE227" s="12">
        <v>0</v>
      </c>
      <c r="DF227" s="12">
        <v>0</v>
      </c>
      <c r="DG227" s="12">
        <v>0</v>
      </c>
      <c r="DH227" s="12">
        <v>0</v>
      </c>
      <c r="DI227" s="12">
        <v>0</v>
      </c>
      <c r="DJ227" s="12">
        <v>0</v>
      </c>
      <c r="DK227" s="12">
        <v>0</v>
      </c>
      <c r="DL227" s="12">
        <v>0.64</v>
      </c>
      <c r="DM227" s="12">
        <v>0</v>
      </c>
      <c r="DN227" s="12">
        <v>0</v>
      </c>
      <c r="DO227" s="12">
        <v>0</v>
      </c>
      <c r="DP227" s="12">
        <v>0</v>
      </c>
      <c r="DQ227" s="12">
        <v>0</v>
      </c>
      <c r="DR227" s="12">
        <v>0</v>
      </c>
      <c r="DS227" s="12">
        <v>0</v>
      </c>
      <c r="DT227" s="12">
        <v>0</v>
      </c>
      <c r="DU227" s="12">
        <v>0</v>
      </c>
      <c r="DV227" s="12">
        <v>0</v>
      </c>
      <c r="DW227" s="12">
        <v>0</v>
      </c>
      <c r="DX227" s="12">
        <v>0</v>
      </c>
      <c r="DY227" s="12">
        <v>0</v>
      </c>
      <c r="DZ227" s="12">
        <v>96.500000000000014</v>
      </c>
      <c r="EA227" s="9">
        <v>0</v>
      </c>
      <c r="EB227" s="9">
        <v>0</v>
      </c>
      <c r="EC227" s="9">
        <v>0</v>
      </c>
      <c r="ED227" s="9">
        <v>0</v>
      </c>
      <c r="EE227" s="9">
        <v>0</v>
      </c>
      <c r="EF227" s="9">
        <v>1.0731241258020969E-4</v>
      </c>
      <c r="EG227" s="9">
        <v>0</v>
      </c>
      <c r="EH227" s="9">
        <v>0</v>
      </c>
      <c r="EI227" s="9">
        <v>0</v>
      </c>
      <c r="EJ227" s="9">
        <v>0.9117364274120654</v>
      </c>
      <c r="EK227" s="9">
        <v>0</v>
      </c>
      <c r="EL227" s="9">
        <v>0</v>
      </c>
      <c r="EM227" s="9">
        <v>0</v>
      </c>
      <c r="EN227" s="9">
        <v>0</v>
      </c>
      <c r="EO227" s="9">
        <v>1.015658099469621E-4</v>
      </c>
      <c r="EP227" s="9">
        <v>0</v>
      </c>
      <c r="EQ227" s="9">
        <v>0</v>
      </c>
      <c r="ER227" s="9">
        <v>0</v>
      </c>
      <c r="ES227" s="9">
        <v>1.302422913307752E-2</v>
      </c>
      <c r="ET227" s="9">
        <v>0</v>
      </c>
      <c r="EU227" s="9">
        <v>0</v>
      </c>
      <c r="EV227" s="9">
        <v>0</v>
      </c>
      <c r="EW227" s="9">
        <v>0</v>
      </c>
      <c r="EX227" s="9">
        <v>1.1138768680248219E-2</v>
      </c>
      <c r="EY227" s="9">
        <v>6.377512716323841E-2</v>
      </c>
      <c r="EZ227" s="9">
        <v>0</v>
      </c>
      <c r="FA227" s="9">
        <v>0</v>
      </c>
      <c r="FB227" s="9">
        <v>0</v>
      </c>
      <c r="FC227" s="9">
        <v>1.1656938884329161E-4</v>
      </c>
      <c r="FD227" s="9">
        <v>0</v>
      </c>
      <c r="FE227" s="9">
        <v>0</v>
      </c>
      <c r="FF227" s="9">
        <v>0</v>
      </c>
      <c r="FG227" s="9">
        <v>0</v>
      </c>
      <c r="FH227" s="7" t="s">
        <v>550</v>
      </c>
      <c r="FI227" s="14">
        <v>1.026362763395249</v>
      </c>
      <c r="FJ227" s="14">
        <v>0.67978025562921152</v>
      </c>
      <c r="FK227" s="14">
        <v>0</v>
      </c>
      <c r="FL227" s="14">
        <v>9.232230409378508E-4</v>
      </c>
      <c r="FM227" s="14">
        <v>1.097134134254689</v>
      </c>
      <c r="FN227" s="14">
        <v>0.75956020616386588</v>
      </c>
      <c r="FO227" s="14">
        <v>0</v>
      </c>
      <c r="FP227" s="14">
        <v>0</v>
      </c>
      <c r="FQ227" s="14">
        <v>0</v>
      </c>
      <c r="FR227" s="14">
        <v>1.7</v>
      </c>
      <c r="FS227" s="14">
        <v>3.6309211980531829E-3</v>
      </c>
      <c r="FT227" s="14">
        <v>0.47532620354878891</v>
      </c>
      <c r="FU227" s="14">
        <v>98.906580964489876</v>
      </c>
      <c r="FV227" s="14">
        <v>1.3439021346126239E-2</v>
      </c>
      <c r="FW227" s="14" t="b">
        <v>0</v>
      </c>
      <c r="FX227" s="14" t="b">
        <v>1</v>
      </c>
      <c r="FY227" s="14" t="b">
        <v>0</v>
      </c>
      <c r="FZ227" s="14">
        <v>-4.8223067415262726</v>
      </c>
      <c r="GA227" s="14">
        <v>-16.663706039522001</v>
      </c>
      <c r="GB227" s="14">
        <f>EY227*FL227</f>
        <v>5.8878666835843096E-5</v>
      </c>
      <c r="GC227" s="14">
        <v>0.53184563477823887</v>
      </c>
    </row>
    <row r="228" spans="1:185" x14ac:dyDescent="0.2">
      <c r="A228" s="1" t="s">
        <v>406</v>
      </c>
      <c r="B228" s="18">
        <v>2</v>
      </c>
      <c r="C228" s="18" t="s">
        <v>450</v>
      </c>
      <c r="D228" s="18">
        <v>5</v>
      </c>
      <c r="E228" s="18" t="s">
        <v>468</v>
      </c>
      <c r="F228" s="19">
        <v>42</v>
      </c>
      <c r="G228" s="19">
        <v>1.5</v>
      </c>
      <c r="H228" s="19">
        <v>1923</v>
      </c>
      <c r="I228" s="19">
        <v>1649.85</v>
      </c>
      <c r="J228" s="19">
        <v>0</v>
      </c>
      <c r="K228" s="19">
        <v>0.7</v>
      </c>
      <c r="L228" s="19">
        <v>0</v>
      </c>
      <c r="M228" s="19">
        <v>0</v>
      </c>
      <c r="N228" s="19">
        <v>0</v>
      </c>
      <c r="O228" s="19">
        <v>0</v>
      </c>
      <c r="P228" s="19">
        <v>0</v>
      </c>
      <c r="Q228" s="19">
        <v>0</v>
      </c>
      <c r="R228" s="19" t="s">
        <v>529</v>
      </c>
      <c r="S228" s="19" t="s">
        <v>534</v>
      </c>
      <c r="T228" s="19" t="s">
        <v>33</v>
      </c>
      <c r="U228" s="5">
        <v>40.11</v>
      </c>
      <c r="V228" s="5">
        <v>0</v>
      </c>
      <c r="W228" s="5">
        <v>16.82</v>
      </c>
      <c r="X228" s="5">
        <v>0</v>
      </c>
      <c r="Y228" s="5">
        <v>0</v>
      </c>
      <c r="Z228" s="5">
        <v>0.22</v>
      </c>
      <c r="AA228" s="5">
        <v>0</v>
      </c>
      <c r="AB228" s="5">
        <v>0</v>
      </c>
      <c r="AC228" s="5">
        <v>0</v>
      </c>
      <c r="AD228" s="5">
        <v>0</v>
      </c>
      <c r="AE228" s="5">
        <v>27.17</v>
      </c>
      <c r="AF228" s="5">
        <v>16.62</v>
      </c>
      <c r="AG228" s="5">
        <v>0</v>
      </c>
      <c r="AH228" s="5">
        <v>0</v>
      </c>
      <c r="AI228" s="5">
        <v>0</v>
      </c>
      <c r="AJ228" s="5">
        <v>0</v>
      </c>
      <c r="AK228" s="5">
        <v>0</v>
      </c>
      <c r="AL228" s="5">
        <v>0</v>
      </c>
      <c r="AM228" s="5">
        <v>0</v>
      </c>
      <c r="AN228" s="5">
        <v>0</v>
      </c>
      <c r="AO228" s="5">
        <v>0</v>
      </c>
      <c r="AP228" s="5">
        <v>0</v>
      </c>
      <c r="AQ228" s="5">
        <v>0</v>
      </c>
      <c r="AR228" s="5">
        <v>0</v>
      </c>
      <c r="AS228" s="5">
        <v>0</v>
      </c>
      <c r="AT228" s="5">
        <v>0</v>
      </c>
      <c r="AU228" s="5">
        <v>0</v>
      </c>
      <c r="AV228" s="5">
        <v>0</v>
      </c>
      <c r="AW228" s="5">
        <v>0</v>
      </c>
      <c r="AX228" s="5">
        <v>0</v>
      </c>
      <c r="AY228" s="5">
        <v>0</v>
      </c>
      <c r="AZ228" s="5">
        <v>100.94</v>
      </c>
      <c r="BA228" s="16">
        <v>9.1338026248668422E-2</v>
      </c>
      <c r="BB228" s="16">
        <v>0.1640975260287576</v>
      </c>
      <c r="BC228" s="16">
        <v>0</v>
      </c>
      <c r="BD228" s="16">
        <v>0</v>
      </c>
      <c r="BE228" s="16">
        <v>0</v>
      </c>
      <c r="BF228" s="16">
        <v>0</v>
      </c>
      <c r="BG228" s="16">
        <v>0</v>
      </c>
      <c r="BH228" s="16">
        <v>0</v>
      </c>
      <c r="BI228" s="16">
        <v>0</v>
      </c>
      <c r="BJ228" s="16">
        <v>1.695461617537642E-3</v>
      </c>
      <c r="BK228" s="16">
        <v>0</v>
      </c>
      <c r="BL228" s="16">
        <v>0</v>
      </c>
      <c r="BM228" s="16">
        <v>0</v>
      </c>
      <c r="BN228" s="16">
        <v>0.37324781509580263</v>
      </c>
      <c r="BO228" s="16">
        <v>0</v>
      </c>
      <c r="BP228" s="16">
        <v>0</v>
      </c>
      <c r="BQ228" s="16">
        <v>0</v>
      </c>
      <c r="BR228" s="16">
        <v>0</v>
      </c>
      <c r="BS228" s="16">
        <v>0</v>
      </c>
      <c r="BT228" s="16">
        <v>0</v>
      </c>
      <c r="BU228" s="16">
        <v>0</v>
      </c>
      <c r="BV228" s="16">
        <v>0</v>
      </c>
      <c r="BW228" s="16">
        <v>0</v>
      </c>
      <c r="BX228" s="16">
        <v>0</v>
      </c>
      <c r="BY228" s="16">
        <v>0.3696211710092337</v>
      </c>
      <c r="BZ228" s="16">
        <v>0</v>
      </c>
      <c r="CA228" s="16">
        <v>0</v>
      </c>
      <c r="CB228" s="16">
        <v>0</v>
      </c>
      <c r="CC228" s="16">
        <v>0</v>
      </c>
      <c r="CD228" s="16">
        <v>0</v>
      </c>
      <c r="CE228" s="16">
        <v>0</v>
      </c>
      <c r="CF228" s="16">
        <v>0</v>
      </c>
      <c r="CG228" s="16">
        <v>0</v>
      </c>
      <c r="CH228" s="12">
        <v>2.4</v>
      </c>
      <c r="CI228" s="12">
        <v>0</v>
      </c>
      <c r="CJ228" s="12">
        <v>0</v>
      </c>
      <c r="CK228" s="12">
        <v>0</v>
      </c>
      <c r="CL228" s="12">
        <v>0</v>
      </c>
      <c r="CM228" s="12">
        <v>90.71</v>
      </c>
      <c r="CN228" s="12">
        <v>0</v>
      </c>
      <c r="CO228" s="12">
        <v>0</v>
      </c>
      <c r="CP228" s="12">
        <v>0</v>
      </c>
      <c r="CQ228" s="12">
        <v>0</v>
      </c>
      <c r="CR228" s="12">
        <v>0</v>
      </c>
      <c r="CS228" s="12">
        <v>0</v>
      </c>
      <c r="CT228" s="12">
        <v>0</v>
      </c>
      <c r="CU228" s="12">
        <v>0</v>
      </c>
      <c r="CV228" s="12">
        <v>0</v>
      </c>
      <c r="CW228" s="12">
        <v>0</v>
      </c>
      <c r="CX228" s="12">
        <v>0</v>
      </c>
      <c r="CY228" s="12">
        <v>0</v>
      </c>
      <c r="CZ228" s="12">
        <v>0</v>
      </c>
      <c r="DA228" s="12">
        <v>0</v>
      </c>
      <c r="DB228" s="12">
        <v>0</v>
      </c>
      <c r="DC228" s="12">
        <v>0</v>
      </c>
      <c r="DD228" s="12">
        <v>0</v>
      </c>
      <c r="DE228" s="12">
        <v>0</v>
      </c>
      <c r="DF228" s="12">
        <v>0</v>
      </c>
      <c r="DG228" s="12">
        <v>0</v>
      </c>
      <c r="DH228" s="12">
        <v>0</v>
      </c>
      <c r="DI228" s="12">
        <v>0</v>
      </c>
      <c r="DJ228" s="12">
        <v>0</v>
      </c>
      <c r="DK228" s="12">
        <v>0</v>
      </c>
      <c r="DL228" s="12">
        <v>0</v>
      </c>
      <c r="DM228" s="12">
        <v>0</v>
      </c>
      <c r="DN228" s="12">
        <v>0</v>
      </c>
      <c r="DO228" s="12">
        <v>0</v>
      </c>
      <c r="DP228" s="12">
        <v>0</v>
      </c>
      <c r="DQ228" s="12">
        <v>0</v>
      </c>
      <c r="DR228" s="12">
        <v>0</v>
      </c>
      <c r="DS228" s="12">
        <v>0</v>
      </c>
      <c r="DT228" s="12">
        <v>0</v>
      </c>
      <c r="DU228" s="12">
        <v>0</v>
      </c>
      <c r="DV228" s="12">
        <v>0</v>
      </c>
      <c r="DW228" s="12">
        <v>0</v>
      </c>
      <c r="DX228" s="12">
        <v>0</v>
      </c>
      <c r="DY228" s="12">
        <v>6.74</v>
      </c>
      <c r="DZ228" s="12">
        <v>99.85</v>
      </c>
      <c r="EA228" s="9">
        <v>0</v>
      </c>
      <c r="EB228" s="9">
        <v>0</v>
      </c>
      <c r="EC228" s="9">
        <v>0</v>
      </c>
      <c r="ED228" s="9">
        <v>0</v>
      </c>
      <c r="EE228" s="9">
        <v>0</v>
      </c>
      <c r="EF228" s="9">
        <v>0</v>
      </c>
      <c r="EG228" s="9">
        <v>0</v>
      </c>
      <c r="EH228" s="9">
        <v>0</v>
      </c>
      <c r="EI228" s="9">
        <v>0</v>
      </c>
      <c r="EJ228" s="9">
        <v>0.91252904885283992</v>
      </c>
      <c r="EK228" s="9">
        <v>0</v>
      </c>
      <c r="EL228" s="9">
        <v>0</v>
      </c>
      <c r="EM228" s="9">
        <v>0</v>
      </c>
      <c r="EN228" s="9">
        <v>0</v>
      </c>
      <c r="EO228" s="9">
        <v>0</v>
      </c>
      <c r="EP228" s="9">
        <v>3.946305876381493E-2</v>
      </c>
      <c r="EQ228" s="9">
        <v>0</v>
      </c>
      <c r="ER228" s="9">
        <v>0</v>
      </c>
      <c r="ES228" s="9">
        <v>0</v>
      </c>
      <c r="ET228" s="9">
        <v>0</v>
      </c>
      <c r="EU228" s="9">
        <v>0</v>
      </c>
      <c r="EV228" s="9">
        <v>0</v>
      </c>
      <c r="EW228" s="9">
        <v>0</v>
      </c>
      <c r="EX228" s="9">
        <v>0</v>
      </c>
      <c r="EY228" s="9">
        <v>4.8007892383345081E-2</v>
      </c>
      <c r="EZ228" s="9">
        <v>0</v>
      </c>
      <c r="FA228" s="9">
        <v>0</v>
      </c>
      <c r="FB228" s="9">
        <v>0</v>
      </c>
      <c r="FC228" s="9">
        <v>0</v>
      </c>
      <c r="FD228" s="9">
        <v>0</v>
      </c>
      <c r="FE228" s="9">
        <v>0</v>
      </c>
      <c r="FF228" s="9">
        <v>0</v>
      </c>
      <c r="FG228" s="9">
        <v>0</v>
      </c>
      <c r="FH228" s="7">
        <v>0</v>
      </c>
      <c r="FI228" s="14">
        <v>0.98568682503866223</v>
      </c>
      <c r="FJ228" s="14">
        <v>0</v>
      </c>
      <c r="FK228" s="14">
        <v>0</v>
      </c>
      <c r="FL228" s="14">
        <v>2.7633481676189431E-3</v>
      </c>
      <c r="FM228" s="14">
        <v>0</v>
      </c>
      <c r="FN228" s="14">
        <v>0</v>
      </c>
      <c r="FO228" s="14">
        <v>0</v>
      </c>
      <c r="FP228" s="14">
        <v>0</v>
      </c>
      <c r="FQ228" s="14">
        <v>0</v>
      </c>
      <c r="FR228" s="14">
        <v>2.4169999999999998</v>
      </c>
      <c r="FS228" s="14">
        <v>4.0979307295884804E-3</v>
      </c>
      <c r="FT228" s="14">
        <v>1.621238555757843</v>
      </c>
      <c r="FU228" s="14">
        <v>99.547808502555483</v>
      </c>
      <c r="FV228" s="14">
        <v>0</v>
      </c>
      <c r="FW228" s="14" t="b">
        <v>0</v>
      </c>
      <c r="FX228" s="14" t="b">
        <v>1</v>
      </c>
      <c r="FY228" s="14" t="b">
        <v>0</v>
      </c>
      <c r="FZ228" s="14">
        <v>-4.6828420743368779</v>
      </c>
      <c r="GA228" s="14">
        <v>-12.36076824554072</v>
      </c>
      <c r="GB228" s="14">
        <f>EY228*FL228</f>
        <v>1.3266252144876405E-4</v>
      </c>
      <c r="GC228" s="14">
        <v>5.8001353889915321E-2</v>
      </c>
    </row>
    <row r="229" spans="1:185" x14ac:dyDescent="0.2">
      <c r="A229" s="1" t="s">
        <v>185</v>
      </c>
      <c r="B229" s="18">
        <v>3</v>
      </c>
      <c r="C229" s="18" t="s">
        <v>452</v>
      </c>
      <c r="D229" s="18">
        <v>8</v>
      </c>
      <c r="E229" s="18" t="s">
        <v>463</v>
      </c>
      <c r="F229" s="19">
        <v>39</v>
      </c>
      <c r="G229" s="19">
        <v>4</v>
      </c>
      <c r="H229" s="19">
        <v>2260</v>
      </c>
      <c r="I229" s="19">
        <v>1986.85</v>
      </c>
      <c r="J229" s="19">
        <v>0</v>
      </c>
      <c r="K229" s="19">
        <v>8.3333333333333329E-2</v>
      </c>
      <c r="L229" s="19">
        <v>0</v>
      </c>
      <c r="M229" s="19" t="s">
        <v>489</v>
      </c>
      <c r="N229" s="19">
        <v>-5.0999999999999996</v>
      </c>
      <c r="O229" s="19">
        <v>0</v>
      </c>
      <c r="P229" s="19" t="s">
        <v>492</v>
      </c>
      <c r="Q229" s="19" t="s">
        <v>505</v>
      </c>
      <c r="R229" s="19" t="s">
        <v>527</v>
      </c>
      <c r="S229" s="19" t="s">
        <v>532</v>
      </c>
      <c r="T229" s="19" t="s">
        <v>33</v>
      </c>
      <c r="U229" s="5">
        <v>38.369999999999997</v>
      </c>
      <c r="V229" s="5">
        <v>0.19</v>
      </c>
      <c r="W229" s="5">
        <v>6.58</v>
      </c>
      <c r="X229" s="5">
        <v>0</v>
      </c>
      <c r="Y229" s="5">
        <v>0</v>
      </c>
      <c r="Z229" s="5">
        <v>0.35</v>
      </c>
      <c r="AA229" s="5">
        <v>0.1</v>
      </c>
      <c r="AB229" s="5">
        <v>0</v>
      </c>
      <c r="AC229" s="5">
        <v>0</v>
      </c>
      <c r="AD229" s="5">
        <v>0</v>
      </c>
      <c r="AE229" s="5">
        <v>44.51</v>
      </c>
      <c r="AF229" s="5">
        <v>8.31</v>
      </c>
      <c r="AG229" s="5">
        <v>0</v>
      </c>
      <c r="AH229" s="5">
        <v>0</v>
      </c>
      <c r="AI229" s="5">
        <v>0.04</v>
      </c>
      <c r="AJ229" s="5">
        <v>0</v>
      </c>
      <c r="AK229" s="5">
        <v>0</v>
      </c>
      <c r="AL229" s="5">
        <v>0</v>
      </c>
      <c r="AM229" s="5">
        <v>0</v>
      </c>
      <c r="AN229" s="5">
        <v>0</v>
      </c>
      <c r="AO229" s="5">
        <v>0</v>
      </c>
      <c r="AP229" s="5">
        <v>0</v>
      </c>
      <c r="AQ229" s="5">
        <v>0</v>
      </c>
      <c r="AR229" s="5">
        <v>0</v>
      </c>
      <c r="AS229" s="5">
        <v>0</v>
      </c>
      <c r="AT229" s="5">
        <v>0</v>
      </c>
      <c r="AU229" s="5">
        <v>0</v>
      </c>
      <c r="AV229" s="5">
        <v>0</v>
      </c>
      <c r="AW229" s="5">
        <v>0</v>
      </c>
      <c r="AX229" s="5">
        <v>0</v>
      </c>
      <c r="AY229" s="5">
        <v>0</v>
      </c>
      <c r="AZ229" s="5">
        <v>98.45</v>
      </c>
      <c r="BA229" s="16">
        <v>3.2842214547119587E-2</v>
      </c>
      <c r="BB229" s="16">
        <v>7.5414168515094471E-2</v>
      </c>
      <c r="BC229" s="16">
        <v>0</v>
      </c>
      <c r="BD229" s="16">
        <v>0</v>
      </c>
      <c r="BE229" s="16">
        <v>0</v>
      </c>
      <c r="BF229" s="16">
        <v>0</v>
      </c>
      <c r="BG229" s="16">
        <v>0</v>
      </c>
      <c r="BH229" s="16">
        <v>0</v>
      </c>
      <c r="BI229" s="16">
        <v>0</v>
      </c>
      <c r="BJ229" s="16">
        <v>2.4792152530799839E-3</v>
      </c>
      <c r="BK229" s="16">
        <v>0</v>
      </c>
      <c r="BL229" s="16">
        <v>0</v>
      </c>
      <c r="BM229" s="16">
        <v>0</v>
      </c>
      <c r="BN229" s="16">
        <v>0.56201271238500328</v>
      </c>
      <c r="BO229" s="16">
        <v>7.1740369286272003E-4</v>
      </c>
      <c r="BP229" s="16">
        <v>0</v>
      </c>
      <c r="BQ229" s="16">
        <v>3.2843947926974323E-4</v>
      </c>
      <c r="BR229" s="16">
        <v>0</v>
      </c>
      <c r="BS229" s="16">
        <v>0</v>
      </c>
      <c r="BT229" s="16">
        <v>0</v>
      </c>
      <c r="BU229" s="16">
        <v>0</v>
      </c>
      <c r="BV229" s="16">
        <v>0</v>
      </c>
      <c r="BW229" s="16">
        <v>0</v>
      </c>
      <c r="BX229" s="16">
        <v>0</v>
      </c>
      <c r="BY229" s="16">
        <v>0.3249951537727202</v>
      </c>
      <c r="BZ229" s="16">
        <v>0</v>
      </c>
      <c r="CA229" s="16">
        <v>0</v>
      </c>
      <c r="CB229" s="16">
        <v>0</v>
      </c>
      <c r="CC229" s="16">
        <v>1.210692354849984E-3</v>
      </c>
      <c r="CD229" s="16">
        <v>0</v>
      </c>
      <c r="CE229" s="16">
        <v>0</v>
      </c>
      <c r="CF229" s="16">
        <v>0</v>
      </c>
      <c r="CG229" s="16">
        <v>0</v>
      </c>
      <c r="CH229" s="12">
        <v>1.78</v>
      </c>
      <c r="CI229" s="12">
        <v>0</v>
      </c>
      <c r="CJ229" s="12">
        <v>0</v>
      </c>
      <c r="CK229" s="12">
        <v>0.39</v>
      </c>
      <c r="CL229" s="12">
        <v>0</v>
      </c>
      <c r="CM229" s="12">
        <v>85.71</v>
      </c>
      <c r="CN229" s="12">
        <v>0.12</v>
      </c>
      <c r="CO229" s="12">
        <v>0</v>
      </c>
      <c r="CP229" s="12">
        <v>0</v>
      </c>
      <c r="CQ229" s="12">
        <v>4.2300000000000004</v>
      </c>
      <c r="CR229" s="12">
        <v>0</v>
      </c>
      <c r="CS229" s="12">
        <v>0</v>
      </c>
      <c r="CT229" s="12">
        <v>0</v>
      </c>
      <c r="CU229" s="12">
        <v>0</v>
      </c>
      <c r="CV229" s="12">
        <v>0</v>
      </c>
      <c r="CW229" s="12">
        <v>0.19</v>
      </c>
      <c r="CX229" s="12">
        <v>0</v>
      </c>
      <c r="CY229" s="12">
        <v>0</v>
      </c>
      <c r="CZ229" s="12">
        <v>0.06</v>
      </c>
      <c r="DA229" s="12">
        <v>0</v>
      </c>
      <c r="DB229" s="12">
        <v>0</v>
      </c>
      <c r="DC229" s="12">
        <v>0.41</v>
      </c>
      <c r="DD229" s="12">
        <v>0</v>
      </c>
      <c r="DE229" s="12">
        <v>0</v>
      </c>
      <c r="DF229" s="12">
        <v>0</v>
      </c>
      <c r="DG229" s="12">
        <v>0</v>
      </c>
      <c r="DH229" s="12">
        <v>0</v>
      </c>
      <c r="DI229" s="12">
        <v>0</v>
      </c>
      <c r="DJ229" s="12">
        <v>0</v>
      </c>
      <c r="DK229" s="12">
        <v>0</v>
      </c>
      <c r="DL229" s="12">
        <v>0</v>
      </c>
      <c r="DM229" s="12">
        <v>0</v>
      </c>
      <c r="DN229" s="12">
        <v>0</v>
      </c>
      <c r="DO229" s="12">
        <v>1.51</v>
      </c>
      <c r="DP229" s="12">
        <v>0.2</v>
      </c>
      <c r="DQ229" s="12">
        <v>0.91</v>
      </c>
      <c r="DR229" s="12">
        <v>1.95</v>
      </c>
      <c r="DS229" s="12">
        <v>0</v>
      </c>
      <c r="DT229" s="12">
        <v>0</v>
      </c>
      <c r="DU229" s="12">
        <v>0</v>
      </c>
      <c r="DV229" s="12">
        <v>0</v>
      </c>
      <c r="DW229" s="12">
        <v>0</v>
      </c>
      <c r="DX229" s="12">
        <v>0</v>
      </c>
      <c r="DY229" s="12">
        <v>0</v>
      </c>
      <c r="DZ229" s="12">
        <v>97.460000000000008</v>
      </c>
      <c r="EA229" s="9">
        <v>0</v>
      </c>
      <c r="EB229" s="9">
        <v>0</v>
      </c>
      <c r="EC229" s="9">
        <v>0</v>
      </c>
      <c r="ED229" s="9">
        <v>0</v>
      </c>
      <c r="EE229" s="9">
        <v>0</v>
      </c>
      <c r="EF229" s="9">
        <v>4.460118810976358E-3</v>
      </c>
      <c r="EG229" s="9">
        <v>0</v>
      </c>
      <c r="EH229" s="9">
        <v>0</v>
      </c>
      <c r="EI229" s="9">
        <v>0</v>
      </c>
      <c r="EJ229" s="9">
        <v>0.91264061248106243</v>
      </c>
      <c r="EK229" s="9">
        <v>0</v>
      </c>
      <c r="EL229" s="9">
        <v>0</v>
      </c>
      <c r="EM229" s="9">
        <v>0</v>
      </c>
      <c r="EN229" s="9">
        <v>0</v>
      </c>
      <c r="EO229" s="9">
        <v>1.298854921610397E-3</v>
      </c>
      <c r="EP229" s="9">
        <v>0</v>
      </c>
      <c r="EQ229" s="9">
        <v>0</v>
      </c>
      <c r="ER229" s="9">
        <v>0</v>
      </c>
      <c r="ES229" s="9">
        <v>4.2855216197476419E-2</v>
      </c>
      <c r="ET229" s="9">
        <v>0</v>
      </c>
      <c r="EU229" s="9">
        <v>0</v>
      </c>
      <c r="EV229" s="9">
        <v>1.721924440951944E-4</v>
      </c>
      <c r="EW229" s="9">
        <v>0</v>
      </c>
      <c r="EX229" s="9">
        <v>0</v>
      </c>
      <c r="EY229" s="9">
        <v>3.7687572524724468E-2</v>
      </c>
      <c r="EZ229" s="9">
        <v>0</v>
      </c>
      <c r="FA229" s="9">
        <v>8.8543262005480851E-4</v>
      </c>
      <c r="FB229" s="9">
        <v>0</v>
      </c>
      <c r="FC229" s="9">
        <v>0</v>
      </c>
      <c r="FD229" s="9">
        <v>0</v>
      </c>
      <c r="FE229" s="9">
        <v>0</v>
      </c>
      <c r="FF229" s="9">
        <v>0</v>
      </c>
      <c r="FG229" s="9">
        <v>0</v>
      </c>
      <c r="FH229" s="7" t="s">
        <v>542</v>
      </c>
      <c r="FI229" s="14">
        <v>1.006020789104163</v>
      </c>
      <c r="FJ229" s="14">
        <v>0.74354072524653603</v>
      </c>
      <c r="FK229" s="14">
        <v>0</v>
      </c>
      <c r="FL229" s="14">
        <v>6.3109568032086666E-3</v>
      </c>
      <c r="FM229" s="14">
        <v>1.147481395739874</v>
      </c>
      <c r="FN229" s="14">
        <v>1.008013819091061</v>
      </c>
      <c r="FO229" s="14">
        <v>0</v>
      </c>
      <c r="FP229" s="14">
        <v>0</v>
      </c>
      <c r="FQ229" s="14">
        <v>0</v>
      </c>
      <c r="FR229" s="14">
        <v>3</v>
      </c>
      <c r="FS229" s="14">
        <v>7.4376457592399544E-3</v>
      </c>
      <c r="FT229" s="14">
        <v>3.1034693291840489</v>
      </c>
      <c r="FU229" s="14">
        <v>99.560805897888869</v>
      </c>
      <c r="FV229" s="14">
        <v>1.0000527790186691E-2</v>
      </c>
      <c r="FW229" s="14" t="b">
        <v>1</v>
      </c>
      <c r="FX229" s="14" t="b">
        <v>0</v>
      </c>
      <c r="FY229" s="14" t="b">
        <v>0</v>
      </c>
      <c r="FZ229" s="14">
        <v>-4.1829425128515787</v>
      </c>
      <c r="GA229" s="14">
        <v>-9.1397593581613137</v>
      </c>
      <c r="GB229" s="14">
        <f>EY229*FL229</f>
        <v>2.378446422213299E-4</v>
      </c>
      <c r="GC229" s="14">
        <v>1.4551271612352748E-17</v>
      </c>
    </row>
    <row r="230" spans="1:185" x14ac:dyDescent="0.2">
      <c r="A230" s="1" t="s">
        <v>255</v>
      </c>
      <c r="B230" s="18">
        <v>1</v>
      </c>
      <c r="C230" s="18" t="s">
        <v>454</v>
      </c>
      <c r="D230" s="18">
        <v>1</v>
      </c>
      <c r="E230" s="18" t="s">
        <v>475</v>
      </c>
      <c r="F230" s="19">
        <v>26</v>
      </c>
      <c r="G230" s="19">
        <v>0.3</v>
      </c>
      <c r="H230" s="19">
        <v>1523.15</v>
      </c>
      <c r="I230" s="19">
        <v>1250</v>
      </c>
      <c r="J230" s="19">
        <v>0</v>
      </c>
      <c r="K230" s="19">
        <v>12</v>
      </c>
      <c r="L230" s="19">
        <v>0</v>
      </c>
      <c r="M230" s="19" t="s">
        <v>489</v>
      </c>
      <c r="N230" s="19">
        <v>-6.4</v>
      </c>
      <c r="O230" s="19">
        <v>0</v>
      </c>
      <c r="P230" s="19" t="s">
        <v>495</v>
      </c>
      <c r="Q230" s="19" t="s">
        <v>514</v>
      </c>
      <c r="R230" s="19" t="s">
        <v>494</v>
      </c>
      <c r="S230" s="19" t="s">
        <v>535</v>
      </c>
      <c r="T230" s="19" t="s">
        <v>74</v>
      </c>
      <c r="U230" s="5">
        <v>61.997935375905712</v>
      </c>
      <c r="V230" s="5">
        <v>0.28364397183863621</v>
      </c>
      <c r="W230" s="5">
        <v>10.44877682856772</v>
      </c>
      <c r="X230" s="5">
        <v>9.6155577052894348E-3</v>
      </c>
      <c r="Y230" s="5">
        <v>0</v>
      </c>
      <c r="Z230" s="5">
        <v>0.1801095174142717</v>
      </c>
      <c r="AA230" s="5">
        <v>0.15494717681750331</v>
      </c>
      <c r="AB230" s="5">
        <v>0</v>
      </c>
      <c r="AC230" s="5">
        <v>0</v>
      </c>
      <c r="AD230" s="5">
        <v>0</v>
      </c>
      <c r="AE230" s="5">
        <v>7.976307920181033</v>
      </c>
      <c r="AF230" s="5">
        <v>5.8906595638504911</v>
      </c>
      <c r="AG230" s="5">
        <v>0</v>
      </c>
      <c r="AH230" s="5">
        <v>0</v>
      </c>
      <c r="AI230" s="5">
        <v>4.8588616423876783</v>
      </c>
      <c r="AJ230" s="5">
        <v>8.4552576454730771E-2</v>
      </c>
      <c r="AK230" s="5">
        <v>0</v>
      </c>
      <c r="AL230" s="5">
        <v>0</v>
      </c>
      <c r="AM230" s="5">
        <v>0</v>
      </c>
      <c r="AN230" s="5">
        <v>0</v>
      </c>
      <c r="AO230" s="5">
        <v>0</v>
      </c>
      <c r="AP230" s="5">
        <v>0</v>
      </c>
      <c r="AQ230" s="5">
        <v>0</v>
      </c>
      <c r="AR230" s="5">
        <v>0</v>
      </c>
      <c r="AS230" s="5">
        <v>0</v>
      </c>
      <c r="AT230" s="5">
        <v>0</v>
      </c>
      <c r="AU230" s="5">
        <v>0</v>
      </c>
      <c r="AV230" s="5">
        <v>0</v>
      </c>
      <c r="AW230" s="5">
        <v>0</v>
      </c>
      <c r="AX230" s="5">
        <v>1.55</v>
      </c>
      <c r="AY230" s="5">
        <v>0.77313893653516308</v>
      </c>
      <c r="AZ230" s="5">
        <v>92.662271194587888</v>
      </c>
      <c r="BA230" s="16">
        <v>6.5138613812171967E-2</v>
      </c>
      <c r="BB230" s="16">
        <v>6.677015223905565E-2</v>
      </c>
      <c r="BC230" s="16">
        <v>0</v>
      </c>
      <c r="BD230" s="16">
        <v>0</v>
      </c>
      <c r="BE230" s="16">
        <v>0</v>
      </c>
      <c r="BF230" s="16">
        <v>4.0212860116862777E-5</v>
      </c>
      <c r="BG230" s="16">
        <v>0</v>
      </c>
      <c r="BH230" s="16">
        <v>0</v>
      </c>
      <c r="BI230" s="16">
        <v>0</v>
      </c>
      <c r="BJ230" s="16">
        <v>1.5934901090091801E-3</v>
      </c>
      <c r="BK230" s="16">
        <v>0</v>
      </c>
      <c r="BL230" s="16">
        <v>0</v>
      </c>
      <c r="BM230" s="16">
        <v>5.7055753172506488E-4</v>
      </c>
      <c r="BN230" s="16">
        <v>0.12579314489325261</v>
      </c>
      <c r="BO230" s="16">
        <v>1.3883974081285761E-3</v>
      </c>
      <c r="BP230" s="16">
        <v>0</v>
      </c>
      <c r="BQ230" s="16">
        <v>4.9830634234890293E-2</v>
      </c>
      <c r="BR230" s="16">
        <v>0</v>
      </c>
      <c r="BS230" s="16">
        <v>0</v>
      </c>
      <c r="BT230" s="16">
        <v>0</v>
      </c>
      <c r="BU230" s="16">
        <v>0</v>
      </c>
      <c r="BV230" s="16">
        <v>0</v>
      </c>
      <c r="BW230" s="16">
        <v>0</v>
      </c>
      <c r="BX230" s="16">
        <v>3.07306250588649E-2</v>
      </c>
      <c r="BY230" s="16">
        <v>0.6558867107504498</v>
      </c>
      <c r="BZ230" s="16">
        <v>0</v>
      </c>
      <c r="CA230" s="16">
        <v>0</v>
      </c>
      <c r="CB230" s="16">
        <v>0</v>
      </c>
      <c r="CC230" s="16">
        <v>2.2574611023351791E-3</v>
      </c>
      <c r="CD230" s="16">
        <v>0</v>
      </c>
      <c r="CE230" s="16">
        <v>0</v>
      </c>
      <c r="CF230" s="16">
        <v>0</v>
      </c>
      <c r="CG230" s="16">
        <v>0</v>
      </c>
      <c r="CH230" s="12">
        <v>3.12</v>
      </c>
      <c r="CI230" s="12">
        <v>0.06</v>
      </c>
      <c r="CJ230" s="12">
        <v>0</v>
      </c>
      <c r="CK230" s="12">
        <v>0.15</v>
      </c>
      <c r="CL230" s="12">
        <v>0</v>
      </c>
      <c r="CM230" s="12">
        <v>90.38</v>
      </c>
      <c r="CN230" s="12">
        <v>0.01</v>
      </c>
      <c r="CO230" s="12">
        <v>0</v>
      </c>
      <c r="CP230" s="12">
        <v>0</v>
      </c>
      <c r="CQ230" s="12">
        <v>1.0900000000000001</v>
      </c>
      <c r="CR230" s="12">
        <v>0</v>
      </c>
      <c r="CS230" s="12">
        <v>0</v>
      </c>
      <c r="CT230" s="12">
        <v>0</v>
      </c>
      <c r="CU230" s="12">
        <v>0</v>
      </c>
      <c r="CV230" s="12">
        <v>0</v>
      </c>
      <c r="CW230" s="12">
        <v>0</v>
      </c>
      <c r="CX230" s="12">
        <v>0</v>
      </c>
      <c r="CY230" s="12">
        <v>0</v>
      </c>
      <c r="CZ230" s="12">
        <v>0</v>
      </c>
      <c r="DA230" s="12">
        <v>0</v>
      </c>
      <c r="DB230" s="12">
        <v>0</v>
      </c>
      <c r="DC230" s="12">
        <v>0</v>
      </c>
      <c r="DD230" s="12">
        <v>0</v>
      </c>
      <c r="DE230" s="12">
        <v>0</v>
      </c>
      <c r="DF230" s="12">
        <v>0</v>
      </c>
      <c r="DG230" s="12">
        <v>0</v>
      </c>
      <c r="DH230" s="12">
        <v>0</v>
      </c>
      <c r="DI230" s="12">
        <v>0</v>
      </c>
      <c r="DJ230" s="12">
        <v>0</v>
      </c>
      <c r="DK230" s="12">
        <v>0</v>
      </c>
      <c r="DL230" s="12">
        <v>0.53</v>
      </c>
      <c r="DM230" s="12">
        <v>0</v>
      </c>
      <c r="DN230" s="12">
        <v>0</v>
      </c>
      <c r="DO230" s="12">
        <v>0</v>
      </c>
      <c r="DP230" s="12">
        <v>0</v>
      </c>
      <c r="DQ230" s="12">
        <v>0</v>
      </c>
      <c r="DR230" s="12">
        <v>0</v>
      </c>
      <c r="DS230" s="12">
        <v>0</v>
      </c>
      <c r="DT230" s="12">
        <v>0</v>
      </c>
      <c r="DU230" s="12">
        <v>0</v>
      </c>
      <c r="DV230" s="12">
        <v>0</v>
      </c>
      <c r="DW230" s="12">
        <v>0</v>
      </c>
      <c r="DX230" s="12">
        <v>0</v>
      </c>
      <c r="DY230" s="12">
        <v>0</v>
      </c>
      <c r="DZ230" s="12">
        <v>95.34</v>
      </c>
      <c r="EA230" s="9">
        <v>0</v>
      </c>
      <c r="EB230" s="9">
        <v>0</v>
      </c>
      <c r="EC230" s="9">
        <v>0</v>
      </c>
      <c r="ED230" s="9">
        <v>0</v>
      </c>
      <c r="EE230" s="9">
        <v>0</v>
      </c>
      <c r="EF230" s="9">
        <v>1.63084137987887E-3</v>
      </c>
      <c r="EG230" s="9">
        <v>0</v>
      </c>
      <c r="EH230" s="9">
        <v>0</v>
      </c>
      <c r="EI230" s="9">
        <v>0</v>
      </c>
      <c r="EJ230" s="9">
        <v>0.91491189796379913</v>
      </c>
      <c r="EK230" s="9">
        <v>0</v>
      </c>
      <c r="EL230" s="9">
        <v>0</v>
      </c>
      <c r="EM230" s="9">
        <v>0</v>
      </c>
      <c r="EN230" s="9">
        <v>0</v>
      </c>
      <c r="EO230" s="9">
        <v>1.0290063169136449E-4</v>
      </c>
      <c r="EP230" s="9">
        <v>0</v>
      </c>
      <c r="EQ230" s="9">
        <v>0</v>
      </c>
      <c r="ER230" s="9">
        <v>0</v>
      </c>
      <c r="ES230" s="9">
        <v>1.0498529273004971E-2</v>
      </c>
      <c r="ET230" s="9">
        <v>0</v>
      </c>
      <c r="EU230" s="9">
        <v>0</v>
      </c>
      <c r="EV230" s="9">
        <v>0</v>
      </c>
      <c r="EW230" s="9">
        <v>0</v>
      </c>
      <c r="EX230" s="9">
        <v>9.3455224538010907E-3</v>
      </c>
      <c r="EY230" s="9">
        <v>6.2801699933211677E-2</v>
      </c>
      <c r="EZ230" s="9">
        <v>0</v>
      </c>
      <c r="FA230" s="9">
        <v>0</v>
      </c>
      <c r="FB230" s="9">
        <v>0</v>
      </c>
      <c r="FC230" s="9">
        <v>7.0860836461294596E-4</v>
      </c>
      <c r="FD230" s="9">
        <v>0</v>
      </c>
      <c r="FE230" s="9">
        <v>0</v>
      </c>
      <c r="FF230" s="9">
        <v>0</v>
      </c>
      <c r="FG230" s="9">
        <v>0</v>
      </c>
      <c r="FH230" s="7" t="s">
        <v>550</v>
      </c>
      <c r="FI230" s="14">
        <v>1.027040044679346</v>
      </c>
      <c r="FJ230" s="14">
        <v>0.67883315144598966</v>
      </c>
      <c r="FK230" s="14">
        <v>0</v>
      </c>
      <c r="FL230" s="14">
        <v>8.8660510360142502E-4</v>
      </c>
      <c r="FM230" s="14">
        <v>1.1248313014967499</v>
      </c>
      <c r="FN230" s="14">
        <v>0.79802506108253457</v>
      </c>
      <c r="FO230" s="14">
        <v>0</v>
      </c>
      <c r="FP230" s="14">
        <v>0</v>
      </c>
      <c r="FQ230" s="14">
        <v>0</v>
      </c>
      <c r="FR230" s="14">
        <v>1.7</v>
      </c>
      <c r="FS230" s="14">
        <v>2.7089331853156059E-3</v>
      </c>
      <c r="FT230" s="14">
        <v>0.45850889361867042</v>
      </c>
      <c r="FU230" s="14">
        <v>98.74909160683859</v>
      </c>
      <c r="FV230" s="14">
        <v>0.77375290656242468</v>
      </c>
      <c r="FW230" s="14" t="b">
        <v>1</v>
      </c>
      <c r="FX230" s="14" t="b">
        <v>0</v>
      </c>
      <c r="FY230" s="14" t="b">
        <v>0</v>
      </c>
      <c r="FZ230" s="14">
        <v>-5.0803367183339923</v>
      </c>
      <c r="GA230" s="14">
        <v>-16.921736016329721</v>
      </c>
      <c r="GB230" s="14">
        <f>EY230*FL230</f>
        <v>5.5680307675630743E-5</v>
      </c>
      <c r="GC230" s="14">
        <v>0.41438490068375489</v>
      </c>
    </row>
    <row r="231" spans="1:185" x14ac:dyDescent="0.2">
      <c r="A231" s="1" t="s">
        <v>279</v>
      </c>
      <c r="B231" s="18">
        <v>1</v>
      </c>
      <c r="C231" s="18" t="s">
        <v>454</v>
      </c>
      <c r="D231" s="18">
        <v>1</v>
      </c>
      <c r="E231" s="18" t="s">
        <v>475</v>
      </c>
      <c r="F231" s="19">
        <v>26</v>
      </c>
      <c r="G231" s="19">
        <v>0.1</v>
      </c>
      <c r="H231" s="19">
        <v>1523.15</v>
      </c>
      <c r="I231" s="19">
        <v>1250</v>
      </c>
      <c r="J231" s="19">
        <v>0</v>
      </c>
      <c r="K231" s="19">
        <v>5</v>
      </c>
      <c r="L231" s="19">
        <v>0</v>
      </c>
      <c r="M231" s="19" t="s">
        <v>489</v>
      </c>
      <c r="N231" s="19">
        <v>-6.3</v>
      </c>
      <c r="O231" s="19">
        <v>0</v>
      </c>
      <c r="P231" s="19" t="s">
        <v>495</v>
      </c>
      <c r="Q231" s="19" t="s">
        <v>514</v>
      </c>
      <c r="R231" s="19" t="s">
        <v>494</v>
      </c>
      <c r="S231" s="19" t="s">
        <v>535</v>
      </c>
      <c r="T231" s="19" t="s">
        <v>74</v>
      </c>
      <c r="U231" s="5">
        <v>59.666059959765711</v>
      </c>
      <c r="V231" s="5">
        <v>0.2169042137589571</v>
      </c>
      <c r="W231" s="5">
        <v>13.964123288178939</v>
      </c>
      <c r="X231" s="5">
        <v>2.8846673115868301E-2</v>
      </c>
      <c r="Y231" s="5">
        <v>0</v>
      </c>
      <c r="Z231" s="5">
        <v>0.21870441400304419</v>
      </c>
      <c r="AA231" s="5">
        <v>2.5824529469583891E-2</v>
      </c>
      <c r="AB231" s="5">
        <v>0</v>
      </c>
      <c r="AC231" s="5">
        <v>0</v>
      </c>
      <c r="AD231" s="5">
        <v>0</v>
      </c>
      <c r="AE231" s="5">
        <v>13.100380991565521</v>
      </c>
      <c r="AF231" s="5">
        <v>7.3318423075003736</v>
      </c>
      <c r="AG231" s="5">
        <v>0</v>
      </c>
      <c r="AH231" s="5">
        <v>0</v>
      </c>
      <c r="AI231" s="5">
        <v>3.3918754920681873E-2</v>
      </c>
      <c r="AJ231" s="5">
        <v>0.1127367686063077</v>
      </c>
      <c r="AK231" s="5">
        <v>0</v>
      </c>
      <c r="AL231" s="5">
        <v>0</v>
      </c>
      <c r="AM231" s="5">
        <v>0</v>
      </c>
      <c r="AN231" s="5">
        <v>0</v>
      </c>
      <c r="AO231" s="5">
        <v>0</v>
      </c>
      <c r="AP231" s="5">
        <v>0</v>
      </c>
      <c r="AQ231" s="5">
        <v>0</v>
      </c>
      <c r="AR231" s="5">
        <v>0</v>
      </c>
      <c r="AS231" s="5">
        <v>0</v>
      </c>
      <c r="AT231" s="5">
        <v>0</v>
      </c>
      <c r="AU231" s="5">
        <v>0</v>
      </c>
      <c r="AV231" s="5">
        <v>0</v>
      </c>
      <c r="AW231" s="5">
        <v>0</v>
      </c>
      <c r="AX231" s="5">
        <v>1.51</v>
      </c>
      <c r="AY231" s="5">
        <v>0.75318696397941687</v>
      </c>
      <c r="AZ231" s="5">
        <v>95.456154936905591</v>
      </c>
      <c r="BA231" s="16">
        <v>8.3461385338512037E-2</v>
      </c>
      <c r="BB231" s="16">
        <v>7.9676530259056563E-2</v>
      </c>
      <c r="BC231" s="16">
        <v>0</v>
      </c>
      <c r="BD231" s="16">
        <v>0</v>
      </c>
      <c r="BE231" s="16">
        <v>0</v>
      </c>
      <c r="BF231" s="16">
        <v>1.1566050215452451E-4</v>
      </c>
      <c r="BG231" s="16">
        <v>0</v>
      </c>
      <c r="BH231" s="16">
        <v>0</v>
      </c>
      <c r="BI231" s="16">
        <v>0</v>
      </c>
      <c r="BJ231" s="16">
        <v>1.85510763760013E-3</v>
      </c>
      <c r="BK231" s="16">
        <v>0</v>
      </c>
      <c r="BL231" s="16">
        <v>0</v>
      </c>
      <c r="BM231" s="16">
        <v>7.2935175945196978E-4</v>
      </c>
      <c r="BN231" s="16">
        <v>0.19807873117512589</v>
      </c>
      <c r="BO231" s="16">
        <v>2.218510045287355E-4</v>
      </c>
      <c r="BP231" s="16">
        <v>0</v>
      </c>
      <c r="BQ231" s="16">
        <v>3.3350368721034291E-4</v>
      </c>
      <c r="BR231" s="16">
        <v>0</v>
      </c>
      <c r="BS231" s="16">
        <v>0</v>
      </c>
      <c r="BT231" s="16">
        <v>0</v>
      </c>
      <c r="BU231" s="16">
        <v>0</v>
      </c>
      <c r="BV231" s="16">
        <v>0</v>
      </c>
      <c r="BW231" s="16">
        <v>0</v>
      </c>
      <c r="BX231" s="16">
        <v>2.8702220640427951E-2</v>
      </c>
      <c r="BY231" s="16">
        <v>0.60517059868273815</v>
      </c>
      <c r="BZ231" s="16">
        <v>0</v>
      </c>
      <c r="CA231" s="16">
        <v>0</v>
      </c>
      <c r="CB231" s="16">
        <v>0</v>
      </c>
      <c r="CC231" s="16">
        <v>1.65505931319374E-3</v>
      </c>
      <c r="CD231" s="16">
        <v>0</v>
      </c>
      <c r="CE231" s="16">
        <v>0</v>
      </c>
      <c r="CF231" s="16">
        <v>0</v>
      </c>
      <c r="CG231" s="16">
        <v>0</v>
      </c>
      <c r="CH231" s="12">
        <v>3.55</v>
      </c>
      <c r="CI231" s="12">
        <v>0.01</v>
      </c>
      <c r="CJ231" s="12">
        <v>0</v>
      </c>
      <c r="CK231" s="12">
        <v>0.01</v>
      </c>
      <c r="CL231" s="12">
        <v>0</v>
      </c>
      <c r="CM231" s="12">
        <v>92.6</v>
      </c>
      <c r="CN231" s="12">
        <v>0.03</v>
      </c>
      <c r="CO231" s="12">
        <v>0</v>
      </c>
      <c r="CP231" s="12">
        <v>0</v>
      </c>
      <c r="CQ231" s="12">
        <v>1.36</v>
      </c>
      <c r="CR231" s="12">
        <v>0</v>
      </c>
      <c r="CS231" s="12">
        <v>0</v>
      </c>
      <c r="CT231" s="12">
        <v>0</v>
      </c>
      <c r="CU231" s="12">
        <v>0</v>
      </c>
      <c r="CV231" s="12">
        <v>0</v>
      </c>
      <c r="CW231" s="12">
        <v>0</v>
      </c>
      <c r="CX231" s="12">
        <v>0</v>
      </c>
      <c r="CY231" s="12">
        <v>0</v>
      </c>
      <c r="CZ231" s="12">
        <v>0</v>
      </c>
      <c r="DA231" s="12">
        <v>0</v>
      </c>
      <c r="DB231" s="12">
        <v>0</v>
      </c>
      <c r="DC231" s="12">
        <v>0</v>
      </c>
      <c r="DD231" s="12">
        <v>0</v>
      </c>
      <c r="DE231" s="12">
        <v>0</v>
      </c>
      <c r="DF231" s="12">
        <v>0</v>
      </c>
      <c r="DG231" s="12">
        <v>0</v>
      </c>
      <c r="DH231" s="12">
        <v>0</v>
      </c>
      <c r="DI231" s="12">
        <v>0</v>
      </c>
      <c r="DJ231" s="12">
        <v>0</v>
      </c>
      <c r="DK231" s="12">
        <v>0</v>
      </c>
      <c r="DL231" s="12">
        <v>0.03</v>
      </c>
      <c r="DM231" s="12">
        <v>0</v>
      </c>
      <c r="DN231" s="12">
        <v>0</v>
      </c>
      <c r="DO231" s="12">
        <v>0</v>
      </c>
      <c r="DP231" s="12">
        <v>0</v>
      </c>
      <c r="DQ231" s="12">
        <v>0</v>
      </c>
      <c r="DR231" s="12">
        <v>0</v>
      </c>
      <c r="DS231" s="12">
        <v>0</v>
      </c>
      <c r="DT231" s="12">
        <v>0</v>
      </c>
      <c r="DU231" s="12">
        <v>0</v>
      </c>
      <c r="DV231" s="12">
        <v>0</v>
      </c>
      <c r="DW231" s="12">
        <v>0</v>
      </c>
      <c r="DX231" s="12">
        <v>0</v>
      </c>
      <c r="DY231" s="12">
        <v>0</v>
      </c>
      <c r="DZ231" s="12">
        <v>97.589999999999989</v>
      </c>
      <c r="EA231" s="9">
        <v>0</v>
      </c>
      <c r="EB231" s="9">
        <v>0</v>
      </c>
      <c r="EC231" s="9">
        <v>0</v>
      </c>
      <c r="ED231" s="9">
        <v>0</v>
      </c>
      <c r="EE231" s="9">
        <v>0</v>
      </c>
      <c r="EF231" s="9">
        <v>1.062777848939699E-4</v>
      </c>
      <c r="EG231" s="9">
        <v>0</v>
      </c>
      <c r="EH231" s="9">
        <v>0</v>
      </c>
      <c r="EI231" s="9">
        <v>0</v>
      </c>
      <c r="EJ231" s="9">
        <v>0.91630478764832524</v>
      </c>
      <c r="EK231" s="9">
        <v>0</v>
      </c>
      <c r="EL231" s="9">
        <v>0</v>
      </c>
      <c r="EM231" s="9">
        <v>0</v>
      </c>
      <c r="EN231" s="9">
        <v>0</v>
      </c>
      <c r="EO231" s="9">
        <v>3.0175976038346119E-4</v>
      </c>
      <c r="EP231" s="9">
        <v>0</v>
      </c>
      <c r="EQ231" s="9">
        <v>0</v>
      </c>
      <c r="ER231" s="9">
        <v>0</v>
      </c>
      <c r="ES231" s="9">
        <v>1.280450825873177E-2</v>
      </c>
      <c r="ET231" s="9">
        <v>0</v>
      </c>
      <c r="EU231" s="9">
        <v>0</v>
      </c>
      <c r="EV231" s="9">
        <v>0</v>
      </c>
      <c r="EW231" s="9">
        <v>0</v>
      </c>
      <c r="EX231" s="9">
        <v>5.1709578893874124E-4</v>
      </c>
      <c r="EY231" s="9">
        <v>6.9850125246555053E-2</v>
      </c>
      <c r="EZ231" s="9">
        <v>0</v>
      </c>
      <c r="FA231" s="9">
        <v>0</v>
      </c>
      <c r="FB231" s="9">
        <v>0</v>
      </c>
      <c r="FC231" s="9">
        <v>1.15445512171754E-4</v>
      </c>
      <c r="FD231" s="9">
        <v>0</v>
      </c>
      <c r="FE231" s="9">
        <v>0</v>
      </c>
      <c r="FF231" s="9">
        <v>0</v>
      </c>
      <c r="FG231" s="9">
        <v>0</v>
      </c>
      <c r="FH231" s="7" t="s">
        <v>550</v>
      </c>
      <c r="FI231" s="14">
        <v>1.041507450180015</v>
      </c>
      <c r="FJ231" s="14">
        <v>0.69662667037270087</v>
      </c>
      <c r="FK231" s="14">
        <v>0</v>
      </c>
      <c r="FL231" s="14">
        <v>9.1224100148395092E-4</v>
      </c>
      <c r="FM231" s="14">
        <v>1.17018207042346</v>
      </c>
      <c r="FN231" s="14">
        <v>1.0304269192401641</v>
      </c>
      <c r="FO231" s="14">
        <v>0</v>
      </c>
      <c r="FP231" s="14">
        <v>0</v>
      </c>
      <c r="FQ231" s="14">
        <v>0</v>
      </c>
      <c r="FR231" s="14">
        <v>1.7</v>
      </c>
      <c r="FS231" s="14">
        <v>3.153682983920221E-3</v>
      </c>
      <c r="FT231" s="14">
        <v>0.50987904984486987</v>
      </c>
      <c r="FU231" s="14">
        <v>99.072139239352182</v>
      </c>
      <c r="FV231" s="14">
        <v>1.273469691823907E-2</v>
      </c>
      <c r="FW231" s="14" t="b">
        <v>0</v>
      </c>
      <c r="FX231" s="14" t="b">
        <v>1</v>
      </c>
      <c r="FY231" s="14" t="b">
        <v>0</v>
      </c>
      <c r="FZ231" s="14">
        <v>-4.9617686036703788</v>
      </c>
      <c r="GA231" s="14">
        <v>-16.875090395527121</v>
      </c>
      <c r="GB231" s="14">
        <f>EY231*FL231</f>
        <v>6.3720148208696787E-5</v>
      </c>
      <c r="GC231" s="14">
        <v>0.66063630166426102</v>
      </c>
    </row>
    <row r="232" spans="1:185" x14ac:dyDescent="0.2">
      <c r="A232" s="1" t="s">
        <v>253</v>
      </c>
      <c r="B232" s="18">
        <v>1</v>
      </c>
      <c r="C232" s="18" t="s">
        <v>454</v>
      </c>
      <c r="D232" s="18">
        <v>1</v>
      </c>
      <c r="E232" s="18" t="s">
        <v>475</v>
      </c>
      <c r="F232" s="19">
        <v>26</v>
      </c>
      <c r="G232" s="19">
        <v>0.1</v>
      </c>
      <c r="H232" s="19">
        <v>1523.15</v>
      </c>
      <c r="I232" s="19">
        <v>1250</v>
      </c>
      <c r="J232" s="19">
        <v>0</v>
      </c>
      <c r="K232" s="19">
        <v>8</v>
      </c>
      <c r="L232" s="19">
        <v>0</v>
      </c>
      <c r="M232" s="19" t="s">
        <v>489</v>
      </c>
      <c r="N232" s="19">
        <v>-6.3</v>
      </c>
      <c r="O232" s="19">
        <v>0</v>
      </c>
      <c r="P232" s="19" t="s">
        <v>495</v>
      </c>
      <c r="Q232" s="19" t="s">
        <v>514</v>
      </c>
      <c r="R232" s="19" t="s">
        <v>494</v>
      </c>
      <c r="S232" s="19" t="s">
        <v>535</v>
      </c>
      <c r="T232" s="19" t="s">
        <v>74</v>
      </c>
      <c r="U232" s="5">
        <v>61.591461679514332</v>
      </c>
      <c r="V232" s="5">
        <v>0.35038372991831529</v>
      </c>
      <c r="W232" s="5">
        <v>10.81003772955544</v>
      </c>
      <c r="X232" s="5">
        <v>2.8846673115868301E-2</v>
      </c>
      <c r="Y232" s="5">
        <v>0</v>
      </c>
      <c r="Z232" s="5">
        <v>0.20583944847345331</v>
      </c>
      <c r="AA232" s="5">
        <v>0.15494717681750331</v>
      </c>
      <c r="AB232" s="5">
        <v>0</v>
      </c>
      <c r="AC232" s="5">
        <v>0</v>
      </c>
      <c r="AD232" s="5">
        <v>0</v>
      </c>
      <c r="AE232" s="5">
        <v>8.6727838716313528</v>
      </c>
      <c r="AF232" s="5">
        <v>6.1844929387693988</v>
      </c>
      <c r="AG232" s="5">
        <v>0</v>
      </c>
      <c r="AH232" s="5">
        <v>0</v>
      </c>
      <c r="AI232" s="5">
        <v>4.2652834312757459</v>
      </c>
      <c r="AJ232" s="5">
        <v>9.1598624492625E-2</v>
      </c>
      <c r="AK232" s="5">
        <v>0</v>
      </c>
      <c r="AL232" s="5">
        <v>0</v>
      </c>
      <c r="AM232" s="5">
        <v>0</v>
      </c>
      <c r="AN232" s="5">
        <v>0</v>
      </c>
      <c r="AO232" s="5">
        <v>0</v>
      </c>
      <c r="AP232" s="5">
        <v>0</v>
      </c>
      <c r="AQ232" s="5">
        <v>0</v>
      </c>
      <c r="AR232" s="5">
        <v>0</v>
      </c>
      <c r="AS232" s="5">
        <v>0</v>
      </c>
      <c r="AT232" s="5">
        <v>0</v>
      </c>
      <c r="AU232" s="5">
        <v>0</v>
      </c>
      <c r="AV232" s="5">
        <v>0</v>
      </c>
      <c r="AW232" s="5">
        <v>0</v>
      </c>
      <c r="AX232" s="5">
        <v>3.1</v>
      </c>
      <c r="AY232" s="5">
        <v>1.5462778730703259</v>
      </c>
      <c r="AZ232" s="5">
        <v>93.909397430493684</v>
      </c>
      <c r="BA232" s="16">
        <v>6.493638095987421E-2</v>
      </c>
      <c r="BB232" s="16">
        <v>6.7547666750457036E-2</v>
      </c>
      <c r="BC232" s="16">
        <v>0</v>
      </c>
      <c r="BD232" s="16">
        <v>0</v>
      </c>
      <c r="BE232" s="16">
        <v>0</v>
      </c>
      <c r="BF232" s="16">
        <v>1.1624493259781451E-4</v>
      </c>
      <c r="BG232" s="16">
        <v>0</v>
      </c>
      <c r="BH232" s="16">
        <v>0</v>
      </c>
      <c r="BI232" s="16">
        <v>0</v>
      </c>
      <c r="BJ232" s="16">
        <v>1.7548060830362029E-3</v>
      </c>
      <c r="BK232" s="16">
        <v>0</v>
      </c>
      <c r="BL232" s="16">
        <v>0</v>
      </c>
      <c r="BM232" s="16">
        <v>5.9559269316079475E-4</v>
      </c>
      <c r="BN232" s="16">
        <v>0.1317957480673789</v>
      </c>
      <c r="BO232" s="16">
        <v>1.337832082057484E-3</v>
      </c>
      <c r="BP232" s="16">
        <v>0</v>
      </c>
      <c r="BQ232" s="16">
        <v>4.2150001076673271E-2</v>
      </c>
      <c r="BR232" s="16">
        <v>0</v>
      </c>
      <c r="BS232" s="16">
        <v>0</v>
      </c>
      <c r="BT232" s="16">
        <v>0</v>
      </c>
      <c r="BU232" s="16">
        <v>0</v>
      </c>
      <c r="BV232" s="16">
        <v>0</v>
      </c>
      <c r="BW232" s="16">
        <v>0</v>
      </c>
      <c r="BX232" s="16">
        <v>5.922283614868544E-2</v>
      </c>
      <c r="BY232" s="16">
        <v>0.62785582441664045</v>
      </c>
      <c r="BZ232" s="16">
        <v>0</v>
      </c>
      <c r="CA232" s="16">
        <v>0</v>
      </c>
      <c r="CB232" s="16">
        <v>0</v>
      </c>
      <c r="CC232" s="16">
        <v>2.687066789438352E-3</v>
      </c>
      <c r="CD232" s="16">
        <v>0</v>
      </c>
      <c r="CE232" s="16">
        <v>0</v>
      </c>
      <c r="CF232" s="16">
        <v>0</v>
      </c>
      <c r="CG232" s="16">
        <v>0</v>
      </c>
      <c r="CH232" s="12">
        <v>3.56</v>
      </c>
      <c r="CI232" s="12">
        <v>0.01</v>
      </c>
      <c r="CJ232" s="12">
        <v>0</v>
      </c>
      <c r="CK232" s="12">
        <v>0.21</v>
      </c>
      <c r="CL232" s="12">
        <v>0</v>
      </c>
      <c r="CM232" s="12">
        <v>93.56</v>
      </c>
      <c r="CN232" s="12">
        <v>0.01</v>
      </c>
      <c r="CO232" s="12">
        <v>0</v>
      </c>
      <c r="CP232" s="12">
        <v>0</v>
      </c>
      <c r="CQ232" s="12">
        <v>1.08</v>
      </c>
      <c r="CR232" s="12">
        <v>0</v>
      </c>
      <c r="CS232" s="12">
        <v>0</v>
      </c>
      <c r="CT232" s="12">
        <v>0</v>
      </c>
      <c r="CU232" s="12">
        <v>0</v>
      </c>
      <c r="CV232" s="12">
        <v>0</v>
      </c>
      <c r="CW232" s="12">
        <v>0</v>
      </c>
      <c r="CX232" s="12">
        <v>0</v>
      </c>
      <c r="CY232" s="12">
        <v>0</v>
      </c>
      <c r="CZ232" s="12">
        <v>0</v>
      </c>
      <c r="DA232" s="12">
        <v>0</v>
      </c>
      <c r="DB232" s="12">
        <v>0</v>
      </c>
      <c r="DC232" s="12">
        <v>0</v>
      </c>
      <c r="DD232" s="12">
        <v>0</v>
      </c>
      <c r="DE232" s="12">
        <v>0</v>
      </c>
      <c r="DF232" s="12">
        <v>0</v>
      </c>
      <c r="DG232" s="12">
        <v>0</v>
      </c>
      <c r="DH232" s="12">
        <v>0</v>
      </c>
      <c r="DI232" s="12">
        <v>0</v>
      </c>
      <c r="DJ232" s="12">
        <v>0</v>
      </c>
      <c r="DK232" s="12">
        <v>0</v>
      </c>
      <c r="DL232" s="12">
        <v>0.05</v>
      </c>
      <c r="DM232" s="12">
        <v>0</v>
      </c>
      <c r="DN232" s="12">
        <v>0</v>
      </c>
      <c r="DO232" s="12">
        <v>0</v>
      </c>
      <c r="DP232" s="12">
        <v>0</v>
      </c>
      <c r="DQ232" s="12">
        <v>0</v>
      </c>
      <c r="DR232" s="12">
        <v>0</v>
      </c>
      <c r="DS232" s="12">
        <v>0</v>
      </c>
      <c r="DT232" s="12">
        <v>0</v>
      </c>
      <c r="DU232" s="12">
        <v>0</v>
      </c>
      <c r="DV232" s="12">
        <v>0</v>
      </c>
      <c r="DW232" s="12">
        <v>0</v>
      </c>
      <c r="DX232" s="12">
        <v>0</v>
      </c>
      <c r="DY232" s="12">
        <v>0</v>
      </c>
      <c r="DZ232" s="12">
        <v>98.48</v>
      </c>
      <c r="EA232" s="9">
        <v>0</v>
      </c>
      <c r="EB232" s="9">
        <v>0</v>
      </c>
      <c r="EC232" s="9">
        <v>0</v>
      </c>
      <c r="ED232" s="9">
        <v>0</v>
      </c>
      <c r="EE232" s="9">
        <v>0</v>
      </c>
      <c r="EF232" s="9">
        <v>2.2112048437542618E-3</v>
      </c>
      <c r="EG232" s="9">
        <v>0</v>
      </c>
      <c r="EH232" s="9">
        <v>0</v>
      </c>
      <c r="EI232" s="9">
        <v>0</v>
      </c>
      <c r="EJ232" s="9">
        <v>0.91724714888381742</v>
      </c>
      <c r="EK232" s="9">
        <v>0</v>
      </c>
      <c r="EL232" s="9">
        <v>0</v>
      </c>
      <c r="EM232" s="9">
        <v>0</v>
      </c>
      <c r="EN232" s="9">
        <v>0</v>
      </c>
      <c r="EO232" s="9">
        <v>9.9656873890203063E-5</v>
      </c>
      <c r="EP232" s="9">
        <v>0</v>
      </c>
      <c r="EQ232" s="9">
        <v>0</v>
      </c>
      <c r="ER232" s="9">
        <v>0</v>
      </c>
      <c r="ES232" s="9">
        <v>1.0074301404411779E-2</v>
      </c>
      <c r="ET232" s="9">
        <v>0</v>
      </c>
      <c r="EU232" s="9">
        <v>0</v>
      </c>
      <c r="EV232" s="9">
        <v>0</v>
      </c>
      <c r="EW232" s="9">
        <v>0</v>
      </c>
      <c r="EX232" s="9">
        <v>8.5386053067411513E-4</v>
      </c>
      <c r="EY232" s="9">
        <v>6.9399449003914676E-2</v>
      </c>
      <c r="EZ232" s="9">
        <v>0</v>
      </c>
      <c r="FA232" s="9">
        <v>0</v>
      </c>
      <c r="FB232" s="9">
        <v>0</v>
      </c>
      <c r="FC232" s="9">
        <v>1.143784595375191E-4</v>
      </c>
      <c r="FD232" s="9">
        <v>0</v>
      </c>
      <c r="FE232" s="9">
        <v>0</v>
      </c>
      <c r="FF232" s="9">
        <v>0</v>
      </c>
      <c r="FG232" s="9">
        <v>0</v>
      </c>
      <c r="FH232" s="7" t="s">
        <v>550</v>
      </c>
      <c r="FI232" s="14">
        <v>1.040699180246782</v>
      </c>
      <c r="FJ232" s="14">
        <v>0.69539660459992403</v>
      </c>
      <c r="FK232" s="14">
        <v>0</v>
      </c>
      <c r="FL232" s="14">
        <v>9.0534998321725399E-4</v>
      </c>
      <c r="FM232" s="14">
        <v>1.17859734229174</v>
      </c>
      <c r="FN232" s="14">
        <v>1.019989385105639</v>
      </c>
      <c r="FO232" s="14">
        <v>0</v>
      </c>
      <c r="FP232" s="14">
        <v>0</v>
      </c>
      <c r="FQ232" s="14">
        <v>0</v>
      </c>
      <c r="FR232" s="14">
        <v>1.7</v>
      </c>
      <c r="FS232" s="14">
        <v>2.983170341161545E-3</v>
      </c>
      <c r="FT232" s="14">
        <v>0.47361982677559128</v>
      </c>
      <c r="FU232" s="14">
        <v>98.686036090078815</v>
      </c>
      <c r="FV232" s="14">
        <v>0.65826880306507429</v>
      </c>
      <c r="FW232" s="14" t="b">
        <v>1</v>
      </c>
      <c r="FX232" s="14" t="b">
        <v>0</v>
      </c>
      <c r="FY232" s="14" t="b">
        <v>0</v>
      </c>
      <c r="FZ232" s="14">
        <v>-5.0102670607392987</v>
      </c>
      <c r="GA232" s="14">
        <v>-16.923588852596041</v>
      </c>
      <c r="GB232" s="14">
        <f>EY232*FL232</f>
        <v>6.2830789990980828E-5</v>
      </c>
      <c r="GC232" s="14">
        <v>0.70503873513257098</v>
      </c>
    </row>
    <row r="233" spans="1:185" x14ac:dyDescent="0.2">
      <c r="A233" s="1" t="s">
        <v>368</v>
      </c>
      <c r="B233" s="18">
        <v>7</v>
      </c>
      <c r="C233" s="18" t="s">
        <v>455</v>
      </c>
      <c r="D233" s="18">
        <v>12</v>
      </c>
      <c r="E233" s="18" t="s">
        <v>470</v>
      </c>
      <c r="F233" s="19">
        <v>23</v>
      </c>
      <c r="G233" s="19">
        <v>18</v>
      </c>
      <c r="H233" s="19">
        <v>2573</v>
      </c>
      <c r="I233" s="19">
        <v>2299.85</v>
      </c>
      <c r="J233" s="19">
        <v>0</v>
      </c>
      <c r="K233" s="19">
        <v>2.6388888888888889E-2</v>
      </c>
      <c r="L233" s="19">
        <v>0</v>
      </c>
      <c r="M233" s="19" t="s">
        <v>489</v>
      </c>
      <c r="N233" s="19">
        <v>-2.04</v>
      </c>
      <c r="O233" s="19">
        <v>0</v>
      </c>
      <c r="P233" s="19">
        <v>0</v>
      </c>
      <c r="Q233" s="19">
        <v>0</v>
      </c>
      <c r="R233" s="19" t="s">
        <v>527</v>
      </c>
      <c r="S233" s="19" t="s">
        <v>532</v>
      </c>
      <c r="T233" s="19" t="s">
        <v>33</v>
      </c>
      <c r="U233" s="5">
        <v>40.818516458670842</v>
      </c>
      <c r="V233" s="5">
        <v>2.202412016629411</v>
      </c>
      <c r="W233" s="5">
        <v>3.0798279561922048</v>
      </c>
      <c r="X233" s="5">
        <v>0.93539569313852389</v>
      </c>
      <c r="Y233" s="5">
        <v>1.3828443214275199</v>
      </c>
      <c r="Z233" s="5">
        <v>4.3483583490017006</v>
      </c>
      <c r="AA233" s="5">
        <v>1.497822709235866</v>
      </c>
      <c r="AB233" s="5">
        <v>1.2714836458906011E-2</v>
      </c>
      <c r="AC233" s="5">
        <v>0</v>
      </c>
      <c r="AD233" s="5">
        <v>0</v>
      </c>
      <c r="AE233" s="5">
        <v>39.748877514914632</v>
      </c>
      <c r="AF233" s="5">
        <v>2.518571785019212</v>
      </c>
      <c r="AG233" s="5">
        <v>0</v>
      </c>
      <c r="AH233" s="5">
        <v>0</v>
      </c>
      <c r="AI233" s="5">
        <v>0</v>
      </c>
      <c r="AJ233" s="5">
        <v>0</v>
      </c>
      <c r="AK233" s="5">
        <v>0</v>
      </c>
      <c r="AL233" s="5">
        <v>0</v>
      </c>
      <c r="AM233" s="5">
        <v>0</v>
      </c>
      <c r="AN233" s="5">
        <v>0</v>
      </c>
      <c r="AO233" s="5">
        <v>1.2588617361129051</v>
      </c>
      <c r="AP233" s="5">
        <v>1.391996790236306</v>
      </c>
      <c r="AQ233" s="5">
        <v>0</v>
      </c>
      <c r="AR233" s="5">
        <v>0</v>
      </c>
      <c r="AS233" s="5">
        <v>0</v>
      </c>
      <c r="AT233" s="5">
        <v>0</v>
      </c>
      <c r="AU233" s="5">
        <v>0</v>
      </c>
      <c r="AV233" s="5">
        <v>0</v>
      </c>
      <c r="AW233" s="5">
        <v>0</v>
      </c>
      <c r="AX233" s="5">
        <v>0</v>
      </c>
      <c r="AY233" s="5">
        <v>0</v>
      </c>
      <c r="AZ233" s="5">
        <v>99.196200167038015</v>
      </c>
      <c r="BA233" s="16">
        <v>1.612402096556316E-2</v>
      </c>
      <c r="BB233" s="16">
        <v>2.397433746023717E-2</v>
      </c>
      <c r="BC233" s="16">
        <v>0</v>
      </c>
      <c r="BD233" s="16">
        <v>0</v>
      </c>
      <c r="BE233" s="16">
        <v>9.057730231215053E-5</v>
      </c>
      <c r="BF233" s="16">
        <v>3.2851839242739591E-3</v>
      </c>
      <c r="BG233" s="16">
        <v>0</v>
      </c>
      <c r="BH233" s="16">
        <v>0</v>
      </c>
      <c r="BI233" s="16">
        <v>0</v>
      </c>
      <c r="BJ233" s="16">
        <v>3.2308133972169827E-2</v>
      </c>
      <c r="BK233" s="16">
        <v>0</v>
      </c>
      <c r="BL233" s="16">
        <v>0</v>
      </c>
      <c r="BM233" s="16">
        <v>0</v>
      </c>
      <c r="BN233" s="16">
        <v>0.52644592811153457</v>
      </c>
      <c r="BO233" s="16">
        <v>1.127104998597051E-2</v>
      </c>
      <c r="BP233" s="16">
        <v>0</v>
      </c>
      <c r="BQ233" s="16">
        <v>0</v>
      </c>
      <c r="BR233" s="16">
        <v>2.528060495850663E-3</v>
      </c>
      <c r="BS233" s="16">
        <v>0</v>
      </c>
      <c r="BT233" s="16">
        <v>0</v>
      </c>
      <c r="BU233" s="16">
        <v>0</v>
      </c>
      <c r="BV233" s="16">
        <v>0</v>
      </c>
      <c r="BW233" s="16">
        <v>0</v>
      </c>
      <c r="BX233" s="16">
        <v>0</v>
      </c>
      <c r="BY233" s="16">
        <v>0.362645805967234</v>
      </c>
      <c r="BZ233" s="16">
        <v>1.6815135274207301E-3</v>
      </c>
      <c r="CA233" s="16">
        <v>0</v>
      </c>
      <c r="CB233" s="16">
        <v>0</v>
      </c>
      <c r="CC233" s="16">
        <v>1.4720383484916159E-2</v>
      </c>
      <c r="CD233" s="16">
        <v>0</v>
      </c>
      <c r="CE233" s="16">
        <v>4.9250048025171241E-3</v>
      </c>
      <c r="CF233" s="16">
        <v>0</v>
      </c>
      <c r="CG233" s="16">
        <v>0</v>
      </c>
      <c r="CH233" s="12">
        <v>1.49</v>
      </c>
      <c r="CI233" s="12">
        <v>0</v>
      </c>
      <c r="CJ233" s="12">
        <v>0</v>
      </c>
      <c r="CK233" s="12">
        <v>1</v>
      </c>
      <c r="CL233" s="12">
        <v>0</v>
      </c>
      <c r="CM233" s="12">
        <v>89.56</v>
      </c>
      <c r="CN233" s="12">
        <v>0.39</v>
      </c>
      <c r="CO233" s="12">
        <v>0</v>
      </c>
      <c r="CP233" s="12">
        <v>1.04</v>
      </c>
      <c r="CQ233" s="12">
        <v>2.0099999999999998</v>
      </c>
      <c r="CR233" s="12">
        <v>0</v>
      </c>
      <c r="CS233" s="12">
        <v>0.32</v>
      </c>
      <c r="CT233" s="12">
        <v>0</v>
      </c>
      <c r="CU233" s="12">
        <v>0</v>
      </c>
      <c r="CV233" s="12">
        <v>0</v>
      </c>
      <c r="CW233" s="12">
        <v>0</v>
      </c>
      <c r="CX233" s="12">
        <v>0</v>
      </c>
      <c r="CY233" s="12">
        <v>0</v>
      </c>
      <c r="CZ233" s="12">
        <v>0</v>
      </c>
      <c r="DA233" s="12">
        <v>0</v>
      </c>
      <c r="DB233" s="12">
        <v>0</v>
      </c>
      <c r="DC233" s="12">
        <v>0</v>
      </c>
      <c r="DD233" s="12">
        <v>0.35</v>
      </c>
      <c r="DE233" s="12">
        <v>0</v>
      </c>
      <c r="DF233" s="12">
        <v>0</v>
      </c>
      <c r="DG233" s="12">
        <v>0</v>
      </c>
      <c r="DH233" s="12">
        <v>0</v>
      </c>
      <c r="DI233" s="12">
        <v>0</v>
      </c>
      <c r="DJ233" s="12">
        <v>0</v>
      </c>
      <c r="DK233" s="12">
        <v>0</v>
      </c>
      <c r="DL233" s="12">
        <v>0</v>
      </c>
      <c r="DM233" s="12">
        <v>0</v>
      </c>
      <c r="DN233" s="12">
        <v>0</v>
      </c>
      <c r="DO233" s="12">
        <v>0</v>
      </c>
      <c r="DP233" s="12">
        <v>0</v>
      </c>
      <c r="DQ233" s="12">
        <v>0</v>
      </c>
      <c r="DR233" s="12">
        <v>0</v>
      </c>
      <c r="DS233" s="12">
        <v>0</v>
      </c>
      <c r="DT233" s="12">
        <v>0</v>
      </c>
      <c r="DU233" s="12">
        <v>0</v>
      </c>
      <c r="DV233" s="12">
        <v>0</v>
      </c>
      <c r="DW233" s="12">
        <v>0</v>
      </c>
      <c r="DX233" s="12">
        <v>0</v>
      </c>
      <c r="DY233" s="12">
        <v>0</v>
      </c>
      <c r="DZ233" s="12">
        <v>96.16</v>
      </c>
      <c r="EA233" s="9">
        <v>0</v>
      </c>
      <c r="EB233" s="9">
        <v>0</v>
      </c>
      <c r="EC233" s="9">
        <v>0</v>
      </c>
      <c r="ED233" s="9">
        <v>0</v>
      </c>
      <c r="EE233" s="9">
        <v>1.0111116208096479E-2</v>
      </c>
      <c r="EF233" s="9">
        <v>1.10193244716781E-2</v>
      </c>
      <c r="EG233" s="9">
        <v>0</v>
      </c>
      <c r="EH233" s="9">
        <v>0</v>
      </c>
      <c r="EI233" s="9">
        <v>0</v>
      </c>
      <c r="EJ233" s="9">
        <v>0.91887308639650356</v>
      </c>
      <c r="EK233" s="9">
        <v>0</v>
      </c>
      <c r="EL233" s="9">
        <v>0</v>
      </c>
      <c r="EM233" s="9">
        <v>0</v>
      </c>
      <c r="EN233" s="9">
        <v>0</v>
      </c>
      <c r="EO233" s="9">
        <v>4.0674025433652212E-3</v>
      </c>
      <c r="EP233" s="9">
        <v>0</v>
      </c>
      <c r="EQ233" s="9">
        <v>0</v>
      </c>
      <c r="ER233" s="9">
        <v>1.9734686339783038E-3</v>
      </c>
      <c r="ES233" s="9">
        <v>1.9621514740929321E-2</v>
      </c>
      <c r="ET233" s="9">
        <v>0</v>
      </c>
      <c r="EU233" s="9">
        <v>0</v>
      </c>
      <c r="EV233" s="9">
        <v>0</v>
      </c>
      <c r="EW233" s="9">
        <v>0</v>
      </c>
      <c r="EX233" s="9">
        <v>0</v>
      </c>
      <c r="EY233" s="9">
        <v>3.0397480034577679E-2</v>
      </c>
      <c r="EZ233" s="9">
        <v>0</v>
      </c>
      <c r="FA233" s="9">
        <v>0</v>
      </c>
      <c r="FB233" s="9">
        <v>0</v>
      </c>
      <c r="FC233" s="9">
        <v>0</v>
      </c>
      <c r="FD233" s="9">
        <v>0</v>
      </c>
      <c r="FE233" s="9">
        <v>3.936606970871245E-3</v>
      </c>
      <c r="FF233" s="9">
        <v>0</v>
      </c>
      <c r="FG233" s="9">
        <v>0</v>
      </c>
      <c r="FH233" s="7">
        <v>0</v>
      </c>
      <c r="FI233" s="14">
        <v>1.0039478530025709</v>
      </c>
      <c r="FJ233" s="14">
        <v>0.75972698253116488</v>
      </c>
      <c r="FK233" s="14">
        <v>0</v>
      </c>
      <c r="FL233" s="14">
        <v>1.0590643982208209E-2</v>
      </c>
      <c r="FM233" s="14">
        <v>1.188323832134873</v>
      </c>
      <c r="FN233" s="14">
        <v>1.0074035187405379</v>
      </c>
      <c r="FO233" s="14">
        <v>0</v>
      </c>
      <c r="FP233" s="14">
        <v>2.702843250957069</v>
      </c>
      <c r="FQ233" s="14">
        <v>0</v>
      </c>
      <c r="FR233" s="14">
        <v>3</v>
      </c>
      <c r="FS233" s="14">
        <v>9.6924401916509473E-2</v>
      </c>
      <c r="FT233" s="14">
        <v>2.761227809489486</v>
      </c>
      <c r="FU233" s="14">
        <v>94.217825665251297</v>
      </c>
      <c r="FV233" s="14">
        <v>0</v>
      </c>
      <c r="FW233" s="14" t="b">
        <v>0</v>
      </c>
      <c r="FX233" s="14" t="b">
        <v>1</v>
      </c>
      <c r="FY233" s="14" t="b">
        <v>0</v>
      </c>
      <c r="FZ233" s="14">
        <v>-1.957067113584398</v>
      </c>
      <c r="GA233" s="14">
        <v>-2.6561846921308421</v>
      </c>
      <c r="GB233" s="14">
        <f>EY233*FL233</f>
        <v>3.2192888900249426E-4</v>
      </c>
      <c r="GC233" s="14">
        <v>0.25355290564706368</v>
      </c>
    </row>
    <row r="234" spans="1:185" x14ac:dyDescent="0.2">
      <c r="A234" s="1" t="s">
        <v>205</v>
      </c>
      <c r="B234" s="18">
        <v>8</v>
      </c>
      <c r="C234" s="18" t="s">
        <v>451</v>
      </c>
      <c r="D234" s="18">
        <v>13</v>
      </c>
      <c r="E234" s="18" t="s">
        <v>473</v>
      </c>
      <c r="F234" s="19">
        <v>41</v>
      </c>
      <c r="G234" s="19">
        <v>25</v>
      </c>
      <c r="H234" s="19">
        <v>2770</v>
      </c>
      <c r="I234" s="19">
        <v>2496.85</v>
      </c>
      <c r="J234" s="19">
        <v>0</v>
      </c>
      <c r="K234" s="19">
        <v>0.05</v>
      </c>
      <c r="L234" s="19">
        <v>0</v>
      </c>
      <c r="M234" s="19">
        <v>0</v>
      </c>
      <c r="N234" s="19">
        <v>0</v>
      </c>
      <c r="O234" s="19">
        <v>0</v>
      </c>
      <c r="P234" s="19">
        <v>0</v>
      </c>
      <c r="Q234" s="19" t="s">
        <v>501</v>
      </c>
      <c r="R234" s="19" t="s">
        <v>527</v>
      </c>
      <c r="S234" s="19" t="s">
        <v>532</v>
      </c>
      <c r="T234" s="19" t="s">
        <v>33</v>
      </c>
      <c r="U234" s="5">
        <v>53.8</v>
      </c>
      <c r="V234" s="5">
        <v>0</v>
      </c>
      <c r="W234" s="5">
        <v>0</v>
      </c>
      <c r="X234" s="5">
        <v>0</v>
      </c>
      <c r="Y234" s="5">
        <v>0</v>
      </c>
      <c r="Z234" s="5">
        <v>4.4000000000000004</v>
      </c>
      <c r="AA234" s="5">
        <v>0</v>
      </c>
      <c r="AB234" s="5">
        <v>0</v>
      </c>
      <c r="AC234" s="5">
        <v>0</v>
      </c>
      <c r="AD234" s="5">
        <v>0</v>
      </c>
      <c r="AE234" s="5">
        <v>40</v>
      </c>
      <c r="AF234" s="5">
        <v>0</v>
      </c>
      <c r="AG234" s="5">
        <v>0</v>
      </c>
      <c r="AH234" s="5">
        <v>0</v>
      </c>
      <c r="AI234" s="5">
        <v>0</v>
      </c>
      <c r="AJ234" s="5">
        <v>0</v>
      </c>
      <c r="AK234" s="5">
        <v>0</v>
      </c>
      <c r="AL234" s="5">
        <v>0</v>
      </c>
      <c r="AM234" s="5">
        <v>0</v>
      </c>
      <c r="AN234" s="5">
        <v>0</v>
      </c>
      <c r="AO234" s="5">
        <v>0</v>
      </c>
      <c r="AP234" s="5">
        <v>0</v>
      </c>
      <c r="AQ234" s="5">
        <v>0</v>
      </c>
      <c r="AR234" s="5">
        <v>0</v>
      </c>
      <c r="AS234" s="5">
        <v>0</v>
      </c>
      <c r="AT234" s="5">
        <v>0</v>
      </c>
      <c r="AU234" s="5">
        <v>0</v>
      </c>
      <c r="AV234" s="5">
        <v>0</v>
      </c>
      <c r="AW234" s="5">
        <v>0</v>
      </c>
      <c r="AX234" s="5">
        <v>0</v>
      </c>
      <c r="AY234" s="5">
        <v>0</v>
      </c>
      <c r="AZ234" s="5">
        <v>98.199999999999989</v>
      </c>
      <c r="BA234" s="16">
        <v>0</v>
      </c>
      <c r="BB234" s="16">
        <v>0</v>
      </c>
      <c r="BC234" s="16">
        <v>0</v>
      </c>
      <c r="BD234" s="16">
        <v>0</v>
      </c>
      <c r="BE234" s="16">
        <v>0</v>
      </c>
      <c r="BF234" s="16">
        <v>0</v>
      </c>
      <c r="BG234" s="16">
        <v>0</v>
      </c>
      <c r="BH234" s="16">
        <v>0</v>
      </c>
      <c r="BI234" s="16">
        <v>0</v>
      </c>
      <c r="BJ234" s="16">
        <v>3.1421112816116217E-2</v>
      </c>
      <c r="BK234" s="16">
        <v>0</v>
      </c>
      <c r="BL234" s="16">
        <v>0</v>
      </c>
      <c r="BM234" s="16">
        <v>0</v>
      </c>
      <c r="BN234" s="16">
        <v>0.50917987593404967</v>
      </c>
      <c r="BO234" s="16">
        <v>0</v>
      </c>
      <c r="BP234" s="16">
        <v>0</v>
      </c>
      <c r="BQ234" s="16">
        <v>0</v>
      </c>
      <c r="BR234" s="16">
        <v>0</v>
      </c>
      <c r="BS234" s="16">
        <v>0</v>
      </c>
      <c r="BT234" s="16">
        <v>0</v>
      </c>
      <c r="BU234" s="16">
        <v>0</v>
      </c>
      <c r="BV234" s="16">
        <v>0</v>
      </c>
      <c r="BW234" s="16">
        <v>0</v>
      </c>
      <c r="BX234" s="16">
        <v>0</v>
      </c>
      <c r="BY234" s="16">
        <v>0.45939901124983418</v>
      </c>
      <c r="BZ234" s="16">
        <v>0</v>
      </c>
      <c r="CA234" s="16">
        <v>0</v>
      </c>
      <c r="CB234" s="16">
        <v>0</v>
      </c>
      <c r="CC234" s="16">
        <v>0</v>
      </c>
      <c r="CD234" s="16">
        <v>0</v>
      </c>
      <c r="CE234" s="16">
        <v>0</v>
      </c>
      <c r="CF234" s="16">
        <v>0</v>
      </c>
      <c r="CG234" s="16">
        <v>0</v>
      </c>
      <c r="CH234" s="12">
        <v>4</v>
      </c>
      <c r="CI234" s="12">
        <v>0</v>
      </c>
      <c r="CJ234" s="12">
        <v>0</v>
      </c>
      <c r="CK234" s="12">
        <v>0</v>
      </c>
      <c r="CL234" s="12">
        <v>0</v>
      </c>
      <c r="CM234" s="12">
        <v>97.1</v>
      </c>
      <c r="CN234" s="12">
        <v>0</v>
      </c>
      <c r="CO234" s="12">
        <v>0</v>
      </c>
      <c r="CP234" s="12">
        <v>0</v>
      </c>
      <c r="CQ234" s="12">
        <v>0</v>
      </c>
      <c r="CR234" s="12">
        <v>0</v>
      </c>
      <c r="CS234" s="12">
        <v>0</v>
      </c>
      <c r="CT234" s="12">
        <v>0</v>
      </c>
      <c r="CU234" s="12">
        <v>0</v>
      </c>
      <c r="CV234" s="12">
        <v>0</v>
      </c>
      <c r="CW234" s="12">
        <v>0</v>
      </c>
      <c r="CX234" s="12">
        <v>0</v>
      </c>
      <c r="CY234" s="12">
        <v>0</v>
      </c>
      <c r="CZ234" s="12">
        <v>0</v>
      </c>
      <c r="DA234" s="12">
        <v>0</v>
      </c>
      <c r="DB234" s="12">
        <v>0</v>
      </c>
      <c r="DC234" s="12">
        <v>0</v>
      </c>
      <c r="DD234" s="12">
        <v>0</v>
      </c>
      <c r="DE234" s="12">
        <v>0</v>
      </c>
      <c r="DF234" s="12">
        <v>0</v>
      </c>
      <c r="DG234" s="12">
        <v>0</v>
      </c>
      <c r="DH234" s="12">
        <v>0</v>
      </c>
      <c r="DI234" s="12">
        <v>0</v>
      </c>
      <c r="DJ234" s="12">
        <v>0.17</v>
      </c>
      <c r="DK234" s="12">
        <v>0</v>
      </c>
      <c r="DL234" s="12">
        <v>0</v>
      </c>
      <c r="DM234" s="12">
        <v>0</v>
      </c>
      <c r="DN234" s="12">
        <v>0</v>
      </c>
      <c r="DO234" s="12">
        <v>0</v>
      </c>
      <c r="DP234" s="12">
        <v>0</v>
      </c>
      <c r="DQ234" s="12">
        <v>0</v>
      </c>
      <c r="DR234" s="12">
        <v>0</v>
      </c>
      <c r="DS234" s="12">
        <v>0</v>
      </c>
      <c r="DT234" s="12">
        <v>0</v>
      </c>
      <c r="DU234" s="12">
        <v>0</v>
      </c>
      <c r="DV234" s="12">
        <v>0</v>
      </c>
      <c r="DW234" s="12">
        <v>0</v>
      </c>
      <c r="DX234" s="12">
        <v>0</v>
      </c>
      <c r="DY234" s="12">
        <v>0</v>
      </c>
      <c r="DZ234" s="12">
        <v>101.27</v>
      </c>
      <c r="EA234" s="9">
        <v>0</v>
      </c>
      <c r="EB234" s="9">
        <v>0</v>
      </c>
      <c r="EC234" s="9">
        <v>0</v>
      </c>
      <c r="ED234" s="9">
        <v>0</v>
      </c>
      <c r="EE234" s="9">
        <v>0</v>
      </c>
      <c r="EF234" s="9">
        <v>0</v>
      </c>
      <c r="EG234" s="9">
        <v>0</v>
      </c>
      <c r="EH234" s="9">
        <v>0</v>
      </c>
      <c r="EI234" s="9">
        <v>0</v>
      </c>
      <c r="EJ234" s="9">
        <v>0.91909761855083238</v>
      </c>
      <c r="EK234" s="9">
        <v>0</v>
      </c>
      <c r="EL234" s="9">
        <v>0</v>
      </c>
      <c r="EM234" s="9">
        <v>0</v>
      </c>
      <c r="EN234" s="9">
        <v>0</v>
      </c>
      <c r="EO234" s="9">
        <v>0</v>
      </c>
      <c r="EP234" s="9">
        <v>0</v>
      </c>
      <c r="EQ234" s="9">
        <v>0</v>
      </c>
      <c r="ER234" s="9">
        <v>0</v>
      </c>
      <c r="ES234" s="9">
        <v>0</v>
      </c>
      <c r="ET234" s="9">
        <v>5.6167201917390113E-3</v>
      </c>
      <c r="EU234" s="9">
        <v>0</v>
      </c>
      <c r="EV234" s="9">
        <v>0</v>
      </c>
      <c r="EW234" s="9">
        <v>0</v>
      </c>
      <c r="EX234" s="9">
        <v>0</v>
      </c>
      <c r="EY234" s="9">
        <v>7.5285661257428541E-2</v>
      </c>
      <c r="EZ234" s="9">
        <v>0</v>
      </c>
      <c r="FA234" s="9">
        <v>0</v>
      </c>
      <c r="FB234" s="9">
        <v>0</v>
      </c>
      <c r="FC234" s="9">
        <v>0</v>
      </c>
      <c r="FD234" s="9">
        <v>0</v>
      </c>
      <c r="FE234" s="9">
        <v>0</v>
      </c>
      <c r="FF234" s="9">
        <v>0</v>
      </c>
      <c r="FG234" s="9">
        <v>0</v>
      </c>
      <c r="FH234" s="7">
        <v>0</v>
      </c>
      <c r="FI234" s="14">
        <v>0.9775011722252146</v>
      </c>
      <c r="FJ234" s="14">
        <v>0</v>
      </c>
      <c r="FK234" s="14">
        <v>0</v>
      </c>
      <c r="FL234" s="14">
        <v>2.0492796705515352E-2</v>
      </c>
      <c r="FM234" s="14">
        <v>0</v>
      </c>
      <c r="FN234" s="14">
        <v>0</v>
      </c>
      <c r="FO234" s="14">
        <v>0</v>
      </c>
      <c r="FP234" s="14">
        <v>0</v>
      </c>
      <c r="FQ234" s="14">
        <v>0</v>
      </c>
      <c r="FR234" s="14">
        <v>3</v>
      </c>
      <c r="FS234" s="14">
        <v>9.4263338448348652E-2</v>
      </c>
      <c r="FT234" s="14" t="s">
        <v>587</v>
      </c>
      <c r="FU234" s="14" t="s">
        <v>587</v>
      </c>
      <c r="FV234" s="14" t="s">
        <v>587</v>
      </c>
      <c r="FW234" s="14" t="s">
        <v>587</v>
      </c>
      <c r="FX234" s="14" t="s">
        <v>587</v>
      </c>
      <c r="FY234" s="14" t="s">
        <v>587</v>
      </c>
      <c r="FZ234" s="14">
        <v>-1.9582722218821551</v>
      </c>
      <c r="GA234" s="14">
        <v>-0.86810235726121499</v>
      </c>
      <c r="GB234" s="14">
        <f>EY234*FL234</f>
        <v>1.5428137509887762E-3</v>
      </c>
      <c r="GC234" s="14">
        <v>0.73267995726154134</v>
      </c>
    </row>
    <row r="235" spans="1:185" x14ac:dyDescent="0.2">
      <c r="A235" s="1" t="s">
        <v>109</v>
      </c>
      <c r="B235" s="18">
        <v>8</v>
      </c>
      <c r="C235" s="18" t="s">
        <v>451</v>
      </c>
      <c r="D235" s="18">
        <v>16</v>
      </c>
      <c r="E235" s="18" t="s">
        <v>462</v>
      </c>
      <c r="F235" s="19">
        <v>5</v>
      </c>
      <c r="G235" s="19">
        <v>25</v>
      </c>
      <c r="H235" s="19">
        <v>3000</v>
      </c>
      <c r="I235" s="19">
        <v>2726.85</v>
      </c>
      <c r="J235" s="19">
        <v>0</v>
      </c>
      <c r="K235" s="19">
        <v>2.5000000000000001E-2</v>
      </c>
      <c r="L235" s="19">
        <v>0</v>
      </c>
      <c r="M235" s="19">
        <v>0</v>
      </c>
      <c r="N235" s="19">
        <v>0</v>
      </c>
      <c r="O235" s="19">
        <v>0</v>
      </c>
      <c r="P235" s="19" t="s">
        <v>492</v>
      </c>
      <c r="Q235" s="19">
        <v>0</v>
      </c>
      <c r="R235" s="19" t="s">
        <v>527</v>
      </c>
      <c r="S235" s="19" t="s">
        <v>532</v>
      </c>
      <c r="T235" s="19" t="s">
        <v>33</v>
      </c>
      <c r="U235" s="5">
        <v>46.933948024207908</v>
      </c>
      <c r="V235" s="5">
        <v>0</v>
      </c>
      <c r="W235" s="5">
        <v>0</v>
      </c>
      <c r="X235" s="5">
        <v>0.55538461538461537</v>
      </c>
      <c r="Y235" s="5">
        <v>1.0886454652532389</v>
      </c>
      <c r="Z235" s="5">
        <v>7.47445837063563</v>
      </c>
      <c r="AA235" s="5">
        <v>1.5365598835092831</v>
      </c>
      <c r="AB235" s="5">
        <v>2.5430171389784491E-2</v>
      </c>
      <c r="AC235" s="5">
        <v>0</v>
      </c>
      <c r="AD235" s="5">
        <v>1.2726188447776451E-2</v>
      </c>
      <c r="AE235" s="5">
        <v>38.535763060468938</v>
      </c>
      <c r="AF235" s="5">
        <v>0</v>
      </c>
      <c r="AG235" s="5">
        <v>0</v>
      </c>
      <c r="AH235" s="5">
        <v>0</v>
      </c>
      <c r="AI235" s="5">
        <v>0</v>
      </c>
      <c r="AJ235" s="5">
        <v>0</v>
      </c>
      <c r="AK235" s="5">
        <v>0</v>
      </c>
      <c r="AL235" s="5">
        <v>0</v>
      </c>
      <c r="AM235" s="5">
        <v>0</v>
      </c>
      <c r="AN235" s="5">
        <v>0</v>
      </c>
      <c r="AO235" s="5">
        <v>3.3331213001829729</v>
      </c>
      <c r="AP235" s="5">
        <v>0</v>
      </c>
      <c r="AQ235" s="5">
        <v>0</v>
      </c>
      <c r="AR235" s="5">
        <v>0</v>
      </c>
      <c r="AS235" s="5">
        <v>0</v>
      </c>
      <c r="AT235" s="5">
        <v>0</v>
      </c>
      <c r="AU235" s="5">
        <v>0</v>
      </c>
      <c r="AV235" s="5">
        <v>0</v>
      </c>
      <c r="AW235" s="5">
        <v>0</v>
      </c>
      <c r="AX235" s="5">
        <v>0</v>
      </c>
      <c r="AY235" s="5">
        <v>0</v>
      </c>
      <c r="AZ235" s="5">
        <v>99.496037079480146</v>
      </c>
      <c r="BA235" s="16">
        <v>0</v>
      </c>
      <c r="BB235" s="16">
        <v>0</v>
      </c>
      <c r="BC235" s="16">
        <v>0</v>
      </c>
      <c r="BD235" s="16">
        <v>0</v>
      </c>
      <c r="BE235" s="16">
        <v>1.798546653798435E-4</v>
      </c>
      <c r="BF235" s="16">
        <v>1.9365199954502301E-3</v>
      </c>
      <c r="BG235" s="16">
        <v>0</v>
      </c>
      <c r="BH235" s="16">
        <v>0</v>
      </c>
      <c r="BI235" s="16">
        <v>0</v>
      </c>
      <c r="BJ235" s="16">
        <v>5.5135344520944887E-2</v>
      </c>
      <c r="BK235" s="16">
        <v>0</v>
      </c>
      <c r="BL235" s="16">
        <v>0</v>
      </c>
      <c r="BM235" s="16">
        <v>0</v>
      </c>
      <c r="BN235" s="16">
        <v>0.50670674139488281</v>
      </c>
      <c r="BO235" s="16">
        <v>1.1479349345555201E-2</v>
      </c>
      <c r="BP235" s="16">
        <v>0</v>
      </c>
      <c r="BQ235" s="16">
        <v>0</v>
      </c>
      <c r="BR235" s="16">
        <v>6.6454495522909234E-3</v>
      </c>
      <c r="BS235" s="16">
        <v>9.029481344605517E-5</v>
      </c>
      <c r="BT235" s="16">
        <v>0</v>
      </c>
      <c r="BU235" s="16">
        <v>0</v>
      </c>
      <c r="BV235" s="16">
        <v>0</v>
      </c>
      <c r="BW235" s="16">
        <v>0</v>
      </c>
      <c r="BX235" s="16">
        <v>0</v>
      </c>
      <c r="BY235" s="16">
        <v>0.41397712893196759</v>
      </c>
      <c r="BZ235" s="16">
        <v>0</v>
      </c>
      <c r="CA235" s="16">
        <v>0</v>
      </c>
      <c r="CB235" s="16">
        <v>0</v>
      </c>
      <c r="CC235" s="16">
        <v>0</v>
      </c>
      <c r="CD235" s="16">
        <v>0</v>
      </c>
      <c r="CE235" s="16">
        <v>3.8493167800825049E-3</v>
      </c>
      <c r="CF235" s="16">
        <v>0</v>
      </c>
      <c r="CG235" s="16">
        <v>0</v>
      </c>
      <c r="CH235" s="12">
        <v>1.6</v>
      </c>
      <c r="CI235" s="12">
        <v>0</v>
      </c>
      <c r="CJ235" s="12">
        <v>0</v>
      </c>
      <c r="CK235" s="12">
        <v>0.59</v>
      </c>
      <c r="CL235" s="12">
        <v>0</v>
      </c>
      <c r="CM235" s="12">
        <v>91.03</v>
      </c>
      <c r="CN235" s="12">
        <v>0.48</v>
      </c>
      <c r="CO235" s="12">
        <v>0</v>
      </c>
      <c r="CP235" s="12">
        <v>1.23</v>
      </c>
      <c r="CQ235" s="12">
        <v>1.43</v>
      </c>
      <c r="CR235" s="12">
        <v>0</v>
      </c>
      <c r="CS235" s="12">
        <v>0.38</v>
      </c>
      <c r="CT235" s="12">
        <v>0</v>
      </c>
      <c r="CU235" s="12">
        <v>1.81</v>
      </c>
      <c r="CV235" s="12">
        <v>0</v>
      </c>
      <c r="CW235" s="12">
        <v>0</v>
      </c>
      <c r="CX235" s="12">
        <v>0</v>
      </c>
      <c r="CY235" s="12">
        <v>0</v>
      </c>
      <c r="CZ235" s="12">
        <v>0</v>
      </c>
      <c r="DA235" s="12">
        <v>0</v>
      </c>
      <c r="DB235" s="12">
        <v>0</v>
      </c>
      <c r="DC235" s="12">
        <v>0</v>
      </c>
      <c r="DD235" s="12">
        <v>0.23</v>
      </c>
      <c r="DE235" s="12">
        <v>0</v>
      </c>
      <c r="DF235" s="12">
        <v>0</v>
      </c>
      <c r="DG235" s="12">
        <v>0</v>
      </c>
      <c r="DH235" s="12">
        <v>0</v>
      </c>
      <c r="DI235" s="12">
        <v>0</v>
      </c>
      <c r="DJ235" s="12">
        <v>0</v>
      </c>
      <c r="DK235" s="12">
        <v>0</v>
      </c>
      <c r="DL235" s="12">
        <v>0</v>
      </c>
      <c r="DM235" s="12">
        <v>0</v>
      </c>
      <c r="DN235" s="12">
        <v>0</v>
      </c>
      <c r="DO235" s="12">
        <v>0</v>
      </c>
      <c r="DP235" s="12">
        <v>0</v>
      </c>
      <c r="DQ235" s="12">
        <v>0</v>
      </c>
      <c r="DR235" s="12">
        <v>0</v>
      </c>
      <c r="DS235" s="12">
        <v>0</v>
      </c>
      <c r="DT235" s="12">
        <v>0</v>
      </c>
      <c r="DU235" s="12">
        <v>0</v>
      </c>
      <c r="DV235" s="12">
        <v>0</v>
      </c>
      <c r="DW235" s="12">
        <v>0</v>
      </c>
      <c r="DX235" s="12">
        <v>0</v>
      </c>
      <c r="DY235" s="12">
        <v>0</v>
      </c>
      <c r="DZ235" s="12">
        <v>98.780000000000015</v>
      </c>
      <c r="EA235" s="9">
        <v>0</v>
      </c>
      <c r="EB235" s="9">
        <v>0</v>
      </c>
      <c r="EC235" s="9">
        <v>0</v>
      </c>
      <c r="ED235" s="9">
        <v>0</v>
      </c>
      <c r="EE235" s="9">
        <v>1.178633496532683E-2</v>
      </c>
      <c r="EF235" s="9">
        <v>6.4078876488867977E-3</v>
      </c>
      <c r="EG235" s="9">
        <v>0</v>
      </c>
      <c r="EH235" s="9">
        <v>0</v>
      </c>
      <c r="EI235" s="9">
        <v>0</v>
      </c>
      <c r="EJ235" s="9">
        <v>0.92052141141917165</v>
      </c>
      <c r="EK235" s="9">
        <v>0</v>
      </c>
      <c r="EL235" s="9">
        <v>0</v>
      </c>
      <c r="EM235" s="9">
        <v>0</v>
      </c>
      <c r="EN235" s="9">
        <v>0</v>
      </c>
      <c r="EO235" s="9">
        <v>4.9340289319406809E-3</v>
      </c>
      <c r="EP235" s="9">
        <v>0</v>
      </c>
      <c r="EQ235" s="9">
        <v>0</v>
      </c>
      <c r="ER235" s="9">
        <v>2.309786039000148E-3</v>
      </c>
      <c r="ES235" s="9">
        <v>1.375879552829936E-2</v>
      </c>
      <c r="ET235" s="9">
        <v>0</v>
      </c>
      <c r="EU235" s="9">
        <v>0</v>
      </c>
      <c r="EV235" s="9">
        <v>0</v>
      </c>
      <c r="EW235" s="9">
        <v>0</v>
      </c>
      <c r="EX235" s="9">
        <v>0</v>
      </c>
      <c r="EY235" s="9">
        <v>3.2172084571862811E-2</v>
      </c>
      <c r="EZ235" s="9">
        <v>0</v>
      </c>
      <c r="FA235" s="9">
        <v>0</v>
      </c>
      <c r="FB235" s="9">
        <v>0</v>
      </c>
      <c r="FC235" s="9">
        <v>0</v>
      </c>
      <c r="FD235" s="9">
        <v>0</v>
      </c>
      <c r="FE235" s="9">
        <v>2.5497039360857119E-3</v>
      </c>
      <c r="FF235" s="9">
        <v>5.5599669594259557E-3</v>
      </c>
      <c r="FG235" s="9">
        <v>0</v>
      </c>
      <c r="FH235" s="7">
        <v>0</v>
      </c>
      <c r="FI235" s="14">
        <v>1.0039624423098199</v>
      </c>
      <c r="FJ235" s="14">
        <v>0.79035835279959776</v>
      </c>
      <c r="FK235" s="14">
        <v>0</v>
      </c>
      <c r="FL235" s="14">
        <v>2.040203209877349E-2</v>
      </c>
      <c r="FM235" s="14">
        <v>1.160347274439423</v>
      </c>
      <c r="FN235" s="14">
        <v>1.0074353725721921</v>
      </c>
      <c r="FO235" s="14">
        <v>0</v>
      </c>
      <c r="FP235" s="14">
        <v>2.707236454056229</v>
      </c>
      <c r="FQ235" s="14">
        <v>0</v>
      </c>
      <c r="FR235" s="14">
        <v>3</v>
      </c>
      <c r="FS235" s="14">
        <v>0.1654060335628347</v>
      </c>
      <c r="FT235" s="14" t="s">
        <v>587</v>
      </c>
      <c r="FU235" s="14" t="s">
        <v>587</v>
      </c>
      <c r="FV235" s="14" t="s">
        <v>587</v>
      </c>
      <c r="FW235" s="14" t="s">
        <v>587</v>
      </c>
      <c r="FX235" s="14" t="s">
        <v>587</v>
      </c>
      <c r="FY235" s="14" t="s">
        <v>587</v>
      </c>
      <c r="FZ235" s="14">
        <v>-1.494400027387186</v>
      </c>
      <c r="GA235" s="14">
        <v>1.6033514279480739E-2</v>
      </c>
      <c r="GB235" s="14">
        <f>EY235*FL235</f>
        <v>6.5637590211960043E-4</v>
      </c>
      <c r="GC235" s="14">
        <v>7.1694168041756351E-2</v>
      </c>
    </row>
    <row r="236" spans="1:185" x14ac:dyDescent="0.2">
      <c r="A236" s="1" t="s">
        <v>356</v>
      </c>
      <c r="B236" s="18">
        <v>2</v>
      </c>
      <c r="C236" s="18" t="s">
        <v>450</v>
      </c>
      <c r="D236" s="18">
        <v>6</v>
      </c>
      <c r="E236" s="18" t="s">
        <v>461</v>
      </c>
      <c r="F236" s="19">
        <v>23</v>
      </c>
      <c r="G236" s="19">
        <v>2</v>
      </c>
      <c r="H236" s="19">
        <v>2023</v>
      </c>
      <c r="I236" s="19">
        <v>1749.85</v>
      </c>
      <c r="J236" s="19">
        <v>0</v>
      </c>
      <c r="K236" s="19">
        <v>3.3333333333333333E-2</v>
      </c>
      <c r="L236" s="19">
        <v>0</v>
      </c>
      <c r="M236" s="19" t="s">
        <v>489</v>
      </c>
      <c r="N236" s="19">
        <v>-2.71</v>
      </c>
      <c r="O236" s="19">
        <v>0</v>
      </c>
      <c r="P236" s="19">
        <v>0</v>
      </c>
      <c r="Q236" s="19">
        <v>0</v>
      </c>
      <c r="R236" s="19" t="s">
        <v>529</v>
      </c>
      <c r="S236" s="19" t="s">
        <v>494</v>
      </c>
      <c r="T236" s="19" t="s">
        <v>33</v>
      </c>
      <c r="U236" s="5">
        <v>48.990777091381673</v>
      </c>
      <c r="V236" s="5">
        <v>0.150164455679278</v>
      </c>
      <c r="W236" s="5">
        <v>4.8748197098011596</v>
      </c>
      <c r="X236" s="5">
        <v>0.17538461538461539</v>
      </c>
      <c r="Y236" s="5">
        <v>0</v>
      </c>
      <c r="Z236" s="5">
        <v>2.0326645536753509</v>
      </c>
      <c r="AA236" s="5">
        <v>0.2582452946958389</v>
      </c>
      <c r="AB236" s="5">
        <v>0</v>
      </c>
      <c r="AC236" s="5">
        <v>0</v>
      </c>
      <c r="AD236" s="5">
        <v>0</v>
      </c>
      <c r="AE236" s="5">
        <v>37.427291010080232</v>
      </c>
      <c r="AF236" s="5">
        <v>4.127659314337043</v>
      </c>
      <c r="AG236" s="5">
        <v>0</v>
      </c>
      <c r="AH236" s="5">
        <v>0</v>
      </c>
      <c r="AI236" s="5">
        <v>0</v>
      </c>
      <c r="AJ236" s="5">
        <v>0</v>
      </c>
      <c r="AK236" s="5">
        <v>0</v>
      </c>
      <c r="AL236" s="5">
        <v>0</v>
      </c>
      <c r="AM236" s="5">
        <v>0</v>
      </c>
      <c r="AN236" s="5">
        <v>0</v>
      </c>
      <c r="AO236" s="5">
        <v>0</v>
      </c>
      <c r="AP236" s="5">
        <v>0</v>
      </c>
      <c r="AQ236" s="5">
        <v>0</v>
      </c>
      <c r="AR236" s="5">
        <v>0</v>
      </c>
      <c r="AS236" s="5">
        <v>0</v>
      </c>
      <c r="AT236" s="5">
        <v>0</v>
      </c>
      <c r="AU236" s="5">
        <v>0</v>
      </c>
      <c r="AV236" s="5">
        <v>0</v>
      </c>
      <c r="AW236" s="5">
        <v>0</v>
      </c>
      <c r="AX236" s="5">
        <v>0</v>
      </c>
      <c r="AY236" s="5">
        <v>0</v>
      </c>
      <c r="AZ236" s="5">
        <v>98.037006045035184</v>
      </c>
      <c r="BA236" s="16">
        <v>2.515848488687112E-2</v>
      </c>
      <c r="BB236" s="16">
        <v>3.8732466364562568E-2</v>
      </c>
      <c r="BC236" s="16">
        <v>0</v>
      </c>
      <c r="BD236" s="16">
        <v>0</v>
      </c>
      <c r="BE236" s="16">
        <v>0</v>
      </c>
      <c r="BF236" s="16">
        <v>6.0720430940848567E-4</v>
      </c>
      <c r="BG236" s="16">
        <v>0</v>
      </c>
      <c r="BH236" s="16">
        <v>0</v>
      </c>
      <c r="BI236" s="16">
        <v>0</v>
      </c>
      <c r="BJ236" s="16">
        <v>1.488782616500922E-2</v>
      </c>
      <c r="BK236" s="16">
        <v>0</v>
      </c>
      <c r="BL236" s="16">
        <v>0</v>
      </c>
      <c r="BM236" s="16">
        <v>0</v>
      </c>
      <c r="BN236" s="16">
        <v>0.48864822254477108</v>
      </c>
      <c r="BO236" s="16">
        <v>1.9156466729882691E-3</v>
      </c>
      <c r="BP236" s="16">
        <v>0</v>
      </c>
      <c r="BQ236" s="16">
        <v>0</v>
      </c>
      <c r="BR236" s="16">
        <v>0</v>
      </c>
      <c r="BS236" s="16">
        <v>0</v>
      </c>
      <c r="BT236" s="16">
        <v>0</v>
      </c>
      <c r="BU236" s="16">
        <v>0</v>
      </c>
      <c r="BV236" s="16">
        <v>0</v>
      </c>
      <c r="BW236" s="16">
        <v>0</v>
      </c>
      <c r="BX236" s="16">
        <v>0</v>
      </c>
      <c r="BY236" s="16">
        <v>0.42906076084885791</v>
      </c>
      <c r="BZ236" s="16">
        <v>0</v>
      </c>
      <c r="CA236" s="16">
        <v>0</v>
      </c>
      <c r="CB236" s="16">
        <v>0</v>
      </c>
      <c r="CC236" s="16">
        <v>9.8938820753126594E-4</v>
      </c>
      <c r="CD236" s="16">
        <v>0</v>
      </c>
      <c r="CE236" s="16">
        <v>0</v>
      </c>
      <c r="CF236" s="16">
        <v>0</v>
      </c>
      <c r="CG236" s="16">
        <v>0</v>
      </c>
      <c r="CH236" s="12">
        <v>1.23</v>
      </c>
      <c r="CI236" s="12">
        <v>0</v>
      </c>
      <c r="CJ236" s="12">
        <v>0</v>
      </c>
      <c r="CK236" s="12">
        <v>0.19</v>
      </c>
      <c r="CL236" s="12">
        <v>0</v>
      </c>
      <c r="CM236" s="12">
        <v>91.86</v>
      </c>
      <c r="CN236" s="12">
        <v>0</v>
      </c>
      <c r="CO236" s="12">
        <v>0</v>
      </c>
      <c r="CP236" s="12">
        <v>0.99</v>
      </c>
      <c r="CQ236" s="12">
        <v>1.89</v>
      </c>
      <c r="CR236" s="12">
        <v>0.7</v>
      </c>
      <c r="CS236" s="12">
        <v>0</v>
      </c>
      <c r="CT236" s="12">
        <v>0</v>
      </c>
      <c r="CU236" s="12">
        <v>0</v>
      </c>
      <c r="CV236" s="12">
        <v>0.1</v>
      </c>
      <c r="CW236" s="12">
        <v>0</v>
      </c>
      <c r="CX236" s="12">
        <v>0</v>
      </c>
      <c r="CY236" s="12">
        <v>0</v>
      </c>
      <c r="CZ236" s="12">
        <v>0</v>
      </c>
      <c r="DA236" s="12">
        <v>0</v>
      </c>
      <c r="DB236" s="12">
        <v>0</v>
      </c>
      <c r="DC236" s="12">
        <v>0</v>
      </c>
      <c r="DD236" s="12">
        <v>0</v>
      </c>
      <c r="DE236" s="12">
        <v>0</v>
      </c>
      <c r="DF236" s="12">
        <v>0</v>
      </c>
      <c r="DG236" s="12">
        <v>0</v>
      </c>
      <c r="DH236" s="12">
        <v>0</v>
      </c>
      <c r="DI236" s="12">
        <v>0</v>
      </c>
      <c r="DJ236" s="12">
        <v>0</v>
      </c>
      <c r="DK236" s="12">
        <v>0</v>
      </c>
      <c r="DL236" s="12">
        <v>0</v>
      </c>
      <c r="DM236" s="12">
        <v>0</v>
      </c>
      <c r="DN236" s="12">
        <v>0</v>
      </c>
      <c r="DO236" s="12">
        <v>0</v>
      </c>
      <c r="DP236" s="12">
        <v>0</v>
      </c>
      <c r="DQ236" s="12">
        <v>0.89</v>
      </c>
      <c r="DR236" s="12">
        <v>0</v>
      </c>
      <c r="DS236" s="12">
        <v>2.34</v>
      </c>
      <c r="DT236" s="12">
        <v>0</v>
      </c>
      <c r="DU236" s="12">
        <v>0</v>
      </c>
      <c r="DV236" s="12">
        <v>0</v>
      </c>
      <c r="DW236" s="12">
        <v>0</v>
      </c>
      <c r="DX236" s="12">
        <v>0</v>
      </c>
      <c r="DY236" s="12">
        <v>0</v>
      </c>
      <c r="DZ236" s="12">
        <v>100.19</v>
      </c>
      <c r="EA236" s="9">
        <v>0</v>
      </c>
      <c r="EB236" s="9">
        <v>0</v>
      </c>
      <c r="EC236" s="9">
        <v>0</v>
      </c>
      <c r="ED236" s="9">
        <v>0</v>
      </c>
      <c r="EE236" s="9">
        <v>9.4048074992894286E-3</v>
      </c>
      <c r="EF236" s="9">
        <v>2.0457733927708331E-3</v>
      </c>
      <c r="EG236" s="9">
        <v>0</v>
      </c>
      <c r="EH236" s="9">
        <v>0</v>
      </c>
      <c r="EI236" s="9">
        <v>0</v>
      </c>
      <c r="EJ236" s="9">
        <v>0.92090926240536419</v>
      </c>
      <c r="EK236" s="9">
        <v>1.8789468151366839E-2</v>
      </c>
      <c r="EL236" s="9">
        <v>0</v>
      </c>
      <c r="EM236" s="9">
        <v>0</v>
      </c>
      <c r="EN236" s="9">
        <v>0</v>
      </c>
      <c r="EO236" s="9">
        <v>0</v>
      </c>
      <c r="EP236" s="9">
        <v>0</v>
      </c>
      <c r="EQ236" s="9">
        <v>0</v>
      </c>
      <c r="ER236" s="9">
        <v>0</v>
      </c>
      <c r="ES236" s="9">
        <v>1.8027986796492611E-2</v>
      </c>
      <c r="ET236" s="9">
        <v>0</v>
      </c>
      <c r="EU236" s="9">
        <v>0</v>
      </c>
      <c r="EV236" s="9">
        <v>0</v>
      </c>
      <c r="EW236" s="9">
        <v>0</v>
      </c>
      <c r="EX236" s="9">
        <v>0</v>
      </c>
      <c r="EY236" s="9">
        <v>2.451914819235915E-2</v>
      </c>
      <c r="EZ236" s="9">
        <v>3.0940063167666522E-4</v>
      </c>
      <c r="FA236" s="9">
        <v>0</v>
      </c>
      <c r="FB236" s="9">
        <v>0</v>
      </c>
      <c r="FC236" s="9">
        <v>0</v>
      </c>
      <c r="FD236" s="9">
        <v>0</v>
      </c>
      <c r="FE236" s="9">
        <v>0</v>
      </c>
      <c r="FF236" s="9">
        <v>0</v>
      </c>
      <c r="FG236" s="9">
        <v>5.994152930680236E-3</v>
      </c>
      <c r="FH236" s="7" t="s">
        <v>552</v>
      </c>
      <c r="FI236" s="14">
        <v>1.002868074583813</v>
      </c>
      <c r="FJ236" s="14">
        <v>0.70333545841483458</v>
      </c>
      <c r="FK236" s="14">
        <v>0</v>
      </c>
      <c r="FL236" s="14">
        <v>2.9207624920976078E-3</v>
      </c>
      <c r="FM236" s="14">
        <v>0</v>
      </c>
      <c r="FN236" s="14">
        <v>1.0036252351456589</v>
      </c>
      <c r="FO236" s="14">
        <v>2.7260780634828912</v>
      </c>
      <c r="FP236" s="14">
        <v>0</v>
      </c>
      <c r="FQ236" s="14">
        <v>9.7264621851539029E-2</v>
      </c>
      <c r="FR236" s="14">
        <v>3</v>
      </c>
      <c r="FS236" s="14">
        <v>4.466347849502765E-2</v>
      </c>
      <c r="FT236" s="14">
        <v>2.1529832146894718</v>
      </c>
      <c r="FU236" s="14">
        <v>97.043344522570621</v>
      </c>
      <c r="FV236" s="14">
        <v>0</v>
      </c>
      <c r="FW236" s="14" t="b">
        <v>0</v>
      </c>
      <c r="FX236" s="14" t="b">
        <v>1</v>
      </c>
      <c r="FY236" s="14" t="b">
        <v>0</v>
      </c>
      <c r="FZ236" s="14">
        <v>-2.6310162066387921</v>
      </c>
      <c r="GA236" s="14">
        <v>-9.4713179319971683</v>
      </c>
      <c r="GB236" s="14">
        <f>EY236*FL236</f>
        <v>7.1614608378425473E-5</v>
      </c>
      <c r="GC236" s="14">
        <v>8.4895059289249869E-2</v>
      </c>
    </row>
    <row r="237" spans="1:185" x14ac:dyDescent="0.2">
      <c r="A237" s="1" t="s">
        <v>183</v>
      </c>
      <c r="B237" s="18">
        <v>3</v>
      </c>
      <c r="C237" s="18" t="s">
        <v>452</v>
      </c>
      <c r="D237" s="18">
        <v>8</v>
      </c>
      <c r="E237" s="18" t="s">
        <v>463</v>
      </c>
      <c r="F237" s="19">
        <v>39</v>
      </c>
      <c r="G237" s="19">
        <v>4</v>
      </c>
      <c r="H237" s="19">
        <v>2173</v>
      </c>
      <c r="I237" s="19">
        <v>1899.85</v>
      </c>
      <c r="J237" s="19">
        <v>0</v>
      </c>
      <c r="K237" s="19">
        <v>8.3333333333333329E-2</v>
      </c>
      <c r="L237" s="19">
        <v>0</v>
      </c>
      <c r="M237" s="19" t="s">
        <v>489</v>
      </c>
      <c r="N237" s="19">
        <v>-4.79</v>
      </c>
      <c r="O237" s="19">
        <v>0</v>
      </c>
      <c r="P237" s="19" t="s">
        <v>492</v>
      </c>
      <c r="Q237" s="19" t="s">
        <v>505</v>
      </c>
      <c r="R237" s="19" t="s">
        <v>527</v>
      </c>
      <c r="S237" s="19" t="s">
        <v>532</v>
      </c>
      <c r="T237" s="19" t="s">
        <v>33</v>
      </c>
      <c r="U237" s="5">
        <v>38.18</v>
      </c>
      <c r="V237" s="5">
        <v>0.22</v>
      </c>
      <c r="W237" s="5">
        <v>6.98</v>
      </c>
      <c r="X237" s="5">
        <v>0.04</v>
      </c>
      <c r="Y237" s="5">
        <v>0</v>
      </c>
      <c r="Z237" s="5">
        <v>0.52</v>
      </c>
      <c r="AA237" s="5">
        <v>0.14000000000000001</v>
      </c>
      <c r="AB237" s="5">
        <v>0</v>
      </c>
      <c r="AC237" s="5">
        <v>0</v>
      </c>
      <c r="AD237" s="5">
        <v>0</v>
      </c>
      <c r="AE237" s="5">
        <v>45.7</v>
      </c>
      <c r="AF237" s="5">
        <v>8.61</v>
      </c>
      <c r="AG237" s="5">
        <v>0</v>
      </c>
      <c r="AH237" s="5">
        <v>0</v>
      </c>
      <c r="AI237" s="5">
        <v>0.03</v>
      </c>
      <c r="AJ237" s="5">
        <v>0</v>
      </c>
      <c r="AK237" s="5">
        <v>0</v>
      </c>
      <c r="AL237" s="5">
        <v>0</v>
      </c>
      <c r="AM237" s="5">
        <v>0</v>
      </c>
      <c r="AN237" s="5">
        <v>0</v>
      </c>
      <c r="AO237" s="5">
        <v>0</v>
      </c>
      <c r="AP237" s="5">
        <v>0</v>
      </c>
      <c r="AQ237" s="5">
        <v>0</v>
      </c>
      <c r="AR237" s="5">
        <v>0</v>
      </c>
      <c r="AS237" s="5">
        <v>0</v>
      </c>
      <c r="AT237" s="5">
        <v>0</v>
      </c>
      <c r="AU237" s="5">
        <v>0</v>
      </c>
      <c r="AV237" s="5">
        <v>0</v>
      </c>
      <c r="AW237" s="5">
        <v>0</v>
      </c>
      <c r="AX237" s="5">
        <v>0</v>
      </c>
      <c r="AY237" s="5">
        <v>0</v>
      </c>
      <c r="AZ237" s="5">
        <v>100.42</v>
      </c>
      <c r="BA237" s="16">
        <v>3.4159957831443273E-2</v>
      </c>
      <c r="BB237" s="16">
        <v>7.6614405816951017E-2</v>
      </c>
      <c r="BC237" s="16">
        <v>0</v>
      </c>
      <c r="BD237" s="16">
        <v>0</v>
      </c>
      <c r="BE237" s="16">
        <v>0</v>
      </c>
      <c r="BF237" s="16">
        <v>1.3132255396229481E-4</v>
      </c>
      <c r="BG237" s="16">
        <v>0</v>
      </c>
      <c r="BH237" s="16">
        <v>0</v>
      </c>
      <c r="BI237" s="16">
        <v>0</v>
      </c>
      <c r="BJ237" s="16">
        <v>3.6116436855258352E-3</v>
      </c>
      <c r="BK237" s="16">
        <v>0</v>
      </c>
      <c r="BL237" s="16">
        <v>0</v>
      </c>
      <c r="BM237" s="16">
        <v>0</v>
      </c>
      <c r="BN237" s="16">
        <v>0.56579630637402645</v>
      </c>
      <c r="BO237" s="16">
        <v>9.8479765685473199E-4</v>
      </c>
      <c r="BP237" s="16">
        <v>0</v>
      </c>
      <c r="BQ237" s="16">
        <v>2.415305005057948E-4</v>
      </c>
      <c r="BR237" s="16">
        <v>0</v>
      </c>
      <c r="BS237" s="16">
        <v>0</v>
      </c>
      <c r="BT237" s="16">
        <v>0</v>
      </c>
      <c r="BU237" s="16">
        <v>0</v>
      </c>
      <c r="BV237" s="16">
        <v>0</v>
      </c>
      <c r="BW237" s="16">
        <v>0</v>
      </c>
      <c r="BX237" s="16">
        <v>0</v>
      </c>
      <c r="BY237" s="16">
        <v>0.31708549285797633</v>
      </c>
      <c r="BZ237" s="16">
        <v>0</v>
      </c>
      <c r="CA237" s="16">
        <v>0</v>
      </c>
      <c r="CB237" s="16">
        <v>0</v>
      </c>
      <c r="CC237" s="16">
        <v>1.3745427227543109E-3</v>
      </c>
      <c r="CD237" s="16">
        <v>0</v>
      </c>
      <c r="CE237" s="16">
        <v>0</v>
      </c>
      <c r="CF237" s="16">
        <v>0</v>
      </c>
      <c r="CG237" s="16">
        <v>0</v>
      </c>
      <c r="CH237" s="12">
        <v>1.04</v>
      </c>
      <c r="CI237" s="12">
        <v>0</v>
      </c>
      <c r="CJ237" s="12">
        <v>0</v>
      </c>
      <c r="CK237" s="12">
        <v>0.28999999999999998</v>
      </c>
      <c r="CL237" s="12">
        <v>0</v>
      </c>
      <c r="CM237" s="12">
        <v>86.83</v>
      </c>
      <c r="CN237" s="12">
        <v>0.11</v>
      </c>
      <c r="CO237" s="12">
        <v>0</v>
      </c>
      <c r="CP237" s="12">
        <v>0</v>
      </c>
      <c r="CQ237" s="12">
        <v>4.6900000000000004</v>
      </c>
      <c r="CR237" s="12">
        <v>0</v>
      </c>
      <c r="CS237" s="12">
        <v>0</v>
      </c>
      <c r="CT237" s="12">
        <v>0</v>
      </c>
      <c r="CU237" s="12">
        <v>0</v>
      </c>
      <c r="CV237" s="12">
        <v>0</v>
      </c>
      <c r="CW237" s="12">
        <v>0.71</v>
      </c>
      <c r="CX237" s="12">
        <v>0</v>
      </c>
      <c r="CY237" s="12">
        <v>0</v>
      </c>
      <c r="CZ237" s="12">
        <v>0.56000000000000005</v>
      </c>
      <c r="DA237" s="12">
        <v>0</v>
      </c>
      <c r="DB237" s="12">
        <v>0</v>
      </c>
      <c r="DC237" s="12">
        <v>0.8</v>
      </c>
      <c r="DD237" s="12">
        <v>0</v>
      </c>
      <c r="DE237" s="12">
        <v>0</v>
      </c>
      <c r="DF237" s="12">
        <v>0</v>
      </c>
      <c r="DG237" s="12">
        <v>0</v>
      </c>
      <c r="DH237" s="12">
        <v>0</v>
      </c>
      <c r="DI237" s="12">
        <v>0</v>
      </c>
      <c r="DJ237" s="12">
        <v>0</v>
      </c>
      <c r="DK237" s="12">
        <v>0</v>
      </c>
      <c r="DL237" s="12">
        <v>0</v>
      </c>
      <c r="DM237" s="12">
        <v>0</v>
      </c>
      <c r="DN237" s="12">
        <v>0</v>
      </c>
      <c r="DO237" s="12">
        <v>1.45</v>
      </c>
      <c r="DP237" s="12">
        <v>0.56999999999999995</v>
      </c>
      <c r="DQ237" s="12">
        <v>0.8</v>
      </c>
      <c r="DR237" s="12">
        <v>1.75</v>
      </c>
      <c r="DS237" s="12">
        <v>0</v>
      </c>
      <c r="DT237" s="12">
        <v>0</v>
      </c>
      <c r="DU237" s="12">
        <v>0</v>
      </c>
      <c r="DV237" s="12">
        <v>0</v>
      </c>
      <c r="DW237" s="12">
        <v>0</v>
      </c>
      <c r="DX237" s="12">
        <v>0</v>
      </c>
      <c r="DY237" s="12">
        <v>0</v>
      </c>
      <c r="DZ237" s="12">
        <v>99.59999999999998</v>
      </c>
      <c r="EA237" s="9">
        <v>0</v>
      </c>
      <c r="EB237" s="9">
        <v>0</v>
      </c>
      <c r="EC237" s="9">
        <v>0</v>
      </c>
      <c r="ED237" s="9">
        <v>0</v>
      </c>
      <c r="EE237" s="9">
        <v>0</v>
      </c>
      <c r="EF237" s="9">
        <v>3.304850175943392E-3</v>
      </c>
      <c r="EG237" s="9">
        <v>0</v>
      </c>
      <c r="EH237" s="9">
        <v>0</v>
      </c>
      <c r="EI237" s="9">
        <v>0</v>
      </c>
      <c r="EJ237" s="9">
        <v>0.92131905587593366</v>
      </c>
      <c r="EK237" s="9">
        <v>0</v>
      </c>
      <c r="EL237" s="9">
        <v>0</v>
      </c>
      <c r="EM237" s="9">
        <v>0</v>
      </c>
      <c r="EN237" s="9">
        <v>0</v>
      </c>
      <c r="EO237" s="9">
        <v>1.1864352471787621E-3</v>
      </c>
      <c r="EP237" s="9">
        <v>0</v>
      </c>
      <c r="EQ237" s="9">
        <v>0</v>
      </c>
      <c r="ER237" s="9">
        <v>0</v>
      </c>
      <c r="ES237" s="9">
        <v>4.7348706885947618E-2</v>
      </c>
      <c r="ET237" s="9">
        <v>0</v>
      </c>
      <c r="EU237" s="9">
        <v>0</v>
      </c>
      <c r="EV237" s="9">
        <v>1.601484811121811E-3</v>
      </c>
      <c r="EW237" s="9">
        <v>0</v>
      </c>
      <c r="EX237" s="9">
        <v>0</v>
      </c>
      <c r="EY237" s="9">
        <v>2.1942366221102821E-2</v>
      </c>
      <c r="EZ237" s="9">
        <v>0</v>
      </c>
      <c r="FA237" s="9">
        <v>3.29710078277194E-3</v>
      </c>
      <c r="FB237" s="9">
        <v>0</v>
      </c>
      <c r="FC237" s="9">
        <v>0</v>
      </c>
      <c r="FD237" s="9">
        <v>0</v>
      </c>
      <c r="FE237" s="9">
        <v>0</v>
      </c>
      <c r="FF237" s="9">
        <v>0</v>
      </c>
      <c r="FG237" s="9">
        <v>0</v>
      </c>
      <c r="FH237" s="7" t="s">
        <v>542</v>
      </c>
      <c r="FI237" s="14">
        <v>1.0015099196882711</v>
      </c>
      <c r="FJ237" s="14">
        <v>0.71919694083842822</v>
      </c>
      <c r="FK237" s="14">
        <v>0</v>
      </c>
      <c r="FL237" s="14">
        <v>4.3287905453242353E-3</v>
      </c>
      <c r="FM237" s="14">
        <v>1.1929185214299509</v>
      </c>
      <c r="FN237" s="14">
        <v>1.0029881292656979</v>
      </c>
      <c r="FO237" s="14">
        <v>0</v>
      </c>
      <c r="FP237" s="14">
        <v>0</v>
      </c>
      <c r="FQ237" s="14">
        <v>0</v>
      </c>
      <c r="FR237" s="14">
        <v>3</v>
      </c>
      <c r="FS237" s="14">
        <v>1.0834931056577511E-2</v>
      </c>
      <c r="FT237" s="14">
        <v>3.1673898915855938</v>
      </c>
      <c r="FU237" s="14">
        <v>99.36571948369388</v>
      </c>
      <c r="FV237" s="14">
        <v>7.0705737313139453E-3</v>
      </c>
      <c r="FW237" s="14" t="b">
        <v>1</v>
      </c>
      <c r="FX237" s="14" t="b">
        <v>0</v>
      </c>
      <c r="FY237" s="14" t="b">
        <v>0</v>
      </c>
      <c r="FZ237" s="14">
        <v>-3.8604783137637462</v>
      </c>
      <c r="GA237" s="14">
        <v>-9.2778308980251367</v>
      </c>
      <c r="GB237" s="14">
        <f>EY237*FL237</f>
        <v>9.4983907439951762E-5</v>
      </c>
      <c r="GC237" s="14">
        <v>4.4212916606540687E-18</v>
      </c>
    </row>
    <row r="238" spans="1:185" x14ac:dyDescent="0.2">
      <c r="A238" s="1" t="s">
        <v>264</v>
      </c>
      <c r="B238" s="18">
        <v>1</v>
      </c>
      <c r="C238" s="18" t="s">
        <v>454</v>
      </c>
      <c r="D238" s="18">
        <v>2</v>
      </c>
      <c r="E238" s="18" t="s">
        <v>476</v>
      </c>
      <c r="F238" s="19">
        <v>26</v>
      </c>
      <c r="G238" s="19">
        <v>0.1</v>
      </c>
      <c r="H238" s="19">
        <v>1583.15</v>
      </c>
      <c r="I238" s="19">
        <v>1310</v>
      </c>
      <c r="J238" s="19">
        <v>0</v>
      </c>
      <c r="K238" s="19">
        <v>4</v>
      </c>
      <c r="L238" s="19">
        <v>0</v>
      </c>
      <c r="M238" s="19" t="s">
        <v>489</v>
      </c>
      <c r="N238" s="19">
        <v>-6.1</v>
      </c>
      <c r="O238" s="19">
        <v>0</v>
      </c>
      <c r="P238" s="19" t="s">
        <v>495</v>
      </c>
      <c r="Q238" s="19" t="s">
        <v>514</v>
      </c>
      <c r="R238" s="19" t="s">
        <v>494</v>
      </c>
      <c r="S238" s="19" t="s">
        <v>535</v>
      </c>
      <c r="T238" s="19" t="s">
        <v>74</v>
      </c>
      <c r="U238" s="5">
        <v>58.189918641291762</v>
      </c>
      <c r="V238" s="5">
        <v>0.46717830655775378</v>
      </c>
      <c r="W238" s="5">
        <v>10.00414802735207</v>
      </c>
      <c r="X238" s="5">
        <v>9.6155577052894348E-3</v>
      </c>
      <c r="Y238" s="5">
        <v>0</v>
      </c>
      <c r="Z238" s="5">
        <v>0.1286496552959083</v>
      </c>
      <c r="AA238" s="5">
        <v>0.10329811787833559</v>
      </c>
      <c r="AB238" s="5">
        <v>0</v>
      </c>
      <c r="AC238" s="5">
        <v>0</v>
      </c>
      <c r="AD238" s="5">
        <v>0</v>
      </c>
      <c r="AE238" s="5">
        <v>13.133546513063161</v>
      </c>
      <c r="AF238" s="5">
        <v>5.8067071710165177</v>
      </c>
      <c r="AG238" s="5">
        <v>0</v>
      </c>
      <c r="AH238" s="5">
        <v>0</v>
      </c>
      <c r="AI238" s="5">
        <v>4.6553491128635871</v>
      </c>
      <c r="AJ238" s="5">
        <v>7.7506528416836543E-2</v>
      </c>
      <c r="AK238" s="5">
        <v>0</v>
      </c>
      <c r="AL238" s="5">
        <v>0</v>
      </c>
      <c r="AM238" s="5">
        <v>0</v>
      </c>
      <c r="AN238" s="5">
        <v>0</v>
      </c>
      <c r="AO238" s="5">
        <v>0</v>
      </c>
      <c r="AP238" s="5">
        <v>0</v>
      </c>
      <c r="AQ238" s="5">
        <v>0</v>
      </c>
      <c r="AR238" s="5">
        <v>0</v>
      </c>
      <c r="AS238" s="5">
        <v>0</v>
      </c>
      <c r="AT238" s="5">
        <v>0</v>
      </c>
      <c r="AU238" s="5">
        <v>0</v>
      </c>
      <c r="AV238" s="5">
        <v>0</v>
      </c>
      <c r="AW238" s="5">
        <v>0</v>
      </c>
      <c r="AX238" s="5">
        <v>2.8</v>
      </c>
      <c r="AY238" s="5">
        <v>1.3966380789022299</v>
      </c>
      <c r="AZ238" s="5">
        <v>93.979279552538969</v>
      </c>
      <c r="BA238" s="16">
        <v>5.8807957910919521E-2</v>
      </c>
      <c r="BB238" s="16">
        <v>6.206279042094457E-2</v>
      </c>
      <c r="BC238" s="16">
        <v>0</v>
      </c>
      <c r="BD238" s="16">
        <v>0</v>
      </c>
      <c r="BE238" s="16">
        <v>0</v>
      </c>
      <c r="BF238" s="16">
        <v>3.7918215803715743E-5</v>
      </c>
      <c r="BG238" s="16">
        <v>0</v>
      </c>
      <c r="BH238" s="16">
        <v>0</v>
      </c>
      <c r="BI238" s="16">
        <v>0</v>
      </c>
      <c r="BJ238" s="16">
        <v>1.073258328286435E-3</v>
      </c>
      <c r="BK238" s="16">
        <v>0</v>
      </c>
      <c r="BL238" s="16">
        <v>0</v>
      </c>
      <c r="BM238" s="16">
        <v>4.9316677776018315E-4</v>
      </c>
      <c r="BN238" s="16">
        <v>0.19530799014460179</v>
      </c>
      <c r="BO238" s="16">
        <v>8.7278136711731007E-4</v>
      </c>
      <c r="BP238" s="16">
        <v>0</v>
      </c>
      <c r="BQ238" s="16">
        <v>4.5019126905000748E-2</v>
      </c>
      <c r="BR238" s="16">
        <v>0</v>
      </c>
      <c r="BS238" s="16">
        <v>0</v>
      </c>
      <c r="BT238" s="16">
        <v>0</v>
      </c>
      <c r="BU238" s="16">
        <v>0</v>
      </c>
      <c r="BV238" s="16">
        <v>0</v>
      </c>
      <c r="BW238" s="16">
        <v>0</v>
      </c>
      <c r="BX238" s="16">
        <v>5.2345657330653099E-2</v>
      </c>
      <c r="BY238" s="16">
        <v>0.58047334933067762</v>
      </c>
      <c r="BZ238" s="16">
        <v>0</v>
      </c>
      <c r="CA238" s="16">
        <v>0</v>
      </c>
      <c r="CB238" s="16">
        <v>0</v>
      </c>
      <c r="CC238" s="16">
        <v>3.5060032682349101E-3</v>
      </c>
      <c r="CD238" s="16">
        <v>0</v>
      </c>
      <c r="CE238" s="16">
        <v>0</v>
      </c>
      <c r="CF238" s="16">
        <v>0</v>
      </c>
      <c r="CG238" s="16">
        <v>0</v>
      </c>
      <c r="CH238" s="12">
        <v>3.01</v>
      </c>
      <c r="CI238" s="12">
        <v>0.01</v>
      </c>
      <c r="CJ238" s="12">
        <v>0</v>
      </c>
      <c r="CK238" s="12">
        <v>0.21</v>
      </c>
      <c r="CL238" s="12">
        <v>0</v>
      </c>
      <c r="CM238" s="12">
        <v>92.54</v>
      </c>
      <c r="CN238" s="12">
        <v>0.01</v>
      </c>
      <c r="CO238" s="12">
        <v>0</v>
      </c>
      <c r="CP238" s="12">
        <v>0</v>
      </c>
      <c r="CQ238" s="12">
        <v>1.1100000000000001</v>
      </c>
      <c r="CR238" s="12">
        <v>0</v>
      </c>
      <c r="CS238" s="12">
        <v>0</v>
      </c>
      <c r="CT238" s="12">
        <v>0</v>
      </c>
      <c r="CU238" s="12">
        <v>0</v>
      </c>
      <c r="CV238" s="12">
        <v>0</v>
      </c>
      <c r="CW238" s="12">
        <v>0</v>
      </c>
      <c r="CX238" s="12">
        <v>0</v>
      </c>
      <c r="CY238" s="12">
        <v>0</v>
      </c>
      <c r="CZ238" s="12">
        <v>0</v>
      </c>
      <c r="DA238" s="12">
        <v>0</v>
      </c>
      <c r="DB238" s="12">
        <v>0</v>
      </c>
      <c r="DC238" s="12">
        <v>0</v>
      </c>
      <c r="DD238" s="12">
        <v>0</v>
      </c>
      <c r="DE238" s="12">
        <v>0</v>
      </c>
      <c r="DF238" s="12">
        <v>0</v>
      </c>
      <c r="DG238" s="12">
        <v>0</v>
      </c>
      <c r="DH238" s="12">
        <v>0</v>
      </c>
      <c r="DI238" s="12">
        <v>0</v>
      </c>
      <c r="DJ238" s="12">
        <v>0</v>
      </c>
      <c r="DK238" s="12">
        <v>0</v>
      </c>
      <c r="DL238" s="12">
        <v>0.31</v>
      </c>
      <c r="DM238" s="12">
        <v>0</v>
      </c>
      <c r="DN238" s="12">
        <v>0</v>
      </c>
      <c r="DO238" s="12">
        <v>0</v>
      </c>
      <c r="DP238" s="12">
        <v>0</v>
      </c>
      <c r="DQ238" s="12">
        <v>0</v>
      </c>
      <c r="DR238" s="12">
        <v>0</v>
      </c>
      <c r="DS238" s="12">
        <v>0</v>
      </c>
      <c r="DT238" s="12">
        <v>0</v>
      </c>
      <c r="DU238" s="12">
        <v>0</v>
      </c>
      <c r="DV238" s="12">
        <v>0</v>
      </c>
      <c r="DW238" s="12">
        <v>0</v>
      </c>
      <c r="DX238" s="12">
        <v>0</v>
      </c>
      <c r="DY238" s="12">
        <v>0</v>
      </c>
      <c r="DZ238" s="12">
        <v>97.200000000000017</v>
      </c>
      <c r="EA238" s="9">
        <v>0</v>
      </c>
      <c r="EB238" s="9">
        <v>0</v>
      </c>
      <c r="EC238" s="9">
        <v>0</v>
      </c>
      <c r="ED238" s="9">
        <v>0</v>
      </c>
      <c r="EE238" s="9">
        <v>0</v>
      </c>
      <c r="EF238" s="9">
        <v>2.2471635595253492E-3</v>
      </c>
      <c r="EG238" s="9">
        <v>0</v>
      </c>
      <c r="EH238" s="9">
        <v>0</v>
      </c>
      <c r="EI238" s="9">
        <v>0</v>
      </c>
      <c r="EJ238" s="9">
        <v>0.92200093001540206</v>
      </c>
      <c r="EK238" s="9">
        <v>0</v>
      </c>
      <c r="EL238" s="9">
        <v>0</v>
      </c>
      <c r="EM238" s="9">
        <v>0</v>
      </c>
      <c r="EN238" s="9">
        <v>0</v>
      </c>
      <c r="EO238" s="9">
        <v>1.0127749859757689E-4</v>
      </c>
      <c r="EP238" s="9">
        <v>0</v>
      </c>
      <c r="EQ238" s="9">
        <v>0</v>
      </c>
      <c r="ER238" s="9">
        <v>0</v>
      </c>
      <c r="ES238" s="9">
        <v>1.0522522665788009E-2</v>
      </c>
      <c r="ET238" s="9">
        <v>0</v>
      </c>
      <c r="EU238" s="9">
        <v>0</v>
      </c>
      <c r="EV238" s="9">
        <v>0</v>
      </c>
      <c r="EW238" s="9">
        <v>0</v>
      </c>
      <c r="EX238" s="9">
        <v>5.3800255115119197E-3</v>
      </c>
      <c r="EY238" s="9">
        <v>5.9631842261821222E-2</v>
      </c>
      <c r="EZ238" s="9">
        <v>0</v>
      </c>
      <c r="FA238" s="9">
        <v>0</v>
      </c>
      <c r="FB238" s="9">
        <v>0</v>
      </c>
      <c r="FC238" s="9">
        <v>1.162384873537848E-4</v>
      </c>
      <c r="FD238" s="9">
        <v>0</v>
      </c>
      <c r="FE238" s="9">
        <v>0</v>
      </c>
      <c r="FF238" s="9">
        <v>0</v>
      </c>
      <c r="FG238" s="9">
        <v>0</v>
      </c>
      <c r="FH238" s="7" t="s">
        <v>550</v>
      </c>
      <c r="FI238" s="14">
        <v>1.025508618861489</v>
      </c>
      <c r="FJ238" s="14">
        <v>0.68540133780380819</v>
      </c>
      <c r="FK238" s="14">
        <v>0</v>
      </c>
      <c r="FL238" s="14">
        <v>1.051996489390965E-3</v>
      </c>
      <c r="FM238" s="14">
        <v>1.166134751613338</v>
      </c>
      <c r="FN238" s="14">
        <v>0.89285120926082739</v>
      </c>
      <c r="FO238" s="14">
        <v>0</v>
      </c>
      <c r="FP238" s="14">
        <v>0</v>
      </c>
      <c r="FQ238" s="14">
        <v>0</v>
      </c>
      <c r="FR238" s="14">
        <v>1.7</v>
      </c>
      <c r="FS238" s="14">
        <v>1.82453915808694E-3</v>
      </c>
      <c r="FT238" s="14">
        <v>0.70113543543665213</v>
      </c>
      <c r="FU238" s="14">
        <v>99.453482276626517</v>
      </c>
      <c r="FV238" s="14">
        <v>0.77391385961235981</v>
      </c>
      <c r="FW238" s="14" t="b">
        <v>1</v>
      </c>
      <c r="FX238" s="14" t="b">
        <v>0</v>
      </c>
      <c r="FY238" s="14" t="b">
        <v>0</v>
      </c>
      <c r="FZ238" s="14">
        <v>-5.4290349705448682</v>
      </c>
      <c r="GA238" s="14">
        <v>-16.642947166399079</v>
      </c>
      <c r="GB238" s="14">
        <f>EY238*FL238</f>
        <v>6.2732488715351711E-5</v>
      </c>
      <c r="GC238" s="14">
        <v>0.77956220407725363</v>
      </c>
    </row>
    <row r="239" spans="1:185" x14ac:dyDescent="0.2">
      <c r="A239" s="1" t="s">
        <v>382</v>
      </c>
      <c r="B239" s="18">
        <v>1</v>
      </c>
      <c r="C239" s="18" t="s">
        <v>454</v>
      </c>
      <c r="D239" s="18">
        <v>5</v>
      </c>
      <c r="E239" s="18" t="s">
        <v>468</v>
      </c>
      <c r="F239" s="19">
        <v>32</v>
      </c>
      <c r="G239" s="19">
        <v>1</v>
      </c>
      <c r="H239" s="19">
        <v>1873</v>
      </c>
      <c r="I239" s="19">
        <v>1599.85</v>
      </c>
      <c r="J239" s="19">
        <v>0</v>
      </c>
      <c r="K239" s="19">
        <v>1.5</v>
      </c>
      <c r="L239" s="19">
        <v>0</v>
      </c>
      <c r="M239" s="19" t="s">
        <v>489</v>
      </c>
      <c r="N239" s="19">
        <v>-6</v>
      </c>
      <c r="O239" s="19">
        <v>0</v>
      </c>
      <c r="P239" s="19">
        <v>0</v>
      </c>
      <c r="Q239" s="19">
        <v>0</v>
      </c>
      <c r="R239" s="19" t="s">
        <v>528</v>
      </c>
      <c r="S239" s="19" t="s">
        <v>534</v>
      </c>
      <c r="T239" s="19" t="s">
        <v>33</v>
      </c>
      <c r="U239" s="5">
        <v>42.31</v>
      </c>
      <c r="V239" s="5">
        <v>3.53</v>
      </c>
      <c r="W239" s="5">
        <v>11.46</v>
      </c>
      <c r="X239" s="5">
        <v>0</v>
      </c>
      <c r="Y239" s="5">
        <v>0</v>
      </c>
      <c r="Z239" s="5">
        <v>0.1</v>
      </c>
      <c r="AA239" s="5">
        <v>0.12</v>
      </c>
      <c r="AB239" s="5">
        <v>0</v>
      </c>
      <c r="AC239" s="5">
        <v>0</v>
      </c>
      <c r="AD239" s="5">
        <v>0</v>
      </c>
      <c r="AE239" s="5">
        <v>25.18</v>
      </c>
      <c r="AF239" s="5">
        <v>12.46</v>
      </c>
      <c r="AG239" s="5">
        <v>0</v>
      </c>
      <c r="AH239" s="5">
        <v>0</v>
      </c>
      <c r="AI239" s="5">
        <v>3.41</v>
      </c>
      <c r="AJ239" s="5">
        <v>1.96</v>
      </c>
      <c r="AK239" s="5">
        <v>0.02</v>
      </c>
      <c r="AL239" s="5">
        <v>0</v>
      </c>
      <c r="AM239" s="5">
        <v>0</v>
      </c>
      <c r="AN239" s="5">
        <v>0</v>
      </c>
      <c r="AO239" s="5">
        <v>0</v>
      </c>
      <c r="AP239" s="5">
        <v>0</v>
      </c>
      <c r="AQ239" s="5">
        <v>0</v>
      </c>
      <c r="AR239" s="5">
        <v>0</v>
      </c>
      <c r="AS239" s="5">
        <v>0</v>
      </c>
      <c r="AT239" s="5">
        <v>0</v>
      </c>
      <c r="AU239" s="5">
        <v>0</v>
      </c>
      <c r="AV239" s="5">
        <v>0</v>
      </c>
      <c r="AW239" s="5">
        <v>0</v>
      </c>
      <c r="AX239" s="5">
        <v>0</v>
      </c>
      <c r="AY239" s="5">
        <v>0</v>
      </c>
      <c r="AZ239" s="5">
        <v>100.55</v>
      </c>
      <c r="BA239" s="16">
        <v>6.2904506040262265E-2</v>
      </c>
      <c r="BB239" s="16">
        <v>0.1243542304019097</v>
      </c>
      <c r="BC239" s="16">
        <v>0</v>
      </c>
      <c r="BD239" s="16">
        <v>0</v>
      </c>
      <c r="BE239" s="16">
        <v>0</v>
      </c>
      <c r="BF239" s="16">
        <v>0</v>
      </c>
      <c r="BG239" s="16">
        <v>0</v>
      </c>
      <c r="BH239" s="16">
        <v>0</v>
      </c>
      <c r="BI239" s="16">
        <v>0</v>
      </c>
      <c r="BJ239" s="16">
        <v>7.7899880120230755E-4</v>
      </c>
      <c r="BK239" s="16">
        <v>0</v>
      </c>
      <c r="BL239" s="16">
        <v>0</v>
      </c>
      <c r="BM239" s="16">
        <v>1.164535542554153E-2</v>
      </c>
      <c r="BN239" s="16">
        <v>0.34965107607599949</v>
      </c>
      <c r="BO239" s="16">
        <v>9.4675030225807393E-4</v>
      </c>
      <c r="BP239" s="16">
        <v>0</v>
      </c>
      <c r="BQ239" s="16">
        <v>3.0792173210755839E-2</v>
      </c>
      <c r="BR239" s="16">
        <v>0</v>
      </c>
      <c r="BS239" s="16">
        <v>0</v>
      </c>
      <c r="BT239" s="16">
        <v>0</v>
      </c>
      <c r="BU239" s="16">
        <v>7.8857819768170007E-5</v>
      </c>
      <c r="BV239" s="16">
        <v>0</v>
      </c>
      <c r="BW239" s="16">
        <v>0</v>
      </c>
      <c r="BX239" s="16">
        <v>0</v>
      </c>
      <c r="BY239" s="16">
        <v>0.39411113884977611</v>
      </c>
      <c r="BZ239" s="16">
        <v>0</v>
      </c>
      <c r="CA239" s="16">
        <v>0</v>
      </c>
      <c r="CB239" s="16">
        <v>0</v>
      </c>
      <c r="CC239" s="16">
        <v>2.4736913072526439E-2</v>
      </c>
      <c r="CD239" s="16">
        <v>0</v>
      </c>
      <c r="CE239" s="16">
        <v>0</v>
      </c>
      <c r="CF239" s="16">
        <v>0</v>
      </c>
      <c r="CG239" s="16">
        <v>0</v>
      </c>
      <c r="CH239" s="12">
        <v>3.12</v>
      </c>
      <c r="CI239" s="12">
        <v>0</v>
      </c>
      <c r="CJ239" s="12">
        <v>0</v>
      </c>
      <c r="CK239" s="12">
        <v>6.7500000000000004E-2</v>
      </c>
      <c r="CL239" s="12">
        <v>0</v>
      </c>
      <c r="CM239" s="12">
        <v>91.54</v>
      </c>
      <c r="CN239" s="12">
        <v>0</v>
      </c>
      <c r="CO239" s="12">
        <v>0</v>
      </c>
      <c r="CP239" s="12">
        <v>0</v>
      </c>
      <c r="CQ239" s="12">
        <v>5.1299999999999998E-2</v>
      </c>
      <c r="CR239" s="12">
        <v>0</v>
      </c>
      <c r="CS239" s="12">
        <v>0</v>
      </c>
      <c r="CT239" s="12">
        <v>0</v>
      </c>
      <c r="CU239" s="12">
        <v>0</v>
      </c>
      <c r="CV239" s="12">
        <v>0</v>
      </c>
      <c r="CW239" s="12">
        <v>0</v>
      </c>
      <c r="CX239" s="12">
        <v>0</v>
      </c>
      <c r="CY239" s="12">
        <v>0</v>
      </c>
      <c r="CZ239" s="12">
        <v>0</v>
      </c>
      <c r="DA239" s="12">
        <v>0</v>
      </c>
      <c r="DB239" s="12">
        <v>3.84</v>
      </c>
      <c r="DC239" s="12">
        <v>0</v>
      </c>
      <c r="DD239" s="12">
        <v>4.7699999999999999E-2</v>
      </c>
      <c r="DE239" s="12">
        <v>0</v>
      </c>
      <c r="DF239" s="12">
        <v>0</v>
      </c>
      <c r="DG239" s="12">
        <v>0</v>
      </c>
      <c r="DH239" s="12">
        <v>0</v>
      </c>
      <c r="DI239" s="12">
        <v>0.7</v>
      </c>
      <c r="DJ239" s="12">
        <v>0</v>
      </c>
      <c r="DK239" s="12">
        <v>0</v>
      </c>
      <c r="DL239" s="12">
        <v>0</v>
      </c>
      <c r="DM239" s="12">
        <v>0</v>
      </c>
      <c r="DN239" s="12">
        <v>0</v>
      </c>
      <c r="DO239" s="12">
        <v>0</v>
      </c>
      <c r="DP239" s="12">
        <v>0</v>
      </c>
      <c r="DQ239" s="12">
        <v>0</v>
      </c>
      <c r="DR239" s="12">
        <v>0</v>
      </c>
      <c r="DS239" s="12">
        <v>0</v>
      </c>
      <c r="DT239" s="12">
        <v>0</v>
      </c>
      <c r="DU239" s="12">
        <v>0</v>
      </c>
      <c r="DV239" s="12">
        <v>0</v>
      </c>
      <c r="DW239" s="12">
        <v>0</v>
      </c>
      <c r="DX239" s="12">
        <v>0</v>
      </c>
      <c r="DY239" s="12">
        <v>0</v>
      </c>
      <c r="DZ239" s="12">
        <v>99.366500000000016</v>
      </c>
      <c r="EA239" s="9">
        <v>0</v>
      </c>
      <c r="EB239" s="9">
        <v>0</v>
      </c>
      <c r="EC239" s="9">
        <v>0</v>
      </c>
      <c r="ED239" s="9">
        <v>0</v>
      </c>
      <c r="EE239" s="9">
        <v>0</v>
      </c>
      <c r="EF239" s="9">
        <v>7.3096240585969214E-4</v>
      </c>
      <c r="EG239" s="9">
        <v>0</v>
      </c>
      <c r="EH239" s="9">
        <v>0</v>
      </c>
      <c r="EI239" s="9">
        <v>0</v>
      </c>
      <c r="EJ239" s="9">
        <v>0.92297226673562394</v>
      </c>
      <c r="EK239" s="9">
        <v>0</v>
      </c>
      <c r="EL239" s="9">
        <v>0</v>
      </c>
      <c r="EM239" s="9">
        <v>0</v>
      </c>
      <c r="EN239" s="9">
        <v>0</v>
      </c>
      <c r="EO239" s="9">
        <v>0</v>
      </c>
      <c r="EP239" s="9">
        <v>0</v>
      </c>
      <c r="EQ239" s="9">
        <v>0</v>
      </c>
      <c r="ER239" s="9">
        <v>0</v>
      </c>
      <c r="ES239" s="9">
        <v>4.9214166681439589E-4</v>
      </c>
      <c r="ET239" s="9">
        <v>0</v>
      </c>
      <c r="EU239" s="9">
        <v>1.272524410135583E-2</v>
      </c>
      <c r="EV239" s="9">
        <v>0</v>
      </c>
      <c r="EW239" s="9">
        <v>0</v>
      </c>
      <c r="EX239" s="9">
        <v>0</v>
      </c>
      <c r="EY239" s="9">
        <v>6.2552144680432784E-2</v>
      </c>
      <c r="EZ239" s="9">
        <v>0</v>
      </c>
      <c r="FA239" s="9">
        <v>0</v>
      </c>
      <c r="FB239" s="9">
        <v>0</v>
      </c>
      <c r="FC239" s="9">
        <v>0</v>
      </c>
      <c r="FD239" s="9">
        <v>0</v>
      </c>
      <c r="FE239" s="9">
        <v>5.2724040991333722E-4</v>
      </c>
      <c r="FF239" s="9">
        <v>0</v>
      </c>
      <c r="FG239" s="9">
        <v>0</v>
      </c>
      <c r="FH239" s="7">
        <v>0</v>
      </c>
      <c r="FI239" s="14">
        <v>1.026854626592216</v>
      </c>
      <c r="FJ239" s="14">
        <v>0.73205770275933757</v>
      </c>
      <c r="FK239" s="14">
        <v>0</v>
      </c>
      <c r="FL239" s="14">
        <v>2.9816548239070149E-3</v>
      </c>
      <c r="FM239" s="14">
        <v>0</v>
      </c>
      <c r="FN239" s="14">
        <v>1.029129838738255</v>
      </c>
      <c r="FO239" s="14">
        <v>0</v>
      </c>
      <c r="FP239" s="14">
        <v>0</v>
      </c>
      <c r="FQ239" s="14">
        <v>0</v>
      </c>
      <c r="FR239" s="14">
        <v>2.218</v>
      </c>
      <c r="FS239" s="14">
        <v>1.7278193410667181E-3</v>
      </c>
      <c r="FT239" s="14">
        <v>1.6703933950426131</v>
      </c>
      <c r="FU239" s="14">
        <v>99.777702070384436</v>
      </c>
      <c r="FV239" s="14">
        <v>0.67463416069327486</v>
      </c>
      <c r="FW239" s="14" t="b">
        <v>1</v>
      </c>
      <c r="FX239" s="14" t="b">
        <v>0</v>
      </c>
      <c r="FY239" s="14" t="b">
        <v>0</v>
      </c>
      <c r="FZ239" s="14">
        <v>-5.4783985693785473</v>
      </c>
      <c r="GA239" s="14">
        <v>-13.68165459041432</v>
      </c>
      <c r="GB239" s="14">
        <f>EY239*FL239</f>
        <v>1.8650890393214192E-4</v>
      </c>
      <c r="GC239" s="14">
        <v>8.9315092370912286E-2</v>
      </c>
    </row>
    <row r="240" spans="1:185" x14ac:dyDescent="0.2">
      <c r="A240" s="1" t="s">
        <v>251</v>
      </c>
      <c r="B240" s="18">
        <v>1</v>
      </c>
      <c r="C240" s="18" t="s">
        <v>454</v>
      </c>
      <c r="D240" s="18">
        <v>1</v>
      </c>
      <c r="E240" s="18" t="s">
        <v>475</v>
      </c>
      <c r="F240" s="19">
        <v>26</v>
      </c>
      <c r="G240" s="19">
        <v>0.1</v>
      </c>
      <c r="H240" s="19">
        <v>1523.15</v>
      </c>
      <c r="I240" s="19">
        <v>1250</v>
      </c>
      <c r="J240" s="19">
        <v>0</v>
      </c>
      <c r="K240" s="19">
        <v>7</v>
      </c>
      <c r="L240" s="19">
        <v>0</v>
      </c>
      <c r="M240" s="19" t="s">
        <v>489</v>
      </c>
      <c r="N240" s="19">
        <v>-5.6</v>
      </c>
      <c r="O240" s="19">
        <v>0</v>
      </c>
      <c r="P240" s="19" t="s">
        <v>495</v>
      </c>
      <c r="Q240" s="19" t="s">
        <v>514</v>
      </c>
      <c r="R240" s="19" t="s">
        <v>494</v>
      </c>
      <c r="S240" s="19" t="s">
        <v>535</v>
      </c>
      <c r="T240" s="19" t="s">
        <v>74</v>
      </c>
      <c r="U240" s="5">
        <v>61.826788556372499</v>
      </c>
      <c r="V240" s="5">
        <v>0.35038372991831529</v>
      </c>
      <c r="W240" s="5">
        <v>11.518664881492869</v>
      </c>
      <c r="X240" s="5">
        <v>2.8846673115868301E-2</v>
      </c>
      <c r="Y240" s="5">
        <v>0</v>
      </c>
      <c r="Z240" s="5">
        <v>0.1029197242367267</v>
      </c>
      <c r="AA240" s="5">
        <v>0.18077170628708719</v>
      </c>
      <c r="AB240" s="5">
        <v>0</v>
      </c>
      <c r="AC240" s="5">
        <v>0</v>
      </c>
      <c r="AD240" s="5">
        <v>0</v>
      </c>
      <c r="AE240" s="5">
        <v>7.1803354042378116</v>
      </c>
      <c r="AF240" s="5">
        <v>5.0511356355107537</v>
      </c>
      <c r="AG240" s="5">
        <v>0</v>
      </c>
      <c r="AH240" s="5">
        <v>0</v>
      </c>
      <c r="AI240" s="5">
        <v>4.7231866227049508</v>
      </c>
      <c r="AJ240" s="5">
        <v>0.75392714005468275</v>
      </c>
      <c r="AK240" s="5">
        <v>0</v>
      </c>
      <c r="AL240" s="5">
        <v>0</v>
      </c>
      <c r="AM240" s="5">
        <v>0</v>
      </c>
      <c r="AN240" s="5">
        <v>0</v>
      </c>
      <c r="AO240" s="5">
        <v>0</v>
      </c>
      <c r="AP240" s="5">
        <v>0</v>
      </c>
      <c r="AQ240" s="5">
        <v>0</v>
      </c>
      <c r="AR240" s="5">
        <v>0</v>
      </c>
      <c r="AS240" s="5">
        <v>0</v>
      </c>
      <c r="AT240" s="5">
        <v>0</v>
      </c>
      <c r="AU240" s="5">
        <v>0</v>
      </c>
      <c r="AV240" s="5">
        <v>0</v>
      </c>
      <c r="AW240" s="5">
        <v>0</v>
      </c>
      <c r="AX240" s="5">
        <v>1.85</v>
      </c>
      <c r="AY240" s="5">
        <v>0.92277873070325911</v>
      </c>
      <c r="AZ240" s="5">
        <v>92.644181343228311</v>
      </c>
      <c r="BA240" s="16">
        <v>7.2385777069087859E-2</v>
      </c>
      <c r="BB240" s="16">
        <v>5.7714576234874929E-2</v>
      </c>
      <c r="BC240" s="16">
        <v>0</v>
      </c>
      <c r="BD240" s="16">
        <v>0</v>
      </c>
      <c r="BE240" s="16">
        <v>0</v>
      </c>
      <c r="BF240" s="16">
        <v>1.216085909912709E-4</v>
      </c>
      <c r="BG240" s="16">
        <v>0</v>
      </c>
      <c r="BH240" s="16">
        <v>0</v>
      </c>
      <c r="BI240" s="16">
        <v>0</v>
      </c>
      <c r="BJ240" s="16">
        <v>9.1788730249113689E-4</v>
      </c>
      <c r="BK240" s="16">
        <v>0</v>
      </c>
      <c r="BL240" s="16">
        <v>0</v>
      </c>
      <c r="BM240" s="16">
        <v>5.1283778181812796E-3</v>
      </c>
      <c r="BN240" s="16">
        <v>0.1141505040526202</v>
      </c>
      <c r="BO240" s="16">
        <v>1.632821170384096E-3</v>
      </c>
      <c r="BP240" s="16">
        <v>0</v>
      </c>
      <c r="BQ240" s="16">
        <v>4.882868480219639E-2</v>
      </c>
      <c r="BR240" s="16">
        <v>0</v>
      </c>
      <c r="BS240" s="16">
        <v>0</v>
      </c>
      <c r="BT240" s="16">
        <v>0</v>
      </c>
      <c r="BU240" s="16">
        <v>0</v>
      </c>
      <c r="BV240" s="16">
        <v>0</v>
      </c>
      <c r="BW240" s="16">
        <v>0</v>
      </c>
      <c r="BX240" s="16">
        <v>3.6973406261771397E-2</v>
      </c>
      <c r="BY240" s="16">
        <v>0.65933530593707623</v>
      </c>
      <c r="BZ240" s="16">
        <v>0</v>
      </c>
      <c r="CA240" s="16">
        <v>0</v>
      </c>
      <c r="CB240" s="16">
        <v>0</v>
      </c>
      <c r="CC240" s="16">
        <v>2.811050760325185E-3</v>
      </c>
      <c r="CD240" s="16">
        <v>0</v>
      </c>
      <c r="CE240" s="16">
        <v>0</v>
      </c>
      <c r="CF240" s="16">
        <v>0</v>
      </c>
      <c r="CG240" s="16">
        <v>0</v>
      </c>
      <c r="CH240" s="12">
        <v>1.1599999999999999</v>
      </c>
      <c r="CI240" s="12">
        <v>0.02</v>
      </c>
      <c r="CJ240" s="12">
        <v>0</v>
      </c>
      <c r="CK240" s="12">
        <v>0.36</v>
      </c>
      <c r="CL240" s="12">
        <v>0</v>
      </c>
      <c r="CM240" s="12">
        <v>92.58</v>
      </c>
      <c r="CN240" s="12">
        <v>0.03</v>
      </c>
      <c r="CO240" s="12">
        <v>0</v>
      </c>
      <c r="CP240" s="12">
        <v>0</v>
      </c>
      <c r="CQ240" s="12">
        <v>4.99</v>
      </c>
      <c r="CR240" s="12">
        <v>0</v>
      </c>
      <c r="CS240" s="12">
        <v>0</v>
      </c>
      <c r="CT240" s="12">
        <v>0</v>
      </c>
      <c r="CU240" s="12">
        <v>0</v>
      </c>
      <c r="CV240" s="12">
        <v>0</v>
      </c>
      <c r="CW240" s="12">
        <v>0</v>
      </c>
      <c r="CX240" s="12">
        <v>0</v>
      </c>
      <c r="CY240" s="12">
        <v>0</v>
      </c>
      <c r="CZ240" s="12">
        <v>0</v>
      </c>
      <c r="DA240" s="12">
        <v>0</v>
      </c>
      <c r="DB240" s="12">
        <v>0</v>
      </c>
      <c r="DC240" s="12">
        <v>0</v>
      </c>
      <c r="DD240" s="12">
        <v>0</v>
      </c>
      <c r="DE240" s="12">
        <v>0</v>
      </c>
      <c r="DF240" s="12">
        <v>0</v>
      </c>
      <c r="DG240" s="12">
        <v>0</v>
      </c>
      <c r="DH240" s="12">
        <v>0</v>
      </c>
      <c r="DI240" s="12">
        <v>0</v>
      </c>
      <c r="DJ240" s="12">
        <v>0</v>
      </c>
      <c r="DK240" s="12">
        <v>0</v>
      </c>
      <c r="DL240" s="12">
        <v>7.0000000000000007E-2</v>
      </c>
      <c r="DM240" s="12">
        <v>0</v>
      </c>
      <c r="DN240" s="12">
        <v>0</v>
      </c>
      <c r="DO240" s="12">
        <v>0</v>
      </c>
      <c r="DP240" s="12">
        <v>0</v>
      </c>
      <c r="DQ240" s="12">
        <v>0</v>
      </c>
      <c r="DR240" s="12">
        <v>0</v>
      </c>
      <c r="DS240" s="12">
        <v>0</v>
      </c>
      <c r="DT240" s="12">
        <v>0</v>
      </c>
      <c r="DU240" s="12">
        <v>0</v>
      </c>
      <c r="DV240" s="12">
        <v>0</v>
      </c>
      <c r="DW240" s="12">
        <v>0</v>
      </c>
      <c r="DX240" s="12">
        <v>0</v>
      </c>
      <c r="DY240" s="12">
        <v>0</v>
      </c>
      <c r="DZ240" s="12">
        <v>99.21</v>
      </c>
      <c r="EA240" s="9">
        <v>0</v>
      </c>
      <c r="EB240" s="9">
        <v>0</v>
      </c>
      <c r="EC240" s="9">
        <v>0</v>
      </c>
      <c r="ED240" s="9">
        <v>0</v>
      </c>
      <c r="EE240" s="9">
        <v>0</v>
      </c>
      <c r="EF240" s="9">
        <v>3.8588872250147279E-3</v>
      </c>
      <c r="EG240" s="9">
        <v>0</v>
      </c>
      <c r="EH240" s="9">
        <v>0</v>
      </c>
      <c r="EI240" s="9">
        <v>0</v>
      </c>
      <c r="EJ240" s="9">
        <v>0.92398141809361556</v>
      </c>
      <c r="EK240" s="9">
        <v>0</v>
      </c>
      <c r="EL240" s="9">
        <v>0</v>
      </c>
      <c r="EM240" s="9">
        <v>0</v>
      </c>
      <c r="EN240" s="9">
        <v>0</v>
      </c>
      <c r="EO240" s="9">
        <v>3.0435358243519479E-4</v>
      </c>
      <c r="EP240" s="9">
        <v>0</v>
      </c>
      <c r="EQ240" s="9">
        <v>0</v>
      </c>
      <c r="ER240" s="9">
        <v>0</v>
      </c>
      <c r="ES240" s="9">
        <v>4.7385081691114612E-2</v>
      </c>
      <c r="ET240" s="9">
        <v>0</v>
      </c>
      <c r="EU240" s="9">
        <v>0</v>
      </c>
      <c r="EV240" s="9">
        <v>0</v>
      </c>
      <c r="EW240" s="9">
        <v>0</v>
      </c>
      <c r="EX240" s="9">
        <v>1.216927984234524E-3</v>
      </c>
      <c r="EY240" s="9">
        <v>2.302045574022139E-2</v>
      </c>
      <c r="EZ240" s="9">
        <v>0</v>
      </c>
      <c r="FA240" s="9">
        <v>0</v>
      </c>
      <c r="FB240" s="9">
        <v>0</v>
      </c>
      <c r="FC240" s="9">
        <v>2.328756833640763E-4</v>
      </c>
      <c r="FD240" s="9">
        <v>0</v>
      </c>
      <c r="FE240" s="9">
        <v>0</v>
      </c>
      <c r="FF240" s="9">
        <v>0</v>
      </c>
      <c r="FG240" s="9">
        <v>0</v>
      </c>
      <c r="FH240" s="7" t="s">
        <v>550</v>
      </c>
      <c r="FI240" s="14">
        <v>1.0041227599300511</v>
      </c>
      <c r="FJ240" s="14">
        <v>0.62835959552509801</v>
      </c>
      <c r="FK240" s="14">
        <v>0</v>
      </c>
      <c r="FL240" s="14">
        <v>4.4020249728588152E-4</v>
      </c>
      <c r="FM240" s="14">
        <v>1.272785517608684</v>
      </c>
      <c r="FN240" s="14">
        <v>0.97252956054709305</v>
      </c>
      <c r="FO240" s="14">
        <v>0</v>
      </c>
      <c r="FP240" s="14">
        <v>0</v>
      </c>
      <c r="FQ240" s="14">
        <v>0</v>
      </c>
      <c r="FR240" s="14">
        <v>1.7</v>
      </c>
      <c r="FS240" s="14">
        <v>1.5604084142349329E-3</v>
      </c>
      <c r="FT240" s="14">
        <v>0.38620657093208788</v>
      </c>
      <c r="FU240" s="14">
        <v>99.202311519539322</v>
      </c>
      <c r="FV240" s="14">
        <v>0.74540973109784969</v>
      </c>
      <c r="FW240" s="14" t="b">
        <v>1</v>
      </c>
      <c r="FX240" s="14" t="b">
        <v>0</v>
      </c>
      <c r="FY240" s="14" t="b">
        <v>0</v>
      </c>
      <c r="FZ240" s="14">
        <v>-5.5484235299146132</v>
      </c>
      <c r="GA240" s="14">
        <v>-17.46174532177135</v>
      </c>
      <c r="GB240" s="14">
        <f>EY240*FL240</f>
        <v>1.0133662105504562E-5</v>
      </c>
      <c r="GC240" s="14">
        <v>0.60594946257201998</v>
      </c>
    </row>
    <row r="241" spans="1:185" x14ac:dyDescent="0.2">
      <c r="A241" s="1" t="s">
        <v>111</v>
      </c>
      <c r="B241" s="18">
        <v>2</v>
      </c>
      <c r="C241" s="18" t="s">
        <v>450</v>
      </c>
      <c r="D241" s="18">
        <v>11</v>
      </c>
      <c r="E241" s="18" t="s">
        <v>464</v>
      </c>
      <c r="F241" s="19">
        <v>5</v>
      </c>
      <c r="G241" s="19">
        <v>2</v>
      </c>
      <c r="H241" s="19">
        <v>2473</v>
      </c>
      <c r="I241" s="19">
        <v>2199.85</v>
      </c>
      <c r="J241" s="19">
        <v>0</v>
      </c>
      <c r="K241" s="19">
        <v>0.33333333333333331</v>
      </c>
      <c r="L241" s="19">
        <v>0</v>
      </c>
      <c r="M241" s="19">
        <v>0</v>
      </c>
      <c r="N241" s="19">
        <v>0</v>
      </c>
      <c r="O241" s="19">
        <v>0</v>
      </c>
      <c r="P241" s="19" t="s">
        <v>492</v>
      </c>
      <c r="Q241" s="19">
        <v>0</v>
      </c>
      <c r="R241" s="19" t="s">
        <v>529</v>
      </c>
      <c r="S241" s="19">
        <v>0</v>
      </c>
      <c r="T241" s="19" t="s">
        <v>536</v>
      </c>
      <c r="U241" s="5">
        <v>51.597394090423641</v>
      </c>
      <c r="V241" s="5">
        <v>1.2847273866722371</v>
      </c>
      <c r="W241" s="5">
        <v>15.191964418087469</v>
      </c>
      <c r="X241" s="5">
        <v>0.17538461538461539</v>
      </c>
      <c r="Y241" s="5">
        <v>0.1618256772673734</v>
      </c>
      <c r="Z241" s="5">
        <v>1.813939122649955</v>
      </c>
      <c r="AA241" s="5">
        <v>1.433261740080088</v>
      </c>
      <c r="AB241" s="5">
        <v>0</v>
      </c>
      <c r="AC241" s="5">
        <v>0</v>
      </c>
      <c r="AD241" s="5">
        <v>0</v>
      </c>
      <c r="AE241" s="5">
        <v>13.762772521596061</v>
      </c>
      <c r="AF241" s="5">
        <v>7.1779041916167658</v>
      </c>
      <c r="AG241" s="5">
        <v>0</v>
      </c>
      <c r="AH241" s="5">
        <v>0</v>
      </c>
      <c r="AI241" s="5">
        <v>7.0094823836450626</v>
      </c>
      <c r="AJ241" s="5">
        <v>0</v>
      </c>
      <c r="AK241" s="5">
        <v>0</v>
      </c>
      <c r="AL241" s="5">
        <v>0</v>
      </c>
      <c r="AM241" s="5">
        <v>0</v>
      </c>
      <c r="AN241" s="5">
        <v>0</v>
      </c>
      <c r="AO241" s="5">
        <v>0.15735765794855239</v>
      </c>
      <c r="AP241" s="5">
        <v>0</v>
      </c>
      <c r="AQ241" s="5">
        <v>0</v>
      </c>
      <c r="AR241" s="5">
        <v>0</v>
      </c>
      <c r="AS241" s="5">
        <v>0</v>
      </c>
      <c r="AT241" s="5">
        <v>0</v>
      </c>
      <c r="AU241" s="5">
        <v>0</v>
      </c>
      <c r="AV241" s="5">
        <v>0</v>
      </c>
      <c r="AW241" s="5">
        <v>0</v>
      </c>
      <c r="AX241" s="5">
        <v>0</v>
      </c>
      <c r="AY241" s="5">
        <v>0</v>
      </c>
      <c r="AZ241" s="5">
        <v>99.766013805371813</v>
      </c>
      <c r="BA241" s="16">
        <v>9.0045859989111715E-2</v>
      </c>
      <c r="BB241" s="16">
        <v>7.7355795368596922E-2</v>
      </c>
      <c r="BC241" s="16">
        <v>0</v>
      </c>
      <c r="BD241" s="16">
        <v>0</v>
      </c>
      <c r="BE241" s="16">
        <v>0</v>
      </c>
      <c r="BF241" s="16">
        <v>6.9736273465054784E-4</v>
      </c>
      <c r="BG241" s="16">
        <v>0</v>
      </c>
      <c r="BH241" s="16">
        <v>0</v>
      </c>
      <c r="BI241" s="16">
        <v>0</v>
      </c>
      <c r="BJ241" s="16">
        <v>1.525851166016934E-2</v>
      </c>
      <c r="BK241" s="16">
        <v>0</v>
      </c>
      <c r="BL241" s="16">
        <v>0</v>
      </c>
      <c r="BM241" s="16">
        <v>0</v>
      </c>
      <c r="BN241" s="16">
        <v>0.2063658126134483</v>
      </c>
      <c r="BO241" s="16">
        <v>1.221047028637412E-2</v>
      </c>
      <c r="BP241" s="16">
        <v>0</v>
      </c>
      <c r="BQ241" s="16">
        <v>6.8347807497820309E-2</v>
      </c>
      <c r="BR241" s="16">
        <v>3.5776695988917393E-4</v>
      </c>
      <c r="BS241" s="16">
        <v>0</v>
      </c>
      <c r="BT241" s="16">
        <v>0</v>
      </c>
      <c r="BU241" s="16">
        <v>0</v>
      </c>
      <c r="BV241" s="16">
        <v>0</v>
      </c>
      <c r="BW241" s="16">
        <v>0</v>
      </c>
      <c r="BX241" s="16">
        <v>0</v>
      </c>
      <c r="BY241" s="16">
        <v>0.51898658175205492</v>
      </c>
      <c r="BZ241" s="16">
        <v>0</v>
      </c>
      <c r="CA241" s="16">
        <v>0</v>
      </c>
      <c r="CB241" s="16">
        <v>0</v>
      </c>
      <c r="CC241" s="16">
        <v>9.7215263251467596E-3</v>
      </c>
      <c r="CD241" s="16">
        <v>0</v>
      </c>
      <c r="CE241" s="16">
        <v>6.5250481273793537E-4</v>
      </c>
      <c r="CF241" s="16">
        <v>0</v>
      </c>
      <c r="CG241" s="16">
        <v>0</v>
      </c>
      <c r="CH241" s="12">
        <v>0.28000000000000003</v>
      </c>
      <c r="CI241" s="12">
        <v>0</v>
      </c>
      <c r="CJ241" s="12">
        <v>0</v>
      </c>
      <c r="CK241" s="12">
        <v>1.1200000000000001</v>
      </c>
      <c r="CL241" s="12">
        <v>0</v>
      </c>
      <c r="CM241" s="12">
        <v>85.34</v>
      </c>
      <c r="CN241" s="12">
        <v>0.31</v>
      </c>
      <c r="CO241" s="12">
        <v>0</v>
      </c>
      <c r="CP241" s="12">
        <v>1.2</v>
      </c>
      <c r="CQ241" s="12">
        <v>1.58</v>
      </c>
      <c r="CR241" s="12">
        <v>0</v>
      </c>
      <c r="CS241" s="12">
        <v>0.9</v>
      </c>
      <c r="CT241" s="12">
        <v>0</v>
      </c>
      <c r="CU241" s="12">
        <v>2.2400000000000002</v>
      </c>
      <c r="CV241" s="12">
        <v>0</v>
      </c>
      <c r="CW241" s="12">
        <v>0</v>
      </c>
      <c r="CX241" s="12">
        <v>0</v>
      </c>
      <c r="CY241" s="12">
        <v>0</v>
      </c>
      <c r="CZ241" s="12">
        <v>0</v>
      </c>
      <c r="DA241" s="12">
        <v>0</v>
      </c>
      <c r="DB241" s="12">
        <v>0</v>
      </c>
      <c r="DC241" s="12">
        <v>0</v>
      </c>
      <c r="DD241" s="12">
        <v>0.95</v>
      </c>
      <c r="DE241" s="12">
        <v>0</v>
      </c>
      <c r="DF241" s="12">
        <v>0</v>
      </c>
      <c r="DG241" s="12">
        <v>0</v>
      </c>
      <c r="DH241" s="12">
        <v>0</v>
      </c>
      <c r="DI241" s="12">
        <v>0</v>
      </c>
      <c r="DJ241" s="12">
        <v>0</v>
      </c>
      <c r="DK241" s="12">
        <v>0</v>
      </c>
      <c r="DL241" s="12">
        <v>0</v>
      </c>
      <c r="DM241" s="12">
        <v>0</v>
      </c>
      <c r="DN241" s="12">
        <v>0</v>
      </c>
      <c r="DO241" s="12">
        <v>0</v>
      </c>
      <c r="DP241" s="12">
        <v>0</v>
      </c>
      <c r="DQ241" s="12">
        <v>0</v>
      </c>
      <c r="DR241" s="12">
        <v>0</v>
      </c>
      <c r="DS241" s="12">
        <v>0</v>
      </c>
      <c r="DT241" s="12">
        <v>0</v>
      </c>
      <c r="DU241" s="12">
        <v>0</v>
      </c>
      <c r="DV241" s="12">
        <v>0</v>
      </c>
      <c r="DW241" s="12">
        <v>0</v>
      </c>
      <c r="DX241" s="12">
        <v>0</v>
      </c>
      <c r="DY241" s="12">
        <v>0</v>
      </c>
      <c r="DZ241" s="12">
        <v>93.920000000000016</v>
      </c>
      <c r="EA241" s="9">
        <v>0</v>
      </c>
      <c r="EB241" s="9">
        <v>0</v>
      </c>
      <c r="EC241" s="9">
        <v>0</v>
      </c>
      <c r="ED241" s="9">
        <v>0</v>
      </c>
      <c r="EE241" s="9">
        <v>1.231739138613922E-2</v>
      </c>
      <c r="EF241" s="9">
        <v>1.3030009335143479E-2</v>
      </c>
      <c r="EG241" s="9">
        <v>0</v>
      </c>
      <c r="EH241" s="9">
        <v>0</v>
      </c>
      <c r="EI241" s="9">
        <v>0</v>
      </c>
      <c r="EJ241" s="9">
        <v>0.92441251775469924</v>
      </c>
      <c r="EK241" s="9">
        <v>0</v>
      </c>
      <c r="EL241" s="9">
        <v>0</v>
      </c>
      <c r="EM241" s="9">
        <v>0</v>
      </c>
      <c r="EN241" s="9">
        <v>0</v>
      </c>
      <c r="EO241" s="9">
        <v>3.4133905004170742E-3</v>
      </c>
      <c r="EP241" s="9">
        <v>0</v>
      </c>
      <c r="EQ241" s="9">
        <v>0</v>
      </c>
      <c r="ER241" s="9">
        <v>5.8599578489607748E-3</v>
      </c>
      <c r="ES241" s="9">
        <v>1.628415746759956E-2</v>
      </c>
      <c r="ET241" s="9">
        <v>0</v>
      </c>
      <c r="EU241" s="9">
        <v>0</v>
      </c>
      <c r="EV241" s="9">
        <v>0</v>
      </c>
      <c r="EW241" s="9">
        <v>0</v>
      </c>
      <c r="EX241" s="9">
        <v>0</v>
      </c>
      <c r="EY241" s="9">
        <v>6.0308854227439351E-3</v>
      </c>
      <c r="EZ241" s="9">
        <v>0</v>
      </c>
      <c r="FA241" s="9">
        <v>0</v>
      </c>
      <c r="FB241" s="9">
        <v>0</v>
      </c>
      <c r="FC241" s="9">
        <v>0</v>
      </c>
      <c r="FD241" s="9">
        <v>0</v>
      </c>
      <c r="FE241" s="9">
        <v>1.128104550197462E-2</v>
      </c>
      <c r="FF241" s="9">
        <v>7.370644782322168E-3</v>
      </c>
      <c r="FG241" s="9">
        <v>0</v>
      </c>
      <c r="FH241" s="7">
        <v>0</v>
      </c>
      <c r="FI241" s="14">
        <v>1.000143584491447</v>
      </c>
      <c r="FJ241" s="14">
        <v>0.73187972556962733</v>
      </c>
      <c r="FK241" s="14">
        <v>0</v>
      </c>
      <c r="FL241" s="14">
        <v>6.9234484353174223E-3</v>
      </c>
      <c r="FM241" s="14">
        <v>1.275902749407835</v>
      </c>
      <c r="FN241" s="14">
        <v>1.002645155335405</v>
      </c>
      <c r="FO241" s="14">
        <v>0</v>
      </c>
      <c r="FP241" s="14">
        <v>2.71715720814026</v>
      </c>
      <c r="FQ241" s="14">
        <v>0</v>
      </c>
      <c r="FR241" s="14">
        <v>1.7</v>
      </c>
      <c r="FS241" s="14">
        <v>2.593946982228788E-2</v>
      </c>
      <c r="FT241" s="14">
        <v>0.81328467887945288</v>
      </c>
      <c r="FU241" s="14">
        <v>93.115145771936497</v>
      </c>
      <c r="FV241" s="14">
        <v>0.75903331375906546</v>
      </c>
      <c r="FW241" s="14" t="b">
        <v>1</v>
      </c>
      <c r="FX241" s="14" t="b">
        <v>0</v>
      </c>
      <c r="FY241" s="14" t="b">
        <v>0</v>
      </c>
      <c r="FZ241" s="14">
        <v>-3.1039341519184349</v>
      </c>
      <c r="GA241" s="14">
        <v>-7.5088448799410799</v>
      </c>
      <c r="GB241" s="14">
        <f>EY241*FL241</f>
        <v>4.175452424367515E-5</v>
      </c>
      <c r="GC241" s="14">
        <v>4.9207686687835907E-2</v>
      </c>
    </row>
    <row r="242" spans="1:185" x14ac:dyDescent="0.2">
      <c r="A242" s="1" t="s">
        <v>276</v>
      </c>
      <c r="B242" s="18">
        <v>2</v>
      </c>
      <c r="C242" s="18" t="s">
        <v>450</v>
      </c>
      <c r="D242" s="18">
        <v>3</v>
      </c>
      <c r="E242" s="18" t="s">
        <v>460</v>
      </c>
      <c r="F242" s="19">
        <v>26</v>
      </c>
      <c r="G242" s="19">
        <v>1.5</v>
      </c>
      <c r="H242" s="19">
        <v>1693.15</v>
      </c>
      <c r="I242" s="19">
        <v>1420</v>
      </c>
      <c r="J242" s="19">
        <v>0</v>
      </c>
      <c r="K242" s="19">
        <v>5</v>
      </c>
      <c r="L242" s="19">
        <v>0</v>
      </c>
      <c r="M242" s="19" t="s">
        <v>489</v>
      </c>
      <c r="N242" s="19">
        <v>-4.9000000000000004</v>
      </c>
      <c r="O242" s="19">
        <v>0</v>
      </c>
      <c r="P242" s="19" t="s">
        <v>495</v>
      </c>
      <c r="Q242" s="19" t="s">
        <v>515</v>
      </c>
      <c r="R242" s="19" t="s">
        <v>529</v>
      </c>
      <c r="S242" s="19">
        <v>0</v>
      </c>
      <c r="T242" s="19" t="s">
        <v>74</v>
      </c>
      <c r="U242" s="5">
        <v>55.986403339801683</v>
      </c>
      <c r="V242" s="5">
        <v>0.1001096371195187</v>
      </c>
      <c r="W242" s="5">
        <v>9.7540443266682715</v>
      </c>
      <c r="X242" s="5">
        <v>9.6155577052894348E-3</v>
      </c>
      <c r="Y242" s="5">
        <v>0</v>
      </c>
      <c r="Z242" s="5">
        <v>0.29589420718058912</v>
      </c>
      <c r="AA242" s="5">
        <v>2.5824529469583891E-2</v>
      </c>
      <c r="AB242" s="5">
        <v>0</v>
      </c>
      <c r="AC242" s="5">
        <v>0</v>
      </c>
      <c r="AD242" s="5">
        <v>0</v>
      </c>
      <c r="AE242" s="5">
        <v>13.514950010285951</v>
      </c>
      <c r="AF242" s="5">
        <v>5.4988817306252802</v>
      </c>
      <c r="AG242" s="5">
        <v>0</v>
      </c>
      <c r="AH242" s="5">
        <v>0</v>
      </c>
      <c r="AI242" s="5">
        <v>4.1974459214343822</v>
      </c>
      <c r="AJ242" s="5">
        <v>7.0460480378942314E-2</v>
      </c>
      <c r="AK242" s="5">
        <v>0</v>
      </c>
      <c r="AL242" s="5">
        <v>0</v>
      </c>
      <c r="AM242" s="5">
        <v>0</v>
      </c>
      <c r="AN242" s="5">
        <v>0</v>
      </c>
      <c r="AO242" s="5">
        <v>0</v>
      </c>
      <c r="AP242" s="5">
        <v>0</v>
      </c>
      <c r="AQ242" s="5">
        <v>0</v>
      </c>
      <c r="AR242" s="5">
        <v>0</v>
      </c>
      <c r="AS242" s="5">
        <v>0</v>
      </c>
      <c r="AT242" s="5">
        <v>0</v>
      </c>
      <c r="AU242" s="5">
        <v>0</v>
      </c>
      <c r="AV242" s="5">
        <v>0</v>
      </c>
      <c r="AW242" s="5">
        <v>0</v>
      </c>
      <c r="AX242" s="5">
        <v>4.42</v>
      </c>
      <c r="AY242" s="5">
        <v>2.2046929674099491</v>
      </c>
      <c r="AZ242" s="5">
        <v>91.668936773259546</v>
      </c>
      <c r="BA242" s="16">
        <v>5.7181705574444422E-2</v>
      </c>
      <c r="BB242" s="16">
        <v>5.8612755946031637E-2</v>
      </c>
      <c r="BC242" s="16">
        <v>0</v>
      </c>
      <c r="BD242" s="16">
        <v>0</v>
      </c>
      <c r="BE242" s="16">
        <v>0</v>
      </c>
      <c r="BF242" s="16">
        <v>3.7815015640739148E-5</v>
      </c>
      <c r="BG242" s="16">
        <v>0</v>
      </c>
      <c r="BH242" s="16">
        <v>0</v>
      </c>
      <c r="BI242" s="16">
        <v>0</v>
      </c>
      <c r="BJ242" s="16">
        <v>2.461775774625832E-3</v>
      </c>
      <c r="BK242" s="16">
        <v>0</v>
      </c>
      <c r="BL242" s="16">
        <v>0</v>
      </c>
      <c r="BM242" s="16">
        <v>4.4711322703366911E-4</v>
      </c>
      <c r="BN242" s="16">
        <v>0.2004328161124517</v>
      </c>
      <c r="BO242" s="16">
        <v>2.1760149013427851E-4</v>
      </c>
      <c r="BP242" s="16">
        <v>0</v>
      </c>
      <c r="BQ242" s="16">
        <v>4.048054146849641E-2</v>
      </c>
      <c r="BR242" s="16">
        <v>0</v>
      </c>
      <c r="BS242" s="16">
        <v>0</v>
      </c>
      <c r="BT242" s="16">
        <v>0</v>
      </c>
      <c r="BU242" s="16">
        <v>0</v>
      </c>
      <c r="BV242" s="16">
        <v>0</v>
      </c>
      <c r="BW242" s="16">
        <v>0</v>
      </c>
      <c r="BX242" s="16">
        <v>8.2406465322545128E-2</v>
      </c>
      <c r="BY242" s="16">
        <v>0.55697216839365382</v>
      </c>
      <c r="BZ242" s="16">
        <v>0</v>
      </c>
      <c r="CA242" s="16">
        <v>0</v>
      </c>
      <c r="CB242" s="16">
        <v>0</v>
      </c>
      <c r="CC242" s="16">
        <v>7.4924167494223079E-4</v>
      </c>
      <c r="CD242" s="16">
        <v>0</v>
      </c>
      <c r="CE242" s="16">
        <v>0</v>
      </c>
      <c r="CF242" s="16">
        <v>0</v>
      </c>
      <c r="CG242" s="16">
        <v>0</v>
      </c>
      <c r="CH242" s="12">
        <v>1.94</v>
      </c>
      <c r="CI242" s="12">
        <v>0</v>
      </c>
      <c r="CJ242" s="12">
        <v>0</v>
      </c>
      <c r="CK242" s="12">
        <v>0</v>
      </c>
      <c r="CL242" s="12">
        <v>0</v>
      </c>
      <c r="CM242" s="12">
        <v>94.45</v>
      </c>
      <c r="CN242" s="12">
        <v>0</v>
      </c>
      <c r="CO242" s="12">
        <v>0</v>
      </c>
      <c r="CP242" s="12">
        <v>0</v>
      </c>
      <c r="CQ242" s="12">
        <v>1.36</v>
      </c>
      <c r="CR242" s="12">
        <v>0</v>
      </c>
      <c r="CS242" s="12">
        <v>0</v>
      </c>
      <c r="CT242" s="12">
        <v>0</v>
      </c>
      <c r="CU242" s="12">
        <v>0</v>
      </c>
      <c r="CV242" s="12">
        <v>0</v>
      </c>
      <c r="CW242" s="12">
        <v>0</v>
      </c>
      <c r="CX242" s="12">
        <v>0</v>
      </c>
      <c r="CY242" s="12">
        <v>0</v>
      </c>
      <c r="CZ242" s="12">
        <v>0</v>
      </c>
      <c r="DA242" s="12">
        <v>0</v>
      </c>
      <c r="DB242" s="12">
        <v>0</v>
      </c>
      <c r="DC242" s="12">
        <v>0</v>
      </c>
      <c r="DD242" s="12">
        <v>0</v>
      </c>
      <c r="DE242" s="12">
        <v>0</v>
      </c>
      <c r="DF242" s="12">
        <v>0</v>
      </c>
      <c r="DG242" s="12">
        <v>0</v>
      </c>
      <c r="DH242" s="12">
        <v>0</v>
      </c>
      <c r="DI242" s="12">
        <v>0</v>
      </c>
      <c r="DJ242" s="12">
        <v>0</v>
      </c>
      <c r="DK242" s="12">
        <v>0</v>
      </c>
      <c r="DL242" s="12">
        <v>1.42</v>
      </c>
      <c r="DM242" s="12">
        <v>0</v>
      </c>
      <c r="DN242" s="12">
        <v>0</v>
      </c>
      <c r="DO242" s="12">
        <v>0</v>
      </c>
      <c r="DP242" s="12">
        <v>0</v>
      </c>
      <c r="DQ242" s="12">
        <v>0</v>
      </c>
      <c r="DR242" s="12">
        <v>0</v>
      </c>
      <c r="DS242" s="12">
        <v>0</v>
      </c>
      <c r="DT242" s="12">
        <v>0</v>
      </c>
      <c r="DU242" s="12">
        <v>0</v>
      </c>
      <c r="DV242" s="12">
        <v>0</v>
      </c>
      <c r="DW242" s="12">
        <v>0</v>
      </c>
      <c r="DX242" s="12">
        <v>0</v>
      </c>
      <c r="DY242" s="12">
        <v>0</v>
      </c>
      <c r="DZ242" s="12">
        <v>99.17</v>
      </c>
      <c r="EA242" s="9">
        <v>0</v>
      </c>
      <c r="EB242" s="9">
        <v>0</v>
      </c>
      <c r="EC242" s="9">
        <v>0</v>
      </c>
      <c r="ED242" s="9">
        <v>0</v>
      </c>
      <c r="EE242" s="9">
        <v>0</v>
      </c>
      <c r="EF242" s="9">
        <v>0</v>
      </c>
      <c r="EG242" s="9">
        <v>0</v>
      </c>
      <c r="EH242" s="9">
        <v>0</v>
      </c>
      <c r="EI242" s="9">
        <v>0</v>
      </c>
      <c r="EJ242" s="9">
        <v>0.92529972199033872</v>
      </c>
      <c r="EK242" s="9">
        <v>0</v>
      </c>
      <c r="EL242" s="9">
        <v>0</v>
      </c>
      <c r="EM242" s="9">
        <v>0</v>
      </c>
      <c r="EN242" s="9">
        <v>0</v>
      </c>
      <c r="EO242" s="9">
        <v>0</v>
      </c>
      <c r="EP242" s="9">
        <v>0</v>
      </c>
      <c r="EQ242" s="9">
        <v>0</v>
      </c>
      <c r="ER242" s="9">
        <v>0</v>
      </c>
      <c r="ES242" s="9">
        <v>1.267693912825044E-2</v>
      </c>
      <c r="ET242" s="9">
        <v>0</v>
      </c>
      <c r="EU242" s="9">
        <v>0</v>
      </c>
      <c r="EV242" s="9">
        <v>0</v>
      </c>
      <c r="EW242" s="9">
        <v>0</v>
      </c>
      <c r="EX242" s="9">
        <v>2.4232018453971341E-2</v>
      </c>
      <c r="EY242" s="9">
        <v>3.779132042743942E-2</v>
      </c>
      <c r="EZ242" s="9">
        <v>0</v>
      </c>
      <c r="FA242" s="9">
        <v>0</v>
      </c>
      <c r="FB242" s="9">
        <v>0</v>
      </c>
      <c r="FC242" s="9">
        <v>0</v>
      </c>
      <c r="FD242" s="9">
        <v>0</v>
      </c>
      <c r="FE242" s="9">
        <v>0</v>
      </c>
      <c r="FF242" s="9">
        <v>0</v>
      </c>
      <c r="FG242" s="9">
        <v>0</v>
      </c>
      <c r="FH242" s="7" t="s">
        <v>550</v>
      </c>
      <c r="FI242" s="14">
        <v>0.98172297796701846</v>
      </c>
      <c r="FJ242" s="14">
        <v>0.65292711762315692</v>
      </c>
      <c r="FK242" s="14">
        <v>0</v>
      </c>
      <c r="FL242" s="14">
        <v>1.3997031226542669E-3</v>
      </c>
      <c r="FM242" s="14">
        <v>0</v>
      </c>
      <c r="FN242" s="14">
        <v>0</v>
      </c>
      <c r="FO242" s="14">
        <v>0</v>
      </c>
      <c r="FP242" s="14">
        <v>0</v>
      </c>
      <c r="FQ242" s="14">
        <v>0</v>
      </c>
      <c r="FR242" s="14">
        <v>1.7</v>
      </c>
      <c r="FS242" s="14">
        <v>4.1850188168639137E-3</v>
      </c>
      <c r="FT242" s="14">
        <v>0.73028123857246596</v>
      </c>
      <c r="FU242" s="14">
        <v>98.786672551629195</v>
      </c>
      <c r="FV242" s="14">
        <v>0.71574735808197743</v>
      </c>
      <c r="FW242" s="14" t="b">
        <v>1</v>
      </c>
      <c r="FX242" s="14" t="b">
        <v>0</v>
      </c>
      <c r="FY242" s="14" t="b">
        <v>0</v>
      </c>
      <c r="FZ242" s="14">
        <v>-4.673147945516531</v>
      </c>
      <c r="GA242" s="14">
        <v>-14.28159348721986</v>
      </c>
      <c r="GB242" s="14">
        <f>EY242*FL242</f>
        <v>5.2896629211514939E-5</v>
      </c>
      <c r="GC242" s="14">
        <v>0.57047530359437648</v>
      </c>
    </row>
    <row r="243" spans="1:185" x14ac:dyDescent="0.2">
      <c r="A243" s="1" t="s">
        <v>430</v>
      </c>
      <c r="B243" s="18">
        <v>5</v>
      </c>
      <c r="C243" s="18" t="s">
        <v>456</v>
      </c>
      <c r="D243" s="18">
        <v>12</v>
      </c>
      <c r="E243" s="18" t="s">
        <v>470</v>
      </c>
      <c r="F243" s="19">
        <v>43</v>
      </c>
      <c r="G243" s="19">
        <v>11</v>
      </c>
      <c r="H243" s="19">
        <v>2602</v>
      </c>
      <c r="I243" s="19">
        <v>2328.85</v>
      </c>
      <c r="J243" s="19">
        <v>0</v>
      </c>
      <c r="K243" s="19" t="s">
        <v>488</v>
      </c>
      <c r="L243" s="19">
        <v>0</v>
      </c>
      <c r="M243" s="19" t="s">
        <v>489</v>
      </c>
      <c r="N243" s="19">
        <v>-3.98</v>
      </c>
      <c r="O243" s="19">
        <v>0</v>
      </c>
      <c r="P243" s="19" t="s">
        <v>490</v>
      </c>
      <c r="Q243" s="19">
        <v>0</v>
      </c>
      <c r="R243" s="19" t="s">
        <v>527</v>
      </c>
      <c r="S243" s="19" t="s">
        <v>532</v>
      </c>
      <c r="T243" s="19" t="s">
        <v>33</v>
      </c>
      <c r="U243" s="5">
        <v>43.542952680296352</v>
      </c>
      <c r="V243" s="5">
        <v>0</v>
      </c>
      <c r="W243" s="5">
        <v>3.749099458281254</v>
      </c>
      <c r="X243" s="5">
        <v>0</v>
      </c>
      <c r="Y243" s="5">
        <v>0</v>
      </c>
      <c r="Z243" s="5">
        <v>1.391177410506516</v>
      </c>
      <c r="AA243" s="5">
        <v>0</v>
      </c>
      <c r="AB243" s="5">
        <v>0</v>
      </c>
      <c r="AC243" s="5">
        <v>0</v>
      </c>
      <c r="AD243" s="5">
        <v>0</v>
      </c>
      <c r="AE243" s="5">
        <v>46.602300822487877</v>
      </c>
      <c r="AF243" s="5">
        <v>4.7144696284430889</v>
      </c>
      <c r="AG243" s="5">
        <v>0</v>
      </c>
      <c r="AH243" s="5">
        <v>0</v>
      </c>
      <c r="AI243" s="5">
        <v>0</v>
      </c>
      <c r="AJ243" s="5">
        <v>0</v>
      </c>
      <c r="AK243" s="5">
        <v>0</v>
      </c>
      <c r="AL243" s="5">
        <v>0</v>
      </c>
      <c r="AM243" s="5">
        <v>0</v>
      </c>
      <c r="AN243" s="5">
        <v>0</v>
      </c>
      <c r="AO243" s="5">
        <v>0</v>
      </c>
      <c r="AP243" s="5">
        <v>0</v>
      </c>
      <c r="AQ243" s="5">
        <v>0</v>
      </c>
      <c r="AR243" s="5">
        <v>0</v>
      </c>
      <c r="AS243" s="5">
        <v>0</v>
      </c>
      <c r="AT243" s="5">
        <v>0</v>
      </c>
      <c r="AU243" s="5">
        <v>0</v>
      </c>
      <c r="AV243" s="5">
        <v>0</v>
      </c>
      <c r="AW243" s="5">
        <v>0</v>
      </c>
      <c r="AX243" s="5">
        <v>0</v>
      </c>
      <c r="AY243" s="5">
        <v>0</v>
      </c>
      <c r="AZ243" s="5">
        <v>100.00000000001511</v>
      </c>
      <c r="BA243" s="16">
        <v>1.819239769317375E-2</v>
      </c>
      <c r="BB243" s="16">
        <v>4.1595007295464691E-2</v>
      </c>
      <c r="BC243" s="16">
        <v>0</v>
      </c>
      <c r="BD243" s="16">
        <v>0</v>
      </c>
      <c r="BE243" s="16">
        <v>0</v>
      </c>
      <c r="BF243" s="16">
        <v>0</v>
      </c>
      <c r="BG243" s="16">
        <v>0</v>
      </c>
      <c r="BH243" s="16">
        <v>0</v>
      </c>
      <c r="BI243" s="16">
        <v>0</v>
      </c>
      <c r="BJ243" s="16">
        <v>9.5804332027237746E-3</v>
      </c>
      <c r="BK243" s="16">
        <v>0</v>
      </c>
      <c r="BL243" s="16">
        <v>0</v>
      </c>
      <c r="BM243" s="16">
        <v>0</v>
      </c>
      <c r="BN243" s="16">
        <v>0.57207417517301562</v>
      </c>
      <c r="BO243" s="16">
        <v>0</v>
      </c>
      <c r="BP243" s="16">
        <v>0</v>
      </c>
      <c r="BQ243" s="16">
        <v>0</v>
      </c>
      <c r="BR243" s="16">
        <v>0</v>
      </c>
      <c r="BS243" s="16">
        <v>0</v>
      </c>
      <c r="BT243" s="16">
        <v>0</v>
      </c>
      <c r="BU243" s="16">
        <v>0</v>
      </c>
      <c r="BV243" s="16">
        <v>0</v>
      </c>
      <c r="BW243" s="16">
        <v>0</v>
      </c>
      <c r="BX243" s="16">
        <v>0</v>
      </c>
      <c r="BY243" s="16">
        <v>0.35855798663562222</v>
      </c>
      <c r="BZ243" s="16">
        <v>0</v>
      </c>
      <c r="CA243" s="16">
        <v>0</v>
      </c>
      <c r="CB243" s="16">
        <v>0</v>
      </c>
      <c r="CC243" s="16">
        <v>0</v>
      </c>
      <c r="CD243" s="16">
        <v>0</v>
      </c>
      <c r="CE243" s="16">
        <v>0</v>
      </c>
      <c r="CF243" s="16">
        <v>0</v>
      </c>
      <c r="CG243" s="16">
        <v>0</v>
      </c>
      <c r="CH243" s="12">
        <v>2.3453968253999999</v>
      </c>
      <c r="CI243" s="12">
        <v>0</v>
      </c>
      <c r="CJ243" s="12">
        <v>0</v>
      </c>
      <c r="CK243" s="12">
        <v>0</v>
      </c>
      <c r="CL243" s="12">
        <v>0</v>
      </c>
      <c r="CM243" s="12">
        <v>93.852698412699993</v>
      </c>
      <c r="CN243" s="12">
        <v>0</v>
      </c>
      <c r="CO243" s="12">
        <v>0</v>
      </c>
      <c r="CP243" s="12">
        <v>0</v>
      </c>
      <c r="CQ243" s="12">
        <v>0</v>
      </c>
      <c r="CR243" s="12">
        <v>0</v>
      </c>
      <c r="CS243" s="12">
        <v>0</v>
      </c>
      <c r="CT243" s="12">
        <v>0</v>
      </c>
      <c r="CU243" s="12">
        <v>0</v>
      </c>
      <c r="CV243" s="12">
        <v>0</v>
      </c>
      <c r="CW243" s="12">
        <v>0</v>
      </c>
      <c r="CX243" s="12">
        <v>0</v>
      </c>
      <c r="CY243" s="12">
        <v>0</v>
      </c>
      <c r="CZ243" s="12">
        <v>0</v>
      </c>
      <c r="DA243" s="12">
        <v>0</v>
      </c>
      <c r="DB243" s="12">
        <v>1.1725285714</v>
      </c>
      <c r="DC243" s="12">
        <v>0</v>
      </c>
      <c r="DD243" s="12">
        <v>0</v>
      </c>
      <c r="DE243" s="12">
        <v>0</v>
      </c>
      <c r="DF243" s="12">
        <v>0</v>
      </c>
      <c r="DG243" s="12">
        <v>0</v>
      </c>
      <c r="DH243" s="12">
        <v>0</v>
      </c>
      <c r="DI243" s="12">
        <v>0.80018412700000008</v>
      </c>
      <c r="DJ243" s="12">
        <v>0.40161587300000001</v>
      </c>
      <c r="DK243" s="12">
        <v>0</v>
      </c>
      <c r="DL243" s="12">
        <v>2.32698413E-2</v>
      </c>
      <c r="DM243" s="12">
        <v>0</v>
      </c>
      <c r="DN243" s="12">
        <v>0</v>
      </c>
      <c r="DO243" s="12">
        <v>0.72571111109999997</v>
      </c>
      <c r="DP243" s="12">
        <v>0</v>
      </c>
      <c r="DQ243" s="12">
        <v>0</v>
      </c>
      <c r="DR243" s="12">
        <v>0</v>
      </c>
      <c r="DS243" s="12">
        <v>0</v>
      </c>
      <c r="DT243" s="12">
        <v>0</v>
      </c>
      <c r="DU243" s="12">
        <v>0</v>
      </c>
      <c r="DV243" s="12">
        <v>0</v>
      </c>
      <c r="DW243" s="12">
        <v>0</v>
      </c>
      <c r="DX243" s="12">
        <v>0</v>
      </c>
      <c r="DY243" s="12">
        <v>0</v>
      </c>
      <c r="DZ243" s="12">
        <v>99.321404761899984</v>
      </c>
      <c r="EA243" s="9">
        <v>0</v>
      </c>
      <c r="EB243" s="9">
        <v>0</v>
      </c>
      <c r="EC243" s="9">
        <v>0</v>
      </c>
      <c r="ED243" s="9">
        <v>0</v>
      </c>
      <c r="EE243" s="9">
        <v>0</v>
      </c>
      <c r="EF243" s="9">
        <v>0</v>
      </c>
      <c r="EG243" s="9">
        <v>0</v>
      </c>
      <c r="EH243" s="9">
        <v>0</v>
      </c>
      <c r="EI243" s="9">
        <v>0</v>
      </c>
      <c r="EJ243" s="9">
        <v>0.92555577159684199</v>
      </c>
      <c r="EK243" s="9">
        <v>0</v>
      </c>
      <c r="EL243" s="9">
        <v>0</v>
      </c>
      <c r="EM243" s="9">
        <v>0</v>
      </c>
      <c r="EN243" s="9">
        <v>0</v>
      </c>
      <c r="EO243" s="9">
        <v>0</v>
      </c>
      <c r="EP243" s="9">
        <v>0</v>
      </c>
      <c r="EQ243" s="9">
        <v>0</v>
      </c>
      <c r="ER243" s="9">
        <v>0</v>
      </c>
      <c r="ES243" s="9">
        <v>0</v>
      </c>
      <c r="ET243" s="9">
        <v>1.3824777661755839E-2</v>
      </c>
      <c r="EU243" s="9">
        <v>1.4227745892291409E-2</v>
      </c>
      <c r="EV243" s="9">
        <v>0</v>
      </c>
      <c r="EW243" s="9">
        <v>0</v>
      </c>
      <c r="EX243" s="9">
        <v>3.9973302324674062E-4</v>
      </c>
      <c r="EY243" s="9">
        <v>4.5991971825864023E-2</v>
      </c>
      <c r="EZ243" s="9">
        <v>0</v>
      </c>
      <c r="FA243" s="9">
        <v>0</v>
      </c>
      <c r="FB243" s="9">
        <v>0</v>
      </c>
      <c r="FC243" s="9">
        <v>0</v>
      </c>
      <c r="FD243" s="9">
        <v>0</v>
      </c>
      <c r="FE243" s="9">
        <v>0</v>
      </c>
      <c r="FF243" s="9">
        <v>0</v>
      </c>
      <c r="FG243" s="9">
        <v>0</v>
      </c>
      <c r="FH243" s="7">
        <v>0</v>
      </c>
      <c r="FI243" s="14">
        <v>0.99294491097365489</v>
      </c>
      <c r="FJ243" s="14">
        <v>0</v>
      </c>
      <c r="FK243" s="14">
        <v>0</v>
      </c>
      <c r="FL243" s="14">
        <v>1.177639396919518E-2</v>
      </c>
      <c r="FM243" s="14">
        <v>0</v>
      </c>
      <c r="FN243" s="14">
        <v>0</v>
      </c>
      <c r="FO243" s="14">
        <v>0</v>
      </c>
      <c r="FP243" s="14">
        <v>0</v>
      </c>
      <c r="FQ243" s="14">
        <v>0</v>
      </c>
      <c r="FR243" s="14">
        <v>3</v>
      </c>
      <c r="FS243" s="14">
        <v>2.874129960817132E-2</v>
      </c>
      <c r="FT243" s="14">
        <v>3.0640246917811629</v>
      </c>
      <c r="FU243" s="14">
        <v>98.352899974526636</v>
      </c>
      <c r="FV243" s="14">
        <v>0</v>
      </c>
      <c r="FW243" s="14" t="b">
        <v>1</v>
      </c>
      <c r="FX243" s="14" t="b">
        <v>0</v>
      </c>
      <c r="FY243" s="14" t="b">
        <v>0</v>
      </c>
      <c r="FZ243" s="14">
        <v>-3.0096426914444891</v>
      </c>
      <c r="GA243" s="14">
        <v>-5.0210305768403387</v>
      </c>
      <c r="GB243" s="14">
        <f>EY243*FL243</f>
        <v>5.4161957964149975E-4</v>
      </c>
      <c r="GC243" s="14">
        <v>6.3072061632366505E-2</v>
      </c>
    </row>
    <row r="244" spans="1:185" x14ac:dyDescent="0.2">
      <c r="A244" s="1" t="s">
        <v>291</v>
      </c>
      <c r="B244" s="18">
        <v>1</v>
      </c>
      <c r="C244" s="18" t="s">
        <v>454</v>
      </c>
      <c r="D244" s="18">
        <v>3</v>
      </c>
      <c r="E244" s="18" t="s">
        <v>460</v>
      </c>
      <c r="F244" s="19">
        <v>26</v>
      </c>
      <c r="G244" s="19">
        <v>0.1</v>
      </c>
      <c r="H244" s="19">
        <v>1693.15</v>
      </c>
      <c r="I244" s="19">
        <v>1420</v>
      </c>
      <c r="J244" s="19">
        <v>0</v>
      </c>
      <c r="K244" s="19">
        <v>3</v>
      </c>
      <c r="L244" s="19">
        <v>0</v>
      </c>
      <c r="M244" s="19" t="s">
        <v>489</v>
      </c>
      <c r="N244" s="19">
        <v>-4.9000000000000004</v>
      </c>
      <c r="O244" s="19">
        <v>0</v>
      </c>
      <c r="P244" s="19" t="s">
        <v>495</v>
      </c>
      <c r="Q244" s="19" t="s">
        <v>514</v>
      </c>
      <c r="R244" s="19" t="s">
        <v>494</v>
      </c>
      <c r="S244" s="19" t="s">
        <v>535</v>
      </c>
      <c r="T244" s="19" t="s">
        <v>74</v>
      </c>
      <c r="U244" s="5">
        <v>54.360508554236169</v>
      </c>
      <c r="V244" s="5">
        <v>0.33369879039839562</v>
      </c>
      <c r="W244" s="5">
        <v>5.571754665233585</v>
      </c>
      <c r="X244" s="5">
        <v>9.6155577052894348E-3</v>
      </c>
      <c r="Y244" s="5">
        <v>0</v>
      </c>
      <c r="Z244" s="5">
        <v>0.30875917271017989</v>
      </c>
      <c r="AA244" s="5">
        <v>2.5824529469583891E-2</v>
      </c>
      <c r="AB244" s="5">
        <v>0</v>
      </c>
      <c r="AC244" s="5">
        <v>0</v>
      </c>
      <c r="AD244" s="5">
        <v>0</v>
      </c>
      <c r="AE244" s="5">
        <v>25.835941246657072</v>
      </c>
      <c r="AF244" s="5">
        <v>6.520302510105294</v>
      </c>
      <c r="AG244" s="5">
        <v>0</v>
      </c>
      <c r="AH244" s="5">
        <v>0</v>
      </c>
      <c r="AI244" s="5">
        <v>1.6874580573039231</v>
      </c>
      <c r="AJ244" s="5">
        <v>5.636838430315385E-2</v>
      </c>
      <c r="AK244" s="5">
        <v>0</v>
      </c>
      <c r="AL244" s="5">
        <v>0</v>
      </c>
      <c r="AM244" s="5">
        <v>0</v>
      </c>
      <c r="AN244" s="5">
        <v>0</v>
      </c>
      <c r="AO244" s="5">
        <v>0</v>
      </c>
      <c r="AP244" s="5">
        <v>0</v>
      </c>
      <c r="AQ244" s="5">
        <v>0</v>
      </c>
      <c r="AR244" s="5">
        <v>0</v>
      </c>
      <c r="AS244" s="5">
        <v>0</v>
      </c>
      <c r="AT244" s="5">
        <v>0</v>
      </c>
      <c r="AU244" s="5">
        <v>0</v>
      </c>
      <c r="AV244" s="5">
        <v>0</v>
      </c>
      <c r="AW244" s="5">
        <v>0</v>
      </c>
      <c r="AX244" s="5">
        <v>4.53</v>
      </c>
      <c r="AY244" s="5">
        <v>2.2595608919382508</v>
      </c>
      <c r="AZ244" s="5">
        <v>96.980670576184394</v>
      </c>
      <c r="BA244" s="16">
        <v>2.8841279985538041E-2</v>
      </c>
      <c r="BB244" s="16">
        <v>6.1367110329475331E-2</v>
      </c>
      <c r="BC244" s="16">
        <v>0</v>
      </c>
      <c r="BD244" s="16">
        <v>0</v>
      </c>
      <c r="BE244" s="16">
        <v>0</v>
      </c>
      <c r="BF244" s="16">
        <v>3.3389848570079819E-5</v>
      </c>
      <c r="BG244" s="16">
        <v>0</v>
      </c>
      <c r="BH244" s="16">
        <v>0</v>
      </c>
      <c r="BI244" s="16">
        <v>0</v>
      </c>
      <c r="BJ244" s="16">
        <v>2.2682037515836528E-3</v>
      </c>
      <c r="BK244" s="16">
        <v>0</v>
      </c>
      <c r="BL244" s="16">
        <v>0</v>
      </c>
      <c r="BM244" s="16">
        <v>3.1583311954525202E-4</v>
      </c>
      <c r="BN244" s="16">
        <v>0.33832090829702088</v>
      </c>
      <c r="BO244" s="16">
        <v>1.9213745336600521E-4</v>
      </c>
      <c r="BP244" s="16">
        <v>0</v>
      </c>
      <c r="BQ244" s="16">
        <v>1.436958929675837E-2</v>
      </c>
      <c r="BR244" s="16">
        <v>0</v>
      </c>
      <c r="BS244" s="16">
        <v>0</v>
      </c>
      <c r="BT244" s="16">
        <v>0</v>
      </c>
      <c r="BU244" s="16">
        <v>0</v>
      </c>
      <c r="BV244" s="16">
        <v>0</v>
      </c>
      <c r="BW244" s="16">
        <v>0</v>
      </c>
      <c r="BX244" s="16">
        <v>7.4573990658943046E-2</v>
      </c>
      <c r="BY244" s="16">
        <v>0.47751234277452759</v>
      </c>
      <c r="BZ244" s="16">
        <v>0</v>
      </c>
      <c r="CA244" s="16">
        <v>0</v>
      </c>
      <c r="CB244" s="16">
        <v>0</v>
      </c>
      <c r="CC244" s="16">
        <v>2.205214484671752E-3</v>
      </c>
      <c r="CD244" s="16">
        <v>0</v>
      </c>
      <c r="CE244" s="16">
        <v>0</v>
      </c>
      <c r="CF244" s="16">
        <v>0</v>
      </c>
      <c r="CG244" s="16">
        <v>0</v>
      </c>
      <c r="CH244" s="12">
        <v>2.87</v>
      </c>
      <c r="CI244" s="12">
        <v>0.19</v>
      </c>
      <c r="CJ244" s="12">
        <v>0</v>
      </c>
      <c r="CK244" s="12">
        <v>0.23</v>
      </c>
      <c r="CL244" s="12">
        <v>0</v>
      </c>
      <c r="CM244" s="12">
        <v>96.53</v>
      </c>
      <c r="CN244" s="12">
        <v>0.19</v>
      </c>
      <c r="CO244" s="12">
        <v>0</v>
      </c>
      <c r="CP244" s="12">
        <v>0</v>
      </c>
      <c r="CQ244" s="12">
        <v>0.6</v>
      </c>
      <c r="CR244" s="12">
        <v>0</v>
      </c>
      <c r="CS244" s="12">
        <v>0</v>
      </c>
      <c r="CT244" s="12">
        <v>0</v>
      </c>
      <c r="CU244" s="12">
        <v>0</v>
      </c>
      <c r="CV244" s="12">
        <v>0</v>
      </c>
      <c r="CW244" s="12">
        <v>0</v>
      </c>
      <c r="CX244" s="12">
        <v>0</v>
      </c>
      <c r="CY244" s="12">
        <v>0</v>
      </c>
      <c r="CZ244" s="12">
        <v>0</v>
      </c>
      <c r="DA244" s="12">
        <v>0</v>
      </c>
      <c r="DB244" s="12">
        <v>0</v>
      </c>
      <c r="DC244" s="12">
        <v>0</v>
      </c>
      <c r="DD244" s="12">
        <v>0</v>
      </c>
      <c r="DE244" s="12">
        <v>0</v>
      </c>
      <c r="DF244" s="12">
        <v>0</v>
      </c>
      <c r="DG244" s="12">
        <v>0</v>
      </c>
      <c r="DH244" s="12">
        <v>0</v>
      </c>
      <c r="DI244" s="12">
        <v>0</v>
      </c>
      <c r="DJ244" s="12">
        <v>0</v>
      </c>
      <c r="DK244" s="12">
        <v>0</v>
      </c>
      <c r="DL244" s="12">
        <v>0.43</v>
      </c>
      <c r="DM244" s="12">
        <v>0</v>
      </c>
      <c r="DN244" s="12">
        <v>0</v>
      </c>
      <c r="DO244" s="12">
        <v>0</v>
      </c>
      <c r="DP244" s="12">
        <v>0</v>
      </c>
      <c r="DQ244" s="12">
        <v>0</v>
      </c>
      <c r="DR244" s="12">
        <v>0</v>
      </c>
      <c r="DS244" s="12">
        <v>0</v>
      </c>
      <c r="DT244" s="12">
        <v>0</v>
      </c>
      <c r="DU244" s="12">
        <v>0</v>
      </c>
      <c r="DV244" s="12">
        <v>0</v>
      </c>
      <c r="DW244" s="12">
        <v>0</v>
      </c>
      <c r="DX244" s="12">
        <v>0</v>
      </c>
      <c r="DY244" s="12">
        <v>0</v>
      </c>
      <c r="DZ244" s="12">
        <v>101.04</v>
      </c>
      <c r="EA244" s="9">
        <v>0</v>
      </c>
      <c r="EB244" s="9">
        <v>0</v>
      </c>
      <c r="EC244" s="9">
        <v>0</v>
      </c>
      <c r="ED244" s="9">
        <v>0</v>
      </c>
      <c r="EE244" s="9">
        <v>0</v>
      </c>
      <c r="EF244" s="9">
        <v>2.370262751977006E-3</v>
      </c>
      <c r="EG244" s="9">
        <v>0</v>
      </c>
      <c r="EH244" s="9">
        <v>0</v>
      </c>
      <c r="EI244" s="9">
        <v>0</v>
      </c>
      <c r="EJ244" s="9">
        <v>0.9262270004792964</v>
      </c>
      <c r="EK244" s="9">
        <v>0</v>
      </c>
      <c r="EL244" s="9">
        <v>0</v>
      </c>
      <c r="EM244" s="9">
        <v>0</v>
      </c>
      <c r="EN244" s="9">
        <v>0</v>
      </c>
      <c r="EO244" s="9">
        <v>1.8531895140732339E-3</v>
      </c>
      <c r="EP244" s="9">
        <v>0</v>
      </c>
      <c r="EQ244" s="9">
        <v>0</v>
      </c>
      <c r="ER244" s="9">
        <v>0</v>
      </c>
      <c r="ES244" s="9">
        <v>5.4777399197126937E-3</v>
      </c>
      <c r="ET244" s="9">
        <v>0</v>
      </c>
      <c r="EU244" s="9">
        <v>0</v>
      </c>
      <c r="EV244" s="9">
        <v>0</v>
      </c>
      <c r="EW244" s="9">
        <v>0</v>
      </c>
      <c r="EX244" s="9">
        <v>7.1869457001235157E-3</v>
      </c>
      <c r="EY244" s="9">
        <v>5.4757913903300613E-2</v>
      </c>
      <c r="EZ244" s="9">
        <v>0</v>
      </c>
      <c r="FA244" s="9">
        <v>0</v>
      </c>
      <c r="FB244" s="9">
        <v>0</v>
      </c>
      <c r="FC244" s="9">
        <v>2.1269477315163671E-3</v>
      </c>
      <c r="FD244" s="9">
        <v>0</v>
      </c>
      <c r="FE244" s="9">
        <v>0</v>
      </c>
      <c r="FF244" s="9">
        <v>0</v>
      </c>
      <c r="FG244" s="9">
        <v>0</v>
      </c>
      <c r="FH244" s="7" t="s">
        <v>550</v>
      </c>
      <c r="FI244" s="14">
        <v>1.018947416832948</v>
      </c>
      <c r="FJ244" s="14">
        <v>0.69108636846781901</v>
      </c>
      <c r="FK244" s="14">
        <v>0</v>
      </c>
      <c r="FL244" s="14">
        <v>1.5301293552021371E-3</v>
      </c>
      <c r="FM244" s="14">
        <v>1.1685666158571899</v>
      </c>
      <c r="FN244" s="14">
        <v>0.85752267458240816</v>
      </c>
      <c r="FO244" s="14">
        <v>0</v>
      </c>
      <c r="FP244" s="14">
        <v>0</v>
      </c>
      <c r="FQ244" s="14">
        <v>0</v>
      </c>
      <c r="FR244" s="14">
        <v>2.283594124665707</v>
      </c>
      <c r="FS244" s="14">
        <v>5.1796567606611464E-3</v>
      </c>
      <c r="FT244" s="14">
        <v>1.443657701084555</v>
      </c>
      <c r="FU244" s="14">
        <v>99.334035155163747</v>
      </c>
      <c r="FV244" s="14">
        <v>0.50918067518734866</v>
      </c>
      <c r="FW244" s="14" t="b">
        <v>1</v>
      </c>
      <c r="FX244" s="14" t="b">
        <v>0</v>
      </c>
      <c r="FY244" s="14" t="b">
        <v>0</v>
      </c>
      <c r="FZ244" s="14">
        <v>-4.5211364564864187</v>
      </c>
      <c r="GA244" s="14">
        <v>-14.581541580938829</v>
      </c>
      <c r="GB244" s="14">
        <f>EY244*FL244</f>
        <v>8.3786691493071503E-5</v>
      </c>
      <c r="GC244" s="14">
        <v>0.81036239140231603</v>
      </c>
    </row>
    <row r="245" spans="1:185" x14ac:dyDescent="0.2">
      <c r="A245" s="1" t="s">
        <v>294</v>
      </c>
      <c r="B245" s="18">
        <v>1</v>
      </c>
      <c r="C245" s="18" t="s">
        <v>454</v>
      </c>
      <c r="D245" s="18">
        <v>4</v>
      </c>
      <c r="E245" s="18" t="s">
        <v>469</v>
      </c>
      <c r="F245" s="19">
        <v>26</v>
      </c>
      <c r="G245" s="19">
        <v>0.1</v>
      </c>
      <c r="H245" s="19">
        <v>1773.15</v>
      </c>
      <c r="I245" s="19">
        <v>1500</v>
      </c>
      <c r="J245" s="19">
        <v>0</v>
      </c>
      <c r="K245" s="19">
        <v>3</v>
      </c>
      <c r="L245" s="19">
        <v>0</v>
      </c>
      <c r="M245" s="19" t="s">
        <v>489</v>
      </c>
      <c r="N245" s="19">
        <v>-5.2</v>
      </c>
      <c r="O245" s="19">
        <v>0</v>
      </c>
      <c r="P245" s="19" t="s">
        <v>495</v>
      </c>
      <c r="Q245" s="19" t="s">
        <v>515</v>
      </c>
      <c r="R245" s="19" t="s">
        <v>494</v>
      </c>
      <c r="S245" s="19" t="s">
        <v>535</v>
      </c>
      <c r="T245" s="19" t="s">
        <v>74</v>
      </c>
      <c r="U245" s="5">
        <v>51.771912908796352</v>
      </c>
      <c r="V245" s="5">
        <v>0.26695903231871643</v>
      </c>
      <c r="W245" s="5">
        <v>5.0715472638659813</v>
      </c>
      <c r="X245" s="5">
        <v>9.6155577052894348E-3</v>
      </c>
      <c r="Y245" s="5">
        <v>0</v>
      </c>
      <c r="Z245" s="5">
        <v>0.19297448294386249</v>
      </c>
      <c r="AA245" s="5">
        <v>0.14203491208271141</v>
      </c>
      <c r="AB245" s="5">
        <v>0</v>
      </c>
      <c r="AC245" s="5">
        <v>0</v>
      </c>
      <c r="AD245" s="5">
        <v>0</v>
      </c>
      <c r="AE245" s="5">
        <v>28.489182966467808</v>
      </c>
      <c r="AF245" s="5">
        <v>7.0380089325814659</v>
      </c>
      <c r="AG245" s="5">
        <v>0</v>
      </c>
      <c r="AH245" s="5">
        <v>0</v>
      </c>
      <c r="AI245" s="5">
        <v>1.653539302383241</v>
      </c>
      <c r="AJ245" s="5">
        <v>5.636838430315385E-2</v>
      </c>
      <c r="AK245" s="5">
        <v>0</v>
      </c>
      <c r="AL245" s="5">
        <v>0</v>
      </c>
      <c r="AM245" s="5">
        <v>0</v>
      </c>
      <c r="AN245" s="5">
        <v>0</v>
      </c>
      <c r="AO245" s="5">
        <v>0</v>
      </c>
      <c r="AP245" s="5">
        <v>0</v>
      </c>
      <c r="AQ245" s="5">
        <v>0</v>
      </c>
      <c r="AR245" s="5">
        <v>0</v>
      </c>
      <c r="AS245" s="5">
        <v>0</v>
      </c>
      <c r="AT245" s="5">
        <v>0</v>
      </c>
      <c r="AU245" s="5">
        <v>0</v>
      </c>
      <c r="AV245" s="5">
        <v>0</v>
      </c>
      <c r="AW245" s="5">
        <v>0</v>
      </c>
      <c r="AX245" s="5">
        <v>3.51</v>
      </c>
      <c r="AY245" s="5">
        <v>1.7507855917667241</v>
      </c>
      <c r="AZ245" s="5">
        <v>96.451358151681845</v>
      </c>
      <c r="BA245" s="16">
        <v>2.633680649681016E-2</v>
      </c>
      <c r="BB245" s="16">
        <v>6.6453495856407349E-2</v>
      </c>
      <c r="BC245" s="16">
        <v>0</v>
      </c>
      <c r="BD245" s="16">
        <v>0</v>
      </c>
      <c r="BE245" s="16">
        <v>0</v>
      </c>
      <c r="BF245" s="16">
        <v>3.3497665376047331E-5</v>
      </c>
      <c r="BG245" s="16">
        <v>0</v>
      </c>
      <c r="BH245" s="16">
        <v>0</v>
      </c>
      <c r="BI245" s="16">
        <v>0</v>
      </c>
      <c r="BJ245" s="16">
        <v>1.4222049052531611E-3</v>
      </c>
      <c r="BK245" s="16">
        <v>0</v>
      </c>
      <c r="BL245" s="16">
        <v>0</v>
      </c>
      <c r="BM245" s="16">
        <v>3.1685295400471811E-4</v>
      </c>
      <c r="BN245" s="16">
        <v>0.37426967037825748</v>
      </c>
      <c r="BO245" s="16">
        <v>1.060168289788301E-3</v>
      </c>
      <c r="BP245" s="16">
        <v>0</v>
      </c>
      <c r="BQ245" s="16">
        <v>1.412622049885464E-2</v>
      </c>
      <c r="BR245" s="16">
        <v>0</v>
      </c>
      <c r="BS245" s="16">
        <v>0</v>
      </c>
      <c r="BT245" s="16">
        <v>0</v>
      </c>
      <c r="BU245" s="16">
        <v>0</v>
      </c>
      <c r="BV245" s="16">
        <v>0</v>
      </c>
      <c r="BW245" s="16">
        <v>0</v>
      </c>
      <c r="BX245" s="16">
        <v>5.7969077457776699E-2</v>
      </c>
      <c r="BY245" s="16">
        <v>0.45624213734763769</v>
      </c>
      <c r="BZ245" s="16">
        <v>0</v>
      </c>
      <c r="CA245" s="16">
        <v>0</v>
      </c>
      <c r="CB245" s="16">
        <v>0</v>
      </c>
      <c r="CC245" s="16">
        <v>1.7698681498337901E-3</v>
      </c>
      <c r="CD245" s="16">
        <v>0</v>
      </c>
      <c r="CE245" s="16">
        <v>0</v>
      </c>
      <c r="CF245" s="16">
        <v>0</v>
      </c>
      <c r="CG245" s="16">
        <v>0</v>
      </c>
      <c r="CH245" s="12">
        <v>2.11</v>
      </c>
      <c r="CI245" s="12">
        <v>0.21</v>
      </c>
      <c r="CJ245" s="12">
        <v>0</v>
      </c>
      <c r="CK245" s="12">
        <v>0.23</v>
      </c>
      <c r="CL245" s="12">
        <v>0</v>
      </c>
      <c r="CM245" s="12">
        <v>91.79</v>
      </c>
      <c r="CN245" s="12">
        <v>0.36</v>
      </c>
      <c r="CO245" s="12">
        <v>0</v>
      </c>
      <c r="CP245" s="12">
        <v>0</v>
      </c>
      <c r="CQ245" s="12">
        <v>0.47</v>
      </c>
      <c r="CR245" s="12">
        <v>0</v>
      </c>
      <c r="CS245" s="12">
        <v>0</v>
      </c>
      <c r="CT245" s="12">
        <v>0</v>
      </c>
      <c r="CU245" s="12">
        <v>0</v>
      </c>
      <c r="CV245" s="12">
        <v>0</v>
      </c>
      <c r="CW245" s="12">
        <v>0</v>
      </c>
      <c r="CX245" s="12">
        <v>0</v>
      </c>
      <c r="CY245" s="12">
        <v>0</v>
      </c>
      <c r="CZ245" s="12">
        <v>0</v>
      </c>
      <c r="DA245" s="12">
        <v>0</v>
      </c>
      <c r="DB245" s="12">
        <v>0</v>
      </c>
      <c r="DC245" s="12">
        <v>0</v>
      </c>
      <c r="DD245" s="12">
        <v>0</v>
      </c>
      <c r="DE245" s="12">
        <v>0</v>
      </c>
      <c r="DF245" s="12">
        <v>0</v>
      </c>
      <c r="DG245" s="12">
        <v>0</v>
      </c>
      <c r="DH245" s="12">
        <v>0</v>
      </c>
      <c r="DI245" s="12">
        <v>0</v>
      </c>
      <c r="DJ245" s="12">
        <v>0</v>
      </c>
      <c r="DK245" s="12">
        <v>0</v>
      </c>
      <c r="DL245" s="12">
        <v>1.03</v>
      </c>
      <c r="DM245" s="12">
        <v>0</v>
      </c>
      <c r="DN245" s="12">
        <v>0</v>
      </c>
      <c r="DO245" s="12">
        <v>0</v>
      </c>
      <c r="DP245" s="12">
        <v>0</v>
      </c>
      <c r="DQ245" s="12">
        <v>0</v>
      </c>
      <c r="DR245" s="12">
        <v>0</v>
      </c>
      <c r="DS245" s="12">
        <v>0</v>
      </c>
      <c r="DT245" s="12">
        <v>0</v>
      </c>
      <c r="DU245" s="12">
        <v>0</v>
      </c>
      <c r="DV245" s="12">
        <v>0</v>
      </c>
      <c r="DW245" s="12">
        <v>0</v>
      </c>
      <c r="DX245" s="12">
        <v>0</v>
      </c>
      <c r="DY245" s="12">
        <v>0</v>
      </c>
      <c r="DZ245" s="12">
        <v>96.2</v>
      </c>
      <c r="EA245" s="9">
        <v>0</v>
      </c>
      <c r="EB245" s="9">
        <v>0</v>
      </c>
      <c r="EC245" s="9">
        <v>0</v>
      </c>
      <c r="ED245" s="9">
        <v>0</v>
      </c>
      <c r="EE245" s="9">
        <v>0</v>
      </c>
      <c r="EF245" s="9">
        <v>2.4930668831856062E-3</v>
      </c>
      <c r="EG245" s="9">
        <v>0</v>
      </c>
      <c r="EH245" s="9">
        <v>0</v>
      </c>
      <c r="EI245" s="9">
        <v>0</v>
      </c>
      <c r="EJ245" s="9">
        <v>0.92637737279190036</v>
      </c>
      <c r="EK245" s="9">
        <v>0</v>
      </c>
      <c r="EL245" s="9">
        <v>0</v>
      </c>
      <c r="EM245" s="9">
        <v>0</v>
      </c>
      <c r="EN245" s="9">
        <v>0</v>
      </c>
      <c r="EO245" s="9">
        <v>3.6932284466013611E-3</v>
      </c>
      <c r="EP245" s="9">
        <v>0</v>
      </c>
      <c r="EQ245" s="9">
        <v>0</v>
      </c>
      <c r="ER245" s="9">
        <v>0</v>
      </c>
      <c r="ES245" s="9">
        <v>4.513209087093812E-3</v>
      </c>
      <c r="ET245" s="9">
        <v>0</v>
      </c>
      <c r="EU245" s="9">
        <v>0</v>
      </c>
      <c r="EV245" s="9">
        <v>0</v>
      </c>
      <c r="EW245" s="9">
        <v>0</v>
      </c>
      <c r="EX245" s="9">
        <v>1.810716965658837E-2</v>
      </c>
      <c r="EY245" s="9">
        <v>4.234331849366333E-2</v>
      </c>
      <c r="EZ245" s="9">
        <v>0</v>
      </c>
      <c r="FA245" s="9">
        <v>0</v>
      </c>
      <c r="FB245" s="9">
        <v>0</v>
      </c>
      <c r="FC245" s="9">
        <v>2.4726346409670902E-3</v>
      </c>
      <c r="FD245" s="9">
        <v>0</v>
      </c>
      <c r="FE245" s="9">
        <v>0</v>
      </c>
      <c r="FF245" s="9">
        <v>0</v>
      </c>
      <c r="FG245" s="9">
        <v>0</v>
      </c>
      <c r="FH245" s="7" t="s">
        <v>550</v>
      </c>
      <c r="FI245" s="14">
        <v>1.0072996108503141</v>
      </c>
      <c r="FJ245" s="14">
        <v>0.68099109742066066</v>
      </c>
      <c r="FK245" s="14">
        <v>0</v>
      </c>
      <c r="FL245" s="14">
        <v>1.8885827210395501E-3</v>
      </c>
      <c r="FM245" s="14">
        <v>1.1247235655321459</v>
      </c>
      <c r="FN245" s="14">
        <v>0.6606342330443522</v>
      </c>
      <c r="FO245" s="14">
        <v>0</v>
      </c>
      <c r="FP245" s="14">
        <v>0</v>
      </c>
      <c r="FQ245" s="14">
        <v>0</v>
      </c>
      <c r="FR245" s="14">
        <v>2.5489182966467809</v>
      </c>
      <c r="FS245" s="14">
        <v>3.625084104580584E-3</v>
      </c>
      <c r="FT245" s="14">
        <v>1.688795307353294</v>
      </c>
      <c r="FU245" s="14">
        <v>99.621443795083437</v>
      </c>
      <c r="FV245" s="14">
        <v>0.54839881420735881</v>
      </c>
      <c r="FW245" s="14" t="b">
        <v>1</v>
      </c>
      <c r="FX245" s="14" t="b">
        <v>0</v>
      </c>
      <c r="FY245" s="14" t="b">
        <v>0</v>
      </c>
      <c r="FZ245" s="14">
        <v>-4.8212570357254751</v>
      </c>
      <c r="GA245" s="14">
        <v>-14.132640887777811</v>
      </c>
      <c r="GB245" s="14">
        <f>EY245*FL245</f>
        <v>7.9968859658606999E-5</v>
      </c>
      <c r="GC245" s="14">
        <v>0.54186415761854412</v>
      </c>
    </row>
    <row r="246" spans="1:185" x14ac:dyDescent="0.2">
      <c r="A246" s="1" t="s">
        <v>312</v>
      </c>
      <c r="B246" s="18">
        <v>1</v>
      </c>
      <c r="C246" s="18" t="s">
        <v>454</v>
      </c>
      <c r="D246" s="18">
        <v>2</v>
      </c>
      <c r="E246" s="18" t="s">
        <v>476</v>
      </c>
      <c r="F246" s="19">
        <v>27</v>
      </c>
      <c r="G246" s="19">
        <v>0.7</v>
      </c>
      <c r="H246" s="19">
        <v>1633</v>
      </c>
      <c r="I246" s="19">
        <v>1359.85</v>
      </c>
      <c r="J246" s="19">
        <v>0</v>
      </c>
      <c r="K246" s="19">
        <v>6</v>
      </c>
      <c r="L246" s="19">
        <v>0</v>
      </c>
      <c r="M246" s="19" t="s">
        <v>489</v>
      </c>
      <c r="N246" s="19">
        <v>-5.4</v>
      </c>
      <c r="O246" s="19">
        <v>0</v>
      </c>
      <c r="P246" s="19" t="s">
        <v>495</v>
      </c>
      <c r="Q246" s="19" t="s">
        <v>521</v>
      </c>
      <c r="R246" s="19" t="s">
        <v>494</v>
      </c>
      <c r="S246" s="19" t="s">
        <v>535</v>
      </c>
      <c r="T246" s="19" t="s">
        <v>74</v>
      </c>
      <c r="U246" s="5">
        <v>57.06</v>
      </c>
      <c r="V246" s="5">
        <v>0.42</v>
      </c>
      <c r="W246" s="5">
        <v>12.44</v>
      </c>
      <c r="X246" s="5">
        <v>0</v>
      </c>
      <c r="Y246" s="5">
        <v>0.3</v>
      </c>
      <c r="Z246" s="5">
        <v>0.14000000000000001</v>
      </c>
      <c r="AA246" s="5">
        <v>0</v>
      </c>
      <c r="AB246" s="5">
        <v>0</v>
      </c>
      <c r="AC246" s="5">
        <v>0</v>
      </c>
      <c r="AD246" s="5">
        <v>0</v>
      </c>
      <c r="AE246" s="5">
        <v>12.9</v>
      </c>
      <c r="AF246" s="5">
        <v>5.78</v>
      </c>
      <c r="AG246" s="5">
        <v>0</v>
      </c>
      <c r="AH246" s="5">
        <v>0</v>
      </c>
      <c r="AI246" s="5">
        <v>6.94</v>
      </c>
      <c r="AJ246" s="5">
        <v>0.14000000000000001</v>
      </c>
      <c r="AK246" s="5">
        <v>0</v>
      </c>
      <c r="AL246" s="5">
        <v>0</v>
      </c>
      <c r="AM246" s="5">
        <v>0</v>
      </c>
      <c r="AN246" s="5">
        <v>0</v>
      </c>
      <c r="AO246" s="5">
        <v>0</v>
      </c>
      <c r="AP246" s="5">
        <v>0</v>
      </c>
      <c r="AQ246" s="5">
        <v>0</v>
      </c>
      <c r="AR246" s="5">
        <v>0</v>
      </c>
      <c r="AS246" s="5">
        <v>0</v>
      </c>
      <c r="AT246" s="5">
        <v>0</v>
      </c>
      <c r="AU246" s="5">
        <v>0</v>
      </c>
      <c r="AV246" s="5">
        <v>0</v>
      </c>
      <c r="AW246" s="5">
        <v>0</v>
      </c>
      <c r="AX246" s="5">
        <v>2.85</v>
      </c>
      <c r="AY246" s="5">
        <v>1.4215780445969131</v>
      </c>
      <c r="AZ246" s="5">
        <v>97.548421955403086</v>
      </c>
      <c r="BA246" s="16">
        <v>7.1500536292025824E-2</v>
      </c>
      <c r="BB246" s="16">
        <v>6.0403505059913182E-2</v>
      </c>
      <c r="BC246" s="16">
        <v>0</v>
      </c>
      <c r="BD246" s="16">
        <v>0</v>
      </c>
      <c r="BE246" s="16">
        <v>0</v>
      </c>
      <c r="BF246" s="16">
        <v>0</v>
      </c>
      <c r="BG246" s="16">
        <v>0</v>
      </c>
      <c r="BH246" s="16">
        <v>0</v>
      </c>
      <c r="BI246" s="16">
        <v>0</v>
      </c>
      <c r="BJ246" s="16">
        <v>1.141975022810537E-3</v>
      </c>
      <c r="BK246" s="16">
        <v>0</v>
      </c>
      <c r="BL246" s="16">
        <v>0</v>
      </c>
      <c r="BM246" s="16">
        <v>8.7099666586125271E-4</v>
      </c>
      <c r="BN246" s="16">
        <v>0.18756881462501471</v>
      </c>
      <c r="BO246" s="16">
        <v>0</v>
      </c>
      <c r="BP246" s="16">
        <v>0</v>
      </c>
      <c r="BQ246" s="16">
        <v>6.562014907421361E-2</v>
      </c>
      <c r="BR246" s="16">
        <v>0</v>
      </c>
      <c r="BS246" s="16">
        <v>0</v>
      </c>
      <c r="BT246" s="16">
        <v>0</v>
      </c>
      <c r="BU246" s="16">
        <v>0</v>
      </c>
      <c r="BV246" s="16">
        <v>0</v>
      </c>
      <c r="BW246" s="16">
        <v>0</v>
      </c>
      <c r="BX246" s="16">
        <v>5.2095524593525663E-2</v>
      </c>
      <c r="BY246" s="16">
        <v>0.55654364972786941</v>
      </c>
      <c r="BZ246" s="16">
        <v>0</v>
      </c>
      <c r="CA246" s="16">
        <v>0</v>
      </c>
      <c r="CB246" s="16">
        <v>0</v>
      </c>
      <c r="CC246" s="16">
        <v>3.081852634024925E-3</v>
      </c>
      <c r="CD246" s="16">
        <v>0</v>
      </c>
      <c r="CE246" s="16">
        <v>1.172996304740939E-3</v>
      </c>
      <c r="CF246" s="16">
        <v>0</v>
      </c>
      <c r="CG246" s="16">
        <v>0</v>
      </c>
      <c r="CH246" s="12">
        <v>3.04</v>
      </c>
      <c r="CI246" s="12">
        <v>0.02</v>
      </c>
      <c r="CJ246" s="12">
        <v>0</v>
      </c>
      <c r="CK246" s="12">
        <v>0.16</v>
      </c>
      <c r="CL246" s="12">
        <v>0</v>
      </c>
      <c r="CM246" s="12">
        <v>93.47</v>
      </c>
      <c r="CN246" s="12">
        <v>0.01</v>
      </c>
      <c r="CO246" s="12">
        <v>0</v>
      </c>
      <c r="CP246" s="12">
        <v>0</v>
      </c>
      <c r="CQ246" s="12">
        <v>1.1499999999999999</v>
      </c>
      <c r="CR246" s="12">
        <v>0</v>
      </c>
      <c r="CS246" s="12">
        <v>0</v>
      </c>
      <c r="CT246" s="12">
        <v>0</v>
      </c>
      <c r="CU246" s="12">
        <v>0</v>
      </c>
      <c r="CV246" s="12">
        <v>0</v>
      </c>
      <c r="CW246" s="12">
        <v>0</v>
      </c>
      <c r="CX246" s="12">
        <v>0</v>
      </c>
      <c r="CY246" s="12">
        <v>0</v>
      </c>
      <c r="CZ246" s="12">
        <v>0</v>
      </c>
      <c r="DA246" s="12">
        <v>0</v>
      </c>
      <c r="DB246" s="12">
        <v>0</v>
      </c>
      <c r="DC246" s="12">
        <v>0</v>
      </c>
      <c r="DD246" s="12">
        <v>0</v>
      </c>
      <c r="DE246" s="12">
        <v>0</v>
      </c>
      <c r="DF246" s="12">
        <v>0</v>
      </c>
      <c r="DG246" s="12">
        <v>0</v>
      </c>
      <c r="DH246" s="12">
        <v>0</v>
      </c>
      <c r="DI246" s="12">
        <v>0</v>
      </c>
      <c r="DJ246" s="12">
        <v>0</v>
      </c>
      <c r="DK246" s="12">
        <v>0</v>
      </c>
      <c r="DL246" s="12">
        <v>0.04</v>
      </c>
      <c r="DM246" s="12">
        <v>0</v>
      </c>
      <c r="DN246" s="12">
        <v>0</v>
      </c>
      <c r="DO246" s="12">
        <v>0</v>
      </c>
      <c r="DP246" s="12">
        <v>0</v>
      </c>
      <c r="DQ246" s="12">
        <v>0</v>
      </c>
      <c r="DR246" s="12">
        <v>0</v>
      </c>
      <c r="DS246" s="12">
        <v>0</v>
      </c>
      <c r="DT246" s="12">
        <v>0</v>
      </c>
      <c r="DU246" s="12">
        <v>0</v>
      </c>
      <c r="DV246" s="12">
        <v>0</v>
      </c>
      <c r="DW246" s="12">
        <v>0</v>
      </c>
      <c r="DX246" s="12">
        <v>0</v>
      </c>
      <c r="DY246" s="12">
        <v>0</v>
      </c>
      <c r="DZ246" s="12">
        <v>97.890000000000015</v>
      </c>
      <c r="EA246" s="9">
        <v>0</v>
      </c>
      <c r="EB246" s="9">
        <v>0</v>
      </c>
      <c r="EC246" s="9">
        <v>0</v>
      </c>
      <c r="ED246" s="9">
        <v>0</v>
      </c>
      <c r="EE246" s="9">
        <v>0</v>
      </c>
      <c r="EF246" s="9">
        <v>1.703378215053164E-3</v>
      </c>
      <c r="EG246" s="9">
        <v>0</v>
      </c>
      <c r="EH246" s="9">
        <v>0</v>
      </c>
      <c r="EI246" s="9">
        <v>0</v>
      </c>
      <c r="EJ246" s="9">
        <v>0.92650938691938967</v>
      </c>
      <c r="EK246" s="9">
        <v>0</v>
      </c>
      <c r="EL246" s="9">
        <v>0</v>
      </c>
      <c r="EM246" s="9">
        <v>0</v>
      </c>
      <c r="EN246" s="9">
        <v>0</v>
      </c>
      <c r="EO246" s="9">
        <v>1.0076012171971139E-4</v>
      </c>
      <c r="EP246" s="9">
        <v>0</v>
      </c>
      <c r="EQ246" s="9">
        <v>0</v>
      </c>
      <c r="ER246" s="9">
        <v>0</v>
      </c>
      <c r="ES246" s="9">
        <v>1.084602118901834E-2</v>
      </c>
      <c r="ET246" s="9">
        <v>0</v>
      </c>
      <c r="EU246" s="9">
        <v>0</v>
      </c>
      <c r="EV246" s="9">
        <v>0</v>
      </c>
      <c r="EW246" s="9">
        <v>0</v>
      </c>
      <c r="EX246" s="9">
        <v>6.9065053031601529E-4</v>
      </c>
      <c r="EY246" s="9">
        <v>5.9918513660202607E-2</v>
      </c>
      <c r="EZ246" s="9">
        <v>0</v>
      </c>
      <c r="FA246" s="9">
        <v>0</v>
      </c>
      <c r="FB246" s="9">
        <v>0</v>
      </c>
      <c r="FC246" s="9">
        <v>2.3128936430036819E-4</v>
      </c>
      <c r="FD246" s="9">
        <v>0</v>
      </c>
      <c r="FE246" s="9">
        <v>0</v>
      </c>
      <c r="FF246" s="9">
        <v>0</v>
      </c>
      <c r="FG246" s="9">
        <v>0</v>
      </c>
      <c r="FH246" s="7" t="s">
        <v>550</v>
      </c>
      <c r="FI246" s="14">
        <v>1.027755352058396</v>
      </c>
      <c r="FJ246" s="14">
        <v>0.69593261127487716</v>
      </c>
      <c r="FK246" s="14">
        <v>0</v>
      </c>
      <c r="FL246" s="14">
        <v>1.2419126334986721E-3</v>
      </c>
      <c r="FM246" s="14">
        <v>1.198047920710136</v>
      </c>
      <c r="FN246" s="14">
        <v>1.0124526161796441</v>
      </c>
      <c r="FO246" s="14">
        <v>0</v>
      </c>
      <c r="FP246" s="14">
        <v>0</v>
      </c>
      <c r="FQ246" s="14">
        <v>0</v>
      </c>
      <c r="FR246" s="14">
        <v>1.7</v>
      </c>
      <c r="FS246" s="14">
        <v>1.941357538777913E-3</v>
      </c>
      <c r="FT246" s="14">
        <v>0.69483538727400618</v>
      </c>
      <c r="FU246" s="14">
        <v>99.39485440925678</v>
      </c>
      <c r="FV246" s="14">
        <v>0.92993911917679362</v>
      </c>
      <c r="FW246" s="14" t="b">
        <v>1</v>
      </c>
      <c r="FX246" s="14" t="b">
        <v>0</v>
      </c>
      <c r="FY246" s="14" t="b">
        <v>0</v>
      </c>
      <c r="FZ246" s="14">
        <v>-5.3812680884929431</v>
      </c>
      <c r="GA246" s="14">
        <v>-15.85204048363183</v>
      </c>
      <c r="GB246" s="14">
        <f>EY246*FL246</f>
        <v>7.4413559095068372E-5</v>
      </c>
      <c r="GC246" s="14">
        <v>0.42550991098921481</v>
      </c>
    </row>
    <row r="247" spans="1:185" x14ac:dyDescent="0.2">
      <c r="A247" s="1" t="s">
        <v>388</v>
      </c>
      <c r="B247" s="18">
        <v>1</v>
      </c>
      <c r="C247" s="18" t="s">
        <v>454</v>
      </c>
      <c r="D247" s="18">
        <v>5</v>
      </c>
      <c r="E247" s="18" t="s">
        <v>468</v>
      </c>
      <c r="F247" s="19">
        <v>33</v>
      </c>
      <c r="G247" s="19">
        <v>1</v>
      </c>
      <c r="H247" s="19">
        <v>1873</v>
      </c>
      <c r="I247" s="19">
        <v>1599.85</v>
      </c>
      <c r="J247" s="19">
        <v>0</v>
      </c>
      <c r="K247" s="19">
        <v>1.5</v>
      </c>
      <c r="L247" s="19">
        <v>0</v>
      </c>
      <c r="M247" s="19" t="s">
        <v>489</v>
      </c>
      <c r="N247" s="19">
        <v>-6.05</v>
      </c>
      <c r="O247" s="19">
        <v>0</v>
      </c>
      <c r="P247" s="19">
        <v>0</v>
      </c>
      <c r="Q247" s="19">
        <v>0</v>
      </c>
      <c r="R247" s="19" t="s">
        <v>528</v>
      </c>
      <c r="S247" s="19" t="s">
        <v>534</v>
      </c>
      <c r="T247" s="19" t="s">
        <v>33</v>
      </c>
      <c r="U247" s="5">
        <v>41.75</v>
      </c>
      <c r="V247" s="5">
        <v>3.56</v>
      </c>
      <c r="W247" s="5">
        <v>12.44</v>
      </c>
      <c r="X247" s="5">
        <v>0</v>
      </c>
      <c r="Y247" s="5">
        <v>0</v>
      </c>
      <c r="Z247" s="5">
        <v>0.11</v>
      </c>
      <c r="AA247" s="5">
        <v>0.13</v>
      </c>
      <c r="AB247" s="5">
        <v>0</v>
      </c>
      <c r="AC247" s="5">
        <v>0</v>
      </c>
      <c r="AD247" s="5">
        <v>0</v>
      </c>
      <c r="AE247" s="5">
        <v>24</v>
      </c>
      <c r="AF247" s="5">
        <v>13.81</v>
      </c>
      <c r="AG247" s="5">
        <v>0</v>
      </c>
      <c r="AH247" s="5">
        <v>0</v>
      </c>
      <c r="AI247" s="5">
        <v>3.7</v>
      </c>
      <c r="AJ247" s="5">
        <v>2.14</v>
      </c>
      <c r="AK247" s="5">
        <v>0.05</v>
      </c>
      <c r="AL247" s="5">
        <v>0</v>
      </c>
      <c r="AM247" s="5">
        <v>0</v>
      </c>
      <c r="AN247" s="5">
        <v>0</v>
      </c>
      <c r="AO247" s="5">
        <v>0</v>
      </c>
      <c r="AP247" s="5">
        <v>0</v>
      </c>
      <c r="AQ247" s="5">
        <v>0</v>
      </c>
      <c r="AR247" s="5">
        <v>0</v>
      </c>
      <c r="AS247" s="5">
        <v>0</v>
      </c>
      <c r="AT247" s="5">
        <v>0</v>
      </c>
      <c r="AU247" s="5">
        <v>0</v>
      </c>
      <c r="AV247" s="5">
        <v>0</v>
      </c>
      <c r="AW247" s="5">
        <v>0</v>
      </c>
      <c r="AX247" s="5">
        <v>0</v>
      </c>
      <c r="AY247" s="5">
        <v>0</v>
      </c>
      <c r="AZ247" s="5">
        <v>101.69</v>
      </c>
      <c r="BA247" s="16">
        <v>6.8186660052337089E-2</v>
      </c>
      <c r="BB247" s="16">
        <v>0.13763158121919589</v>
      </c>
      <c r="BC247" s="16">
        <v>0</v>
      </c>
      <c r="BD247" s="16">
        <v>0</v>
      </c>
      <c r="BE247" s="16">
        <v>0</v>
      </c>
      <c r="BF247" s="16">
        <v>0</v>
      </c>
      <c r="BG247" s="16">
        <v>0</v>
      </c>
      <c r="BH247" s="16">
        <v>0</v>
      </c>
      <c r="BI247" s="16">
        <v>0</v>
      </c>
      <c r="BJ247" s="16">
        <v>8.5567998484927714E-4</v>
      </c>
      <c r="BK247" s="16">
        <v>0</v>
      </c>
      <c r="BL247" s="16">
        <v>0</v>
      </c>
      <c r="BM247" s="16">
        <v>1.269674359036212E-2</v>
      </c>
      <c r="BN247" s="16">
        <v>0.33279154515596798</v>
      </c>
      <c r="BO247" s="16">
        <v>1.0241874686538941E-3</v>
      </c>
      <c r="BP247" s="16">
        <v>0</v>
      </c>
      <c r="BQ247" s="16">
        <v>3.336334490811383E-2</v>
      </c>
      <c r="BR247" s="16">
        <v>0</v>
      </c>
      <c r="BS247" s="16">
        <v>0</v>
      </c>
      <c r="BT247" s="16">
        <v>0</v>
      </c>
      <c r="BU247" s="16">
        <v>1.9686416695241781E-4</v>
      </c>
      <c r="BV247" s="16">
        <v>0</v>
      </c>
      <c r="BW247" s="16">
        <v>0</v>
      </c>
      <c r="BX247" s="16">
        <v>0</v>
      </c>
      <c r="BY247" s="16">
        <v>0.38834173192471683</v>
      </c>
      <c r="BZ247" s="16">
        <v>0</v>
      </c>
      <c r="CA247" s="16">
        <v>0</v>
      </c>
      <c r="CB247" s="16">
        <v>0</v>
      </c>
      <c r="CC247" s="16">
        <v>2.4911661528850489E-2</v>
      </c>
      <c r="CD247" s="16">
        <v>0</v>
      </c>
      <c r="CE247" s="16">
        <v>0</v>
      </c>
      <c r="CF247" s="16">
        <v>0</v>
      </c>
      <c r="CG247" s="16">
        <v>0</v>
      </c>
      <c r="CH247" s="12">
        <v>3.05</v>
      </c>
      <c r="CI247" s="12">
        <v>0</v>
      </c>
      <c r="CJ247" s="12">
        <v>0</v>
      </c>
      <c r="CK247" s="12">
        <v>0</v>
      </c>
      <c r="CL247" s="12">
        <v>0</v>
      </c>
      <c r="CM247" s="12">
        <v>92.78</v>
      </c>
      <c r="CN247" s="12">
        <v>0</v>
      </c>
      <c r="CO247" s="12">
        <v>0</v>
      </c>
      <c r="CP247" s="12">
        <v>0</v>
      </c>
      <c r="CQ247" s="12">
        <v>0</v>
      </c>
      <c r="CR247" s="12">
        <v>0</v>
      </c>
      <c r="CS247" s="12">
        <v>0</v>
      </c>
      <c r="CT247" s="12">
        <v>0</v>
      </c>
      <c r="CU247" s="12">
        <v>0</v>
      </c>
      <c r="CV247" s="12">
        <v>0</v>
      </c>
      <c r="CW247" s="12">
        <v>0</v>
      </c>
      <c r="CX247" s="12">
        <v>0</v>
      </c>
      <c r="CY247" s="12">
        <v>2.79</v>
      </c>
      <c r="CZ247" s="12">
        <v>0</v>
      </c>
      <c r="DA247" s="12">
        <v>0</v>
      </c>
      <c r="DB247" s="12">
        <v>0</v>
      </c>
      <c r="DC247" s="12">
        <v>0</v>
      </c>
      <c r="DD247" s="12">
        <v>0</v>
      </c>
      <c r="DE247" s="12">
        <v>0</v>
      </c>
      <c r="DF247" s="12">
        <v>0</v>
      </c>
      <c r="DG247" s="12">
        <v>0</v>
      </c>
      <c r="DH247" s="12">
        <v>0</v>
      </c>
      <c r="DI247" s="12">
        <v>0.67</v>
      </c>
      <c r="DJ247" s="12">
        <v>0</v>
      </c>
      <c r="DK247" s="12">
        <v>0</v>
      </c>
      <c r="DL247" s="12">
        <v>0</v>
      </c>
      <c r="DM247" s="12">
        <v>0</v>
      </c>
      <c r="DN247" s="12">
        <v>0</v>
      </c>
      <c r="DO247" s="12">
        <v>0</v>
      </c>
      <c r="DP247" s="12">
        <v>0</v>
      </c>
      <c r="DQ247" s="12">
        <v>0</v>
      </c>
      <c r="DR247" s="12">
        <v>0</v>
      </c>
      <c r="DS247" s="12">
        <v>0</v>
      </c>
      <c r="DT247" s="12">
        <v>0</v>
      </c>
      <c r="DU247" s="12">
        <v>0</v>
      </c>
      <c r="DV247" s="12">
        <v>0</v>
      </c>
      <c r="DW247" s="12">
        <v>0</v>
      </c>
      <c r="DX247" s="12">
        <v>0.35</v>
      </c>
      <c r="DY247" s="12">
        <v>0</v>
      </c>
      <c r="DZ247" s="12">
        <v>99.64</v>
      </c>
      <c r="EA247" s="9">
        <v>0</v>
      </c>
      <c r="EB247" s="9">
        <v>0</v>
      </c>
      <c r="EC247" s="9">
        <v>0</v>
      </c>
      <c r="ED247" s="9">
        <v>0</v>
      </c>
      <c r="EE247" s="9">
        <v>0</v>
      </c>
      <c r="EF247" s="9">
        <v>0</v>
      </c>
      <c r="EG247" s="9">
        <v>0</v>
      </c>
      <c r="EH247" s="9">
        <v>0</v>
      </c>
      <c r="EI247" s="9">
        <v>0</v>
      </c>
      <c r="EJ247" s="9">
        <v>0.9273113035041497</v>
      </c>
      <c r="EK247" s="9">
        <v>0</v>
      </c>
      <c r="EL247" s="9">
        <v>0</v>
      </c>
      <c r="EM247" s="9">
        <v>0</v>
      </c>
      <c r="EN247" s="9">
        <v>0</v>
      </c>
      <c r="EO247" s="9">
        <v>0</v>
      </c>
      <c r="EP247" s="9">
        <v>0</v>
      </c>
      <c r="EQ247" s="9">
        <v>0</v>
      </c>
      <c r="ER247" s="9">
        <v>0</v>
      </c>
      <c r="ES247" s="9">
        <v>0</v>
      </c>
      <c r="ET247" s="9">
        <v>0</v>
      </c>
      <c r="EU247" s="9">
        <v>1.207358729586375E-2</v>
      </c>
      <c r="EV247" s="9">
        <v>0</v>
      </c>
      <c r="EW247" s="9">
        <v>0</v>
      </c>
      <c r="EX247" s="9">
        <v>0</v>
      </c>
      <c r="EY247" s="9">
        <v>6.0615109199986639E-2</v>
      </c>
      <c r="EZ247" s="9">
        <v>0</v>
      </c>
      <c r="FA247" s="9">
        <v>0</v>
      </c>
      <c r="FB247" s="9">
        <v>0</v>
      </c>
      <c r="FC247" s="9">
        <v>0</v>
      </c>
      <c r="FD247" s="9">
        <v>0</v>
      </c>
      <c r="FE247" s="9">
        <v>0</v>
      </c>
      <c r="FF247" s="9">
        <v>0</v>
      </c>
      <c r="FG247" s="9">
        <v>0</v>
      </c>
      <c r="FH247" s="7">
        <v>0</v>
      </c>
      <c r="FI247" s="14">
        <v>0.97647629583615647</v>
      </c>
      <c r="FJ247" s="14">
        <v>0</v>
      </c>
      <c r="FK247" s="14">
        <v>0</v>
      </c>
      <c r="FL247" s="14">
        <v>2.7618480965207839E-3</v>
      </c>
      <c r="FM247" s="14">
        <v>0</v>
      </c>
      <c r="FN247" s="14">
        <v>0</v>
      </c>
      <c r="FO247" s="14">
        <v>0</v>
      </c>
      <c r="FP247" s="14">
        <v>0</v>
      </c>
      <c r="FQ247" s="14">
        <v>0</v>
      </c>
      <c r="FR247" s="14">
        <v>2.1</v>
      </c>
      <c r="FS247" s="14">
        <v>1.796927968183482E-3</v>
      </c>
      <c r="FT247" s="14">
        <v>1.6347968021963379</v>
      </c>
      <c r="FU247" s="14">
        <v>99.743537508969794</v>
      </c>
      <c r="FV247" s="14">
        <v>0.67549999461950827</v>
      </c>
      <c r="FW247" s="14" t="b">
        <v>1</v>
      </c>
      <c r="FX247" s="14" t="b">
        <v>0</v>
      </c>
      <c r="FY247" s="14" t="b">
        <v>0</v>
      </c>
      <c r="FZ247" s="14">
        <v>-5.4047131810827382</v>
      </c>
      <c r="GA247" s="14">
        <v>-13.607969202118509</v>
      </c>
      <c r="GB247" s="14">
        <f>EY247*FL247</f>
        <v>1.6740972396438257E-4</v>
      </c>
      <c r="GC247" s="14">
        <v>6.4435362217557621E-2</v>
      </c>
    </row>
    <row r="248" spans="1:185" x14ac:dyDescent="0.2">
      <c r="A248" s="1" t="s">
        <v>384</v>
      </c>
      <c r="B248" s="18">
        <v>1</v>
      </c>
      <c r="C248" s="18" t="s">
        <v>454</v>
      </c>
      <c r="D248" s="18">
        <v>5</v>
      </c>
      <c r="E248" s="18" t="s">
        <v>468</v>
      </c>
      <c r="F248" s="19">
        <v>32</v>
      </c>
      <c r="G248" s="19">
        <v>1</v>
      </c>
      <c r="H248" s="19">
        <v>1873</v>
      </c>
      <c r="I248" s="19">
        <v>1599.85</v>
      </c>
      <c r="J248" s="19">
        <v>0</v>
      </c>
      <c r="K248" s="19">
        <v>1.5</v>
      </c>
      <c r="L248" s="19">
        <v>0</v>
      </c>
      <c r="M248" s="19" t="s">
        <v>489</v>
      </c>
      <c r="N248" s="19">
        <v>-5.69</v>
      </c>
      <c r="O248" s="19">
        <v>0</v>
      </c>
      <c r="P248" s="19">
        <v>0</v>
      </c>
      <c r="Q248" s="19">
        <v>0</v>
      </c>
      <c r="R248" s="19" t="s">
        <v>528</v>
      </c>
      <c r="S248" s="19" t="s">
        <v>534</v>
      </c>
      <c r="T248" s="19" t="s">
        <v>33</v>
      </c>
      <c r="U248" s="5">
        <v>43.74</v>
      </c>
      <c r="V248" s="5">
        <v>3.52</v>
      </c>
      <c r="W248" s="5">
        <v>11.3</v>
      </c>
      <c r="X248" s="5">
        <v>0</v>
      </c>
      <c r="Y248" s="5">
        <v>0</v>
      </c>
      <c r="Z248" s="5">
        <v>0.14000000000000001</v>
      </c>
      <c r="AA248" s="5">
        <v>0.15</v>
      </c>
      <c r="AB248" s="5">
        <v>0</v>
      </c>
      <c r="AC248" s="5">
        <v>0</v>
      </c>
      <c r="AD248" s="5">
        <v>0</v>
      </c>
      <c r="AE248" s="5">
        <v>23.42</v>
      </c>
      <c r="AF248" s="5">
        <v>12.75</v>
      </c>
      <c r="AG248" s="5">
        <v>0</v>
      </c>
      <c r="AH248" s="5">
        <v>0</v>
      </c>
      <c r="AI248" s="5">
        <v>3.36</v>
      </c>
      <c r="AJ248" s="5">
        <v>1.95</v>
      </c>
      <c r="AK248" s="5">
        <v>0.02</v>
      </c>
      <c r="AL248" s="5">
        <v>0</v>
      </c>
      <c r="AM248" s="5">
        <v>0</v>
      </c>
      <c r="AN248" s="5">
        <v>0</v>
      </c>
      <c r="AO248" s="5">
        <v>0</v>
      </c>
      <c r="AP248" s="5">
        <v>0</v>
      </c>
      <c r="AQ248" s="5">
        <v>0</v>
      </c>
      <c r="AR248" s="5">
        <v>0</v>
      </c>
      <c r="AS248" s="5">
        <v>0</v>
      </c>
      <c r="AT248" s="5">
        <v>0</v>
      </c>
      <c r="AU248" s="5">
        <v>0</v>
      </c>
      <c r="AV248" s="5">
        <v>0</v>
      </c>
      <c r="AW248" s="5">
        <v>0</v>
      </c>
      <c r="AX248" s="5">
        <v>0</v>
      </c>
      <c r="AY248" s="5">
        <v>0</v>
      </c>
      <c r="AZ248" s="5">
        <v>100.35</v>
      </c>
      <c r="BA248" s="16">
        <v>6.2598149324274641E-2</v>
      </c>
      <c r="BB248" s="16">
        <v>0.12842176014900639</v>
      </c>
      <c r="BC248" s="16">
        <v>0</v>
      </c>
      <c r="BD248" s="16">
        <v>0</v>
      </c>
      <c r="BE248" s="16">
        <v>0</v>
      </c>
      <c r="BF248" s="16">
        <v>0</v>
      </c>
      <c r="BG248" s="16">
        <v>0</v>
      </c>
      <c r="BH248" s="16">
        <v>0</v>
      </c>
      <c r="BI248" s="16">
        <v>0</v>
      </c>
      <c r="BJ248" s="16">
        <v>1.1006537979812651E-3</v>
      </c>
      <c r="BK248" s="16">
        <v>0</v>
      </c>
      <c r="BL248" s="16">
        <v>0</v>
      </c>
      <c r="BM248" s="16">
        <v>1.1692764414172189E-2</v>
      </c>
      <c r="BN248" s="16">
        <v>0.32821010315245702</v>
      </c>
      <c r="BO248" s="16">
        <v>1.1943493484291811E-3</v>
      </c>
      <c r="BP248" s="16">
        <v>0</v>
      </c>
      <c r="BQ248" s="16">
        <v>3.0620420538873441E-2</v>
      </c>
      <c r="BR248" s="16">
        <v>0</v>
      </c>
      <c r="BS248" s="16">
        <v>0</v>
      </c>
      <c r="BT248" s="16">
        <v>0</v>
      </c>
      <c r="BU248" s="16">
        <v>7.9584900419064141E-5</v>
      </c>
      <c r="BV248" s="16">
        <v>0</v>
      </c>
      <c r="BW248" s="16">
        <v>0</v>
      </c>
      <c r="BX248" s="16">
        <v>0</v>
      </c>
      <c r="BY248" s="16">
        <v>0.41118794569359302</v>
      </c>
      <c r="BZ248" s="16">
        <v>0</v>
      </c>
      <c r="CA248" s="16">
        <v>0</v>
      </c>
      <c r="CB248" s="16">
        <v>0</v>
      </c>
      <c r="CC248" s="16">
        <v>2.4894268680793859E-2</v>
      </c>
      <c r="CD248" s="16">
        <v>0</v>
      </c>
      <c r="CE248" s="16">
        <v>0</v>
      </c>
      <c r="CF248" s="16">
        <v>0</v>
      </c>
      <c r="CG248" s="16">
        <v>0</v>
      </c>
      <c r="CH248" s="12">
        <v>2.85</v>
      </c>
      <c r="CI248" s="12">
        <v>0</v>
      </c>
      <c r="CJ248" s="12">
        <v>0</v>
      </c>
      <c r="CK248" s="12">
        <v>6.7400000000000002E-2</v>
      </c>
      <c r="CL248" s="12">
        <v>0</v>
      </c>
      <c r="CM248" s="12">
        <v>91.81</v>
      </c>
      <c r="CN248" s="12">
        <v>0</v>
      </c>
      <c r="CO248" s="12">
        <v>0</v>
      </c>
      <c r="CP248" s="12">
        <v>0</v>
      </c>
      <c r="CQ248" s="12">
        <v>5.3600000000000002E-2</v>
      </c>
      <c r="CR248" s="12">
        <v>0</v>
      </c>
      <c r="CS248" s="12">
        <v>0</v>
      </c>
      <c r="CT248" s="12">
        <v>0</v>
      </c>
      <c r="CU248" s="12">
        <v>0</v>
      </c>
      <c r="CV248" s="12">
        <v>0</v>
      </c>
      <c r="CW248" s="12">
        <v>0</v>
      </c>
      <c r="CX248" s="12">
        <v>0</v>
      </c>
      <c r="CY248" s="12">
        <v>0</v>
      </c>
      <c r="CZ248" s="12">
        <v>0</v>
      </c>
      <c r="DA248" s="12">
        <v>0</v>
      </c>
      <c r="DB248" s="12">
        <v>0</v>
      </c>
      <c r="DC248" s="12">
        <v>0</v>
      </c>
      <c r="DD248" s="12">
        <v>4.2200000000000001E-2</v>
      </c>
      <c r="DE248" s="12">
        <v>0</v>
      </c>
      <c r="DF248" s="12">
        <v>0</v>
      </c>
      <c r="DG248" s="12">
        <v>0</v>
      </c>
      <c r="DH248" s="12">
        <v>0</v>
      </c>
      <c r="DI248" s="12">
        <v>0.73</v>
      </c>
      <c r="DJ248" s="12">
        <v>0</v>
      </c>
      <c r="DK248" s="12">
        <v>0</v>
      </c>
      <c r="DL248" s="12">
        <v>0</v>
      </c>
      <c r="DM248" s="12">
        <v>0</v>
      </c>
      <c r="DN248" s="12">
        <v>0</v>
      </c>
      <c r="DO248" s="12">
        <v>0</v>
      </c>
      <c r="DP248" s="12">
        <v>0</v>
      </c>
      <c r="DQ248" s="12">
        <v>0</v>
      </c>
      <c r="DR248" s="12">
        <v>0</v>
      </c>
      <c r="DS248" s="12">
        <v>0</v>
      </c>
      <c r="DT248" s="12">
        <v>0</v>
      </c>
      <c r="DU248" s="12">
        <v>0</v>
      </c>
      <c r="DV248" s="12">
        <v>3.94</v>
      </c>
      <c r="DW248" s="12">
        <v>0</v>
      </c>
      <c r="DX248" s="12">
        <v>0</v>
      </c>
      <c r="DY248" s="12">
        <v>0</v>
      </c>
      <c r="DZ248" s="12">
        <v>99.493200000000002</v>
      </c>
      <c r="EA248" s="9">
        <v>0</v>
      </c>
      <c r="EB248" s="9">
        <v>0</v>
      </c>
      <c r="EC248" s="9">
        <v>0</v>
      </c>
      <c r="ED248" s="9">
        <v>0</v>
      </c>
      <c r="EE248" s="9">
        <v>0</v>
      </c>
      <c r="EF248" s="9">
        <v>7.3147797922639324E-4</v>
      </c>
      <c r="EG248" s="9">
        <v>0</v>
      </c>
      <c r="EH248" s="9">
        <v>0</v>
      </c>
      <c r="EI248" s="9">
        <v>0</v>
      </c>
      <c r="EJ248" s="9">
        <v>0.92772192902263773</v>
      </c>
      <c r="EK248" s="9">
        <v>0</v>
      </c>
      <c r="EL248" s="9">
        <v>0</v>
      </c>
      <c r="EM248" s="9">
        <v>0</v>
      </c>
      <c r="EN248" s="9">
        <v>0</v>
      </c>
      <c r="EO248" s="9">
        <v>0</v>
      </c>
      <c r="EP248" s="9">
        <v>0</v>
      </c>
      <c r="EQ248" s="9">
        <v>0</v>
      </c>
      <c r="ER248" s="9">
        <v>0</v>
      </c>
      <c r="ES248" s="9">
        <v>5.1533264148420112E-4</v>
      </c>
      <c r="ET248" s="9">
        <v>0</v>
      </c>
      <c r="EU248" s="9">
        <v>1.3299675155025651E-2</v>
      </c>
      <c r="EV248" s="9">
        <v>0</v>
      </c>
      <c r="EW248" s="9">
        <v>0</v>
      </c>
      <c r="EX248" s="9">
        <v>0</v>
      </c>
      <c r="EY248" s="9">
        <v>5.7264116162630697E-2</v>
      </c>
      <c r="EZ248" s="9">
        <v>0</v>
      </c>
      <c r="FA248" s="9">
        <v>0</v>
      </c>
      <c r="FB248" s="9">
        <v>0</v>
      </c>
      <c r="FC248" s="9">
        <v>0</v>
      </c>
      <c r="FD248" s="9">
        <v>0</v>
      </c>
      <c r="FE248" s="9">
        <v>4.6746903899529612E-4</v>
      </c>
      <c r="FF248" s="9">
        <v>0</v>
      </c>
      <c r="FG248" s="9">
        <v>0</v>
      </c>
      <c r="FH248" s="7">
        <v>0</v>
      </c>
      <c r="FI248" s="14">
        <v>1.022278559778947</v>
      </c>
      <c r="FJ248" s="14">
        <v>0.72392439910833506</v>
      </c>
      <c r="FK248" s="14">
        <v>0</v>
      </c>
      <c r="FL248" s="14">
        <v>2.7679577556643229E-3</v>
      </c>
      <c r="FM248" s="14">
        <v>0</v>
      </c>
      <c r="FN248" s="14">
        <v>1.024346319177833</v>
      </c>
      <c r="FO248" s="14">
        <v>0</v>
      </c>
      <c r="FP248" s="14">
        <v>0</v>
      </c>
      <c r="FQ248" s="14">
        <v>0</v>
      </c>
      <c r="FR248" s="14">
        <v>2.0419999999999998</v>
      </c>
      <c r="FS248" s="14">
        <v>2.2475350554777428E-3</v>
      </c>
      <c r="FT248" s="14">
        <v>1.5617161469120511</v>
      </c>
      <c r="FU248" s="14">
        <v>99.665770469153884</v>
      </c>
      <c r="FV248" s="14">
        <v>0.67594945553186181</v>
      </c>
      <c r="FW248" s="14" t="b">
        <v>1</v>
      </c>
      <c r="FX248" s="14" t="b">
        <v>0</v>
      </c>
      <c r="FY248" s="14" t="b">
        <v>0</v>
      </c>
      <c r="FZ248" s="14">
        <v>-5.2505612010333982</v>
      </c>
      <c r="GA248" s="14">
        <v>-13.453817222069169</v>
      </c>
      <c r="GB248" s="14">
        <f>EY248*FL248</f>
        <v>1.5850465445361634E-4</v>
      </c>
      <c r="GC248" s="14">
        <v>0.12700877758172091</v>
      </c>
    </row>
    <row r="249" spans="1:185" x14ac:dyDescent="0.2">
      <c r="A249" s="1" t="s">
        <v>310</v>
      </c>
      <c r="B249" s="18">
        <v>1</v>
      </c>
      <c r="C249" s="18" t="s">
        <v>454</v>
      </c>
      <c r="D249" s="18">
        <v>2</v>
      </c>
      <c r="E249" s="18" t="s">
        <v>476</v>
      </c>
      <c r="F249" s="19">
        <v>27</v>
      </c>
      <c r="G249" s="19">
        <v>1</v>
      </c>
      <c r="H249" s="19">
        <v>1603</v>
      </c>
      <c r="I249" s="19">
        <v>1329.85</v>
      </c>
      <c r="J249" s="19">
        <v>0</v>
      </c>
      <c r="K249" s="19">
        <v>1</v>
      </c>
      <c r="L249" s="19">
        <v>0</v>
      </c>
      <c r="M249" s="19" t="s">
        <v>489</v>
      </c>
      <c r="N249" s="19">
        <v>-5.4</v>
      </c>
      <c r="O249" s="19">
        <v>0</v>
      </c>
      <c r="P249" s="19" t="s">
        <v>495</v>
      </c>
      <c r="Q249" s="19" t="s">
        <v>520</v>
      </c>
      <c r="R249" s="19" t="s">
        <v>529</v>
      </c>
      <c r="S249" s="19">
        <v>0</v>
      </c>
      <c r="T249" s="19" t="s">
        <v>536</v>
      </c>
      <c r="U249" s="5">
        <v>62.22</v>
      </c>
      <c r="V249" s="5">
        <v>0.17</v>
      </c>
      <c r="W249" s="5">
        <v>15.62</v>
      </c>
      <c r="X249" s="5">
        <v>0</v>
      </c>
      <c r="Y249" s="5">
        <v>0.03</v>
      </c>
      <c r="Z249" s="5">
        <v>0.25</v>
      </c>
      <c r="AA249" s="5">
        <v>0</v>
      </c>
      <c r="AB249" s="5">
        <v>0</v>
      </c>
      <c r="AC249" s="5">
        <v>0</v>
      </c>
      <c r="AD249" s="5">
        <v>0</v>
      </c>
      <c r="AE249" s="5">
        <v>7.55</v>
      </c>
      <c r="AF249" s="5">
        <v>4.7300000000000004</v>
      </c>
      <c r="AG249" s="5">
        <v>0</v>
      </c>
      <c r="AH249" s="5">
        <v>0</v>
      </c>
      <c r="AI249" s="5">
        <v>6.85</v>
      </c>
      <c r="AJ249" s="5">
        <v>0.13</v>
      </c>
      <c r="AK249" s="5">
        <v>0</v>
      </c>
      <c r="AL249" s="5">
        <v>0</v>
      </c>
      <c r="AM249" s="5">
        <v>0</v>
      </c>
      <c r="AN249" s="5">
        <v>0</v>
      </c>
      <c r="AO249" s="5">
        <v>0</v>
      </c>
      <c r="AP249" s="5">
        <v>0</v>
      </c>
      <c r="AQ249" s="5">
        <v>0</v>
      </c>
      <c r="AR249" s="5">
        <v>0</v>
      </c>
      <c r="AS249" s="5">
        <v>0</v>
      </c>
      <c r="AT249" s="5">
        <v>0</v>
      </c>
      <c r="AU249" s="5">
        <v>0</v>
      </c>
      <c r="AV249" s="5">
        <v>0</v>
      </c>
      <c r="AW249" s="5">
        <v>0</v>
      </c>
      <c r="AX249" s="5">
        <v>2.39</v>
      </c>
      <c r="AY249" s="5">
        <v>1.192130360205832</v>
      </c>
      <c r="AZ249" s="5">
        <v>98.74786963979416</v>
      </c>
      <c r="BA249" s="16">
        <v>9.2695239499939824E-2</v>
      </c>
      <c r="BB249" s="16">
        <v>5.1036739918820642E-2</v>
      </c>
      <c r="BC249" s="16">
        <v>0</v>
      </c>
      <c r="BD249" s="16">
        <v>0</v>
      </c>
      <c r="BE249" s="16">
        <v>0</v>
      </c>
      <c r="BF249" s="16">
        <v>0</v>
      </c>
      <c r="BG249" s="16">
        <v>0</v>
      </c>
      <c r="BH249" s="16">
        <v>0</v>
      </c>
      <c r="BI249" s="16">
        <v>0</v>
      </c>
      <c r="BJ249" s="16">
        <v>2.1055039504400898E-3</v>
      </c>
      <c r="BK249" s="16">
        <v>0</v>
      </c>
      <c r="BL249" s="16">
        <v>0</v>
      </c>
      <c r="BM249" s="16">
        <v>8.3506309662040757E-4</v>
      </c>
      <c r="BN249" s="16">
        <v>0.1133457805583966</v>
      </c>
      <c r="BO249" s="16">
        <v>0</v>
      </c>
      <c r="BP249" s="16">
        <v>0</v>
      </c>
      <c r="BQ249" s="16">
        <v>6.6873768301748862E-2</v>
      </c>
      <c r="BR249" s="16">
        <v>0</v>
      </c>
      <c r="BS249" s="16">
        <v>0</v>
      </c>
      <c r="BT249" s="16">
        <v>0</v>
      </c>
      <c r="BU249" s="16">
        <v>0</v>
      </c>
      <c r="BV249" s="16">
        <v>0</v>
      </c>
      <c r="BW249" s="16">
        <v>0</v>
      </c>
      <c r="BX249" s="16">
        <v>4.510668792250138E-2</v>
      </c>
      <c r="BY249" s="16">
        <v>0.62659215566701376</v>
      </c>
      <c r="BZ249" s="16">
        <v>0</v>
      </c>
      <c r="CA249" s="16">
        <v>0</v>
      </c>
      <c r="CB249" s="16">
        <v>0</v>
      </c>
      <c r="CC249" s="16">
        <v>1.287949934946273E-3</v>
      </c>
      <c r="CD249" s="16">
        <v>0</v>
      </c>
      <c r="CE249" s="16">
        <v>1.211111495719918E-4</v>
      </c>
      <c r="CF249" s="16">
        <v>0</v>
      </c>
      <c r="CG249" s="16">
        <v>0</v>
      </c>
      <c r="CH249" s="12">
        <v>3.11</v>
      </c>
      <c r="CI249" s="12">
        <v>0.02</v>
      </c>
      <c r="CJ249" s="12">
        <v>0</v>
      </c>
      <c r="CK249" s="12">
        <v>0.1</v>
      </c>
      <c r="CL249" s="12">
        <v>0</v>
      </c>
      <c r="CM249" s="12">
        <v>96.11</v>
      </c>
      <c r="CN249" s="12">
        <v>0.05</v>
      </c>
      <c r="CO249" s="12">
        <v>0</v>
      </c>
      <c r="CP249" s="12">
        <v>0</v>
      </c>
      <c r="CQ249" s="12">
        <v>1.1200000000000001</v>
      </c>
      <c r="CR249" s="12">
        <v>0</v>
      </c>
      <c r="CS249" s="12">
        <v>0</v>
      </c>
      <c r="CT249" s="12">
        <v>0</v>
      </c>
      <c r="CU249" s="12">
        <v>0</v>
      </c>
      <c r="CV249" s="12">
        <v>0</v>
      </c>
      <c r="CW249" s="12">
        <v>0</v>
      </c>
      <c r="CX249" s="12">
        <v>0</v>
      </c>
      <c r="CY249" s="12">
        <v>0</v>
      </c>
      <c r="CZ249" s="12">
        <v>0</v>
      </c>
      <c r="DA249" s="12">
        <v>0</v>
      </c>
      <c r="DB249" s="12">
        <v>0</v>
      </c>
      <c r="DC249" s="12">
        <v>0</v>
      </c>
      <c r="DD249" s="12">
        <v>0</v>
      </c>
      <c r="DE249" s="12">
        <v>0</v>
      </c>
      <c r="DF249" s="12">
        <v>0</v>
      </c>
      <c r="DG249" s="12">
        <v>0</v>
      </c>
      <c r="DH249" s="12">
        <v>0</v>
      </c>
      <c r="DI249" s="12">
        <v>0</v>
      </c>
      <c r="DJ249" s="12">
        <v>0</v>
      </c>
      <c r="DK249" s="12">
        <v>0</v>
      </c>
      <c r="DL249" s="12">
        <v>0.02</v>
      </c>
      <c r="DM249" s="12">
        <v>0</v>
      </c>
      <c r="DN249" s="12">
        <v>0</v>
      </c>
      <c r="DO249" s="12">
        <v>0</v>
      </c>
      <c r="DP249" s="12">
        <v>0</v>
      </c>
      <c r="DQ249" s="12">
        <v>0</v>
      </c>
      <c r="DR249" s="12">
        <v>0</v>
      </c>
      <c r="DS249" s="12">
        <v>0</v>
      </c>
      <c r="DT249" s="12">
        <v>0</v>
      </c>
      <c r="DU249" s="12">
        <v>0</v>
      </c>
      <c r="DV249" s="12">
        <v>0</v>
      </c>
      <c r="DW249" s="12">
        <v>0</v>
      </c>
      <c r="DX249" s="12">
        <v>0</v>
      </c>
      <c r="DY249" s="12">
        <v>0</v>
      </c>
      <c r="DZ249" s="12">
        <v>100.53</v>
      </c>
      <c r="EA249" s="9">
        <v>0</v>
      </c>
      <c r="EB249" s="9">
        <v>0</v>
      </c>
      <c r="EC249" s="9">
        <v>0</v>
      </c>
      <c r="ED249" s="9">
        <v>0</v>
      </c>
      <c r="EE249" s="9">
        <v>0</v>
      </c>
      <c r="EF249" s="9">
        <v>1.0369412573973059E-3</v>
      </c>
      <c r="EG249" s="9">
        <v>0</v>
      </c>
      <c r="EH249" s="9">
        <v>0</v>
      </c>
      <c r="EI249" s="9">
        <v>0</v>
      </c>
      <c r="EJ249" s="9">
        <v>0.92791716093922372</v>
      </c>
      <c r="EK249" s="9">
        <v>0</v>
      </c>
      <c r="EL249" s="9">
        <v>0</v>
      </c>
      <c r="EM249" s="9">
        <v>0</v>
      </c>
      <c r="EN249" s="9">
        <v>0</v>
      </c>
      <c r="EO249" s="9">
        <v>4.9070641570125851E-4</v>
      </c>
      <c r="EP249" s="9">
        <v>0</v>
      </c>
      <c r="EQ249" s="9">
        <v>0</v>
      </c>
      <c r="ER249" s="9">
        <v>0</v>
      </c>
      <c r="ES249" s="9">
        <v>1.028853831459871E-2</v>
      </c>
      <c r="ET249" s="9">
        <v>0</v>
      </c>
      <c r="EU249" s="9">
        <v>0</v>
      </c>
      <c r="EV249" s="9">
        <v>0</v>
      </c>
      <c r="EW249" s="9">
        <v>0</v>
      </c>
      <c r="EX249" s="9">
        <v>3.3634997700409259E-4</v>
      </c>
      <c r="EY249" s="9">
        <v>5.9705025132911267E-2</v>
      </c>
      <c r="EZ249" s="9">
        <v>0</v>
      </c>
      <c r="FA249" s="9">
        <v>0</v>
      </c>
      <c r="FB249" s="9">
        <v>0</v>
      </c>
      <c r="FC249" s="9">
        <v>2.2527796316358271E-4</v>
      </c>
      <c r="FD249" s="9">
        <v>0</v>
      </c>
      <c r="FE249" s="9">
        <v>0</v>
      </c>
      <c r="FF249" s="9">
        <v>0</v>
      </c>
      <c r="FG249" s="9">
        <v>0</v>
      </c>
      <c r="FH249" s="7" t="s">
        <v>550</v>
      </c>
      <c r="FI249" s="14">
        <v>1.0282916600292249</v>
      </c>
      <c r="FJ249" s="14">
        <v>0.69037308285369592</v>
      </c>
      <c r="FK249" s="14">
        <v>0</v>
      </c>
      <c r="FL249" s="14">
        <v>1.0852633617833549E-3</v>
      </c>
      <c r="FM249" s="14">
        <v>1.206491696803879</v>
      </c>
      <c r="FN249" s="14">
        <v>1.022413642484026</v>
      </c>
      <c r="FO249" s="14">
        <v>0</v>
      </c>
      <c r="FP249" s="14">
        <v>0</v>
      </c>
      <c r="FQ249" s="14">
        <v>0</v>
      </c>
      <c r="FR249" s="14">
        <v>1.7</v>
      </c>
      <c r="FS249" s="14">
        <v>3.5793567157481531E-3</v>
      </c>
      <c r="FT249" s="14">
        <v>0.34798164105581908</v>
      </c>
      <c r="FU249" s="14">
        <v>98.176283651240851</v>
      </c>
      <c r="FV249" s="14">
        <v>0.7304456168799609</v>
      </c>
      <c r="FW249" s="14" t="b">
        <v>1</v>
      </c>
      <c r="FX249" s="14" t="b">
        <v>0</v>
      </c>
      <c r="FY249" s="14" t="b">
        <v>0</v>
      </c>
      <c r="FZ249" s="14">
        <v>-4.8516410762966879</v>
      </c>
      <c r="GA249" s="14">
        <v>-15.5385515412998</v>
      </c>
      <c r="GB249" s="14">
        <f>EY249*FL249</f>
        <v>6.4795676291102986E-5</v>
      </c>
      <c r="GC249" s="14">
        <v>0.42555918923558123</v>
      </c>
    </row>
    <row r="250" spans="1:185" x14ac:dyDescent="0.2">
      <c r="A250" s="1" t="s">
        <v>110</v>
      </c>
      <c r="B250" s="18">
        <v>8</v>
      </c>
      <c r="C250" s="18" t="s">
        <v>451</v>
      </c>
      <c r="D250" s="18">
        <v>16</v>
      </c>
      <c r="E250" s="18" t="s">
        <v>462</v>
      </c>
      <c r="F250" s="19">
        <v>5</v>
      </c>
      <c r="G250" s="19">
        <v>25</v>
      </c>
      <c r="H250" s="19">
        <v>3000</v>
      </c>
      <c r="I250" s="19">
        <v>2726.85</v>
      </c>
      <c r="J250" s="19">
        <v>0</v>
      </c>
      <c r="K250" s="19">
        <v>2.5000000000000001E-2</v>
      </c>
      <c r="L250" s="19">
        <v>0</v>
      </c>
      <c r="M250" s="19">
        <v>0</v>
      </c>
      <c r="N250" s="19">
        <v>0</v>
      </c>
      <c r="O250" s="19">
        <v>0</v>
      </c>
      <c r="P250" s="19" t="s">
        <v>492</v>
      </c>
      <c r="Q250" s="19">
        <v>0</v>
      </c>
      <c r="R250" s="19" t="s">
        <v>527</v>
      </c>
      <c r="S250" s="19" t="s">
        <v>532</v>
      </c>
      <c r="T250" s="19" t="s">
        <v>33</v>
      </c>
      <c r="U250" s="5">
        <v>46.741420434318258</v>
      </c>
      <c r="V250" s="5">
        <v>0</v>
      </c>
      <c r="W250" s="5">
        <v>0</v>
      </c>
      <c r="X250" s="5">
        <v>0.96461538461538465</v>
      </c>
      <c r="Y250" s="5">
        <v>1.5594110718492351</v>
      </c>
      <c r="Z250" s="5">
        <v>7.4229991047448509</v>
      </c>
      <c r="AA250" s="5">
        <v>2.427506370586094</v>
      </c>
      <c r="AB250" s="5">
        <v>2.5430171389784491E-2</v>
      </c>
      <c r="AC250" s="5">
        <v>0</v>
      </c>
      <c r="AD250" s="5">
        <v>1.2726188447776451E-2</v>
      </c>
      <c r="AE250" s="5">
        <v>36.36356643356644</v>
      </c>
      <c r="AF250" s="5">
        <v>0</v>
      </c>
      <c r="AG250" s="5">
        <v>0</v>
      </c>
      <c r="AH250" s="5">
        <v>0</v>
      </c>
      <c r="AI250" s="5">
        <v>0</v>
      </c>
      <c r="AJ250" s="5">
        <v>0</v>
      </c>
      <c r="AK250" s="5">
        <v>0</v>
      </c>
      <c r="AL250" s="5">
        <v>0</v>
      </c>
      <c r="AM250" s="5">
        <v>0</v>
      </c>
      <c r="AN250" s="5">
        <v>0</v>
      </c>
      <c r="AO250" s="5">
        <v>3.3617317834463458</v>
      </c>
      <c r="AP250" s="5">
        <v>0</v>
      </c>
      <c r="AQ250" s="5">
        <v>0</v>
      </c>
      <c r="AR250" s="5">
        <v>0</v>
      </c>
      <c r="AS250" s="5">
        <v>0</v>
      </c>
      <c r="AT250" s="5">
        <v>0</v>
      </c>
      <c r="AU250" s="5">
        <v>0</v>
      </c>
      <c r="AV250" s="5">
        <v>0</v>
      </c>
      <c r="AW250" s="5">
        <v>0</v>
      </c>
      <c r="AX250" s="5">
        <v>0</v>
      </c>
      <c r="AY250" s="5">
        <v>0</v>
      </c>
      <c r="AZ250" s="5">
        <v>98.879406942964181</v>
      </c>
      <c r="BA250" s="16">
        <v>0</v>
      </c>
      <c r="BB250" s="16">
        <v>0</v>
      </c>
      <c r="BC250" s="16">
        <v>0</v>
      </c>
      <c r="BD250" s="16">
        <v>0</v>
      </c>
      <c r="BE250" s="16">
        <v>1.836817409134871E-4</v>
      </c>
      <c r="BF250" s="16">
        <v>3.4349989109806619E-3</v>
      </c>
      <c r="BG250" s="16">
        <v>0</v>
      </c>
      <c r="BH250" s="16">
        <v>0</v>
      </c>
      <c r="BI250" s="16">
        <v>0</v>
      </c>
      <c r="BJ250" s="16">
        <v>5.5920887147541197E-2</v>
      </c>
      <c r="BK250" s="16">
        <v>0</v>
      </c>
      <c r="BL250" s="16">
        <v>0</v>
      </c>
      <c r="BM250" s="16">
        <v>0</v>
      </c>
      <c r="BN250" s="16">
        <v>0.48831882781352332</v>
      </c>
      <c r="BO250" s="16">
        <v>1.852134151563627E-2</v>
      </c>
      <c r="BP250" s="16">
        <v>0</v>
      </c>
      <c r="BQ250" s="16">
        <v>0</v>
      </c>
      <c r="BR250" s="16">
        <v>6.8451124320117792E-3</v>
      </c>
      <c r="BS250" s="16">
        <v>9.221617072986262E-5</v>
      </c>
      <c r="BT250" s="16">
        <v>0</v>
      </c>
      <c r="BU250" s="16">
        <v>0</v>
      </c>
      <c r="BV250" s="16">
        <v>0</v>
      </c>
      <c r="BW250" s="16">
        <v>0</v>
      </c>
      <c r="BX250" s="16">
        <v>0</v>
      </c>
      <c r="BY250" s="16">
        <v>0.42105171967659433</v>
      </c>
      <c r="BZ250" s="16">
        <v>0</v>
      </c>
      <c r="CA250" s="16">
        <v>0</v>
      </c>
      <c r="CB250" s="16">
        <v>0</v>
      </c>
      <c r="CC250" s="16">
        <v>0</v>
      </c>
      <c r="CD250" s="16">
        <v>0</v>
      </c>
      <c r="CE250" s="16">
        <v>5.6312145920692034E-3</v>
      </c>
      <c r="CF250" s="16">
        <v>0</v>
      </c>
      <c r="CG250" s="16">
        <v>0</v>
      </c>
      <c r="CH250" s="12">
        <v>0.94</v>
      </c>
      <c r="CI250" s="12">
        <v>0</v>
      </c>
      <c r="CJ250" s="12">
        <v>0</v>
      </c>
      <c r="CK250" s="12">
        <v>0.63</v>
      </c>
      <c r="CL250" s="12">
        <v>0</v>
      </c>
      <c r="CM250" s="12">
        <v>90.78</v>
      </c>
      <c r="CN250" s="12">
        <v>0.47</v>
      </c>
      <c r="CO250" s="12">
        <v>0</v>
      </c>
      <c r="CP250" s="12">
        <v>1.39</v>
      </c>
      <c r="CQ250" s="12">
        <v>1.55</v>
      </c>
      <c r="CR250" s="12">
        <v>0</v>
      </c>
      <c r="CS250" s="12">
        <v>0.31</v>
      </c>
      <c r="CT250" s="12">
        <v>0</v>
      </c>
      <c r="CU250" s="12">
        <v>2.1800000000000002</v>
      </c>
      <c r="CV250" s="12">
        <v>0</v>
      </c>
      <c r="CW250" s="12">
        <v>0</v>
      </c>
      <c r="CX250" s="12">
        <v>0</v>
      </c>
      <c r="CY250" s="12">
        <v>0</v>
      </c>
      <c r="CZ250" s="12">
        <v>0</v>
      </c>
      <c r="DA250" s="12">
        <v>0</v>
      </c>
      <c r="DB250" s="12">
        <v>0</v>
      </c>
      <c r="DC250" s="12">
        <v>0</v>
      </c>
      <c r="DD250" s="12">
        <v>0.24</v>
      </c>
      <c r="DE250" s="12">
        <v>0</v>
      </c>
      <c r="DF250" s="12">
        <v>0</v>
      </c>
      <c r="DG250" s="12">
        <v>0</v>
      </c>
      <c r="DH250" s="12">
        <v>0</v>
      </c>
      <c r="DI250" s="12">
        <v>0</v>
      </c>
      <c r="DJ250" s="12">
        <v>0</v>
      </c>
      <c r="DK250" s="12">
        <v>0</v>
      </c>
      <c r="DL250" s="12">
        <v>0</v>
      </c>
      <c r="DM250" s="12">
        <v>0</v>
      </c>
      <c r="DN250" s="12">
        <v>0</v>
      </c>
      <c r="DO250" s="12">
        <v>0</v>
      </c>
      <c r="DP250" s="12">
        <v>0</v>
      </c>
      <c r="DQ250" s="12">
        <v>0</v>
      </c>
      <c r="DR250" s="12">
        <v>0</v>
      </c>
      <c r="DS250" s="12">
        <v>0</v>
      </c>
      <c r="DT250" s="12">
        <v>0</v>
      </c>
      <c r="DU250" s="12">
        <v>0</v>
      </c>
      <c r="DV250" s="12">
        <v>0</v>
      </c>
      <c r="DW250" s="12">
        <v>0</v>
      </c>
      <c r="DX250" s="12">
        <v>0</v>
      </c>
      <c r="DY250" s="12">
        <v>0</v>
      </c>
      <c r="DZ250" s="12">
        <v>98.49</v>
      </c>
      <c r="EA250" s="9">
        <v>0</v>
      </c>
      <c r="EB250" s="9">
        <v>0</v>
      </c>
      <c r="EC250" s="9">
        <v>0</v>
      </c>
      <c r="ED250" s="9">
        <v>0</v>
      </c>
      <c r="EE250" s="9">
        <v>1.3480715259985499E-2</v>
      </c>
      <c r="EF250" s="9">
        <v>6.9251294128680604E-3</v>
      </c>
      <c r="EG250" s="9">
        <v>0</v>
      </c>
      <c r="EH250" s="9">
        <v>0</v>
      </c>
      <c r="EI250" s="9">
        <v>0</v>
      </c>
      <c r="EJ250" s="9">
        <v>0.92910328942042986</v>
      </c>
      <c r="EK250" s="9">
        <v>0</v>
      </c>
      <c r="EL250" s="9">
        <v>0</v>
      </c>
      <c r="EM250" s="9">
        <v>0</v>
      </c>
      <c r="EN250" s="9">
        <v>0</v>
      </c>
      <c r="EO250" s="9">
        <v>4.8897063629482823E-3</v>
      </c>
      <c r="EP250" s="9">
        <v>0</v>
      </c>
      <c r="EQ250" s="9">
        <v>0</v>
      </c>
      <c r="ER250" s="9">
        <v>1.907103734276094E-3</v>
      </c>
      <c r="ES250" s="9">
        <v>1.509386789358228E-2</v>
      </c>
      <c r="ET250" s="9">
        <v>0</v>
      </c>
      <c r="EU250" s="9">
        <v>0</v>
      </c>
      <c r="EV250" s="9">
        <v>0</v>
      </c>
      <c r="EW250" s="9">
        <v>0</v>
      </c>
      <c r="EX250" s="9">
        <v>0</v>
      </c>
      <c r="EY250" s="9">
        <v>1.912984890971926E-2</v>
      </c>
      <c r="EZ250" s="9">
        <v>0</v>
      </c>
      <c r="FA250" s="9">
        <v>0</v>
      </c>
      <c r="FB250" s="9">
        <v>0</v>
      </c>
      <c r="FC250" s="9">
        <v>0</v>
      </c>
      <c r="FD250" s="9">
        <v>0</v>
      </c>
      <c r="FE250" s="9">
        <v>2.6927598760253298E-3</v>
      </c>
      <c r="FF250" s="9">
        <v>6.7775791301654224E-3</v>
      </c>
      <c r="FG250" s="9">
        <v>0</v>
      </c>
      <c r="FH250" s="7">
        <v>0</v>
      </c>
      <c r="FI250" s="14">
        <v>1.001322710134444</v>
      </c>
      <c r="FJ250" s="14">
        <v>0.78048112523023971</v>
      </c>
      <c r="FK250" s="14">
        <v>0</v>
      </c>
      <c r="FL250" s="14">
        <v>1.8363876012526179E-2</v>
      </c>
      <c r="FM250" s="14">
        <v>1.1883057212281101</v>
      </c>
      <c r="FN250" s="14">
        <v>1.004473555524104</v>
      </c>
      <c r="FO250" s="14">
        <v>0</v>
      </c>
      <c r="FP250" s="14">
        <v>2.715420703709063</v>
      </c>
      <c r="FQ250" s="14">
        <v>0</v>
      </c>
      <c r="FR250" s="14">
        <v>3</v>
      </c>
      <c r="FS250" s="14">
        <v>0.16776266144262361</v>
      </c>
      <c r="FT250" s="14" t="s">
        <v>587</v>
      </c>
      <c r="FU250" s="14" t="s">
        <v>587</v>
      </c>
      <c r="FV250" s="14" t="s">
        <v>587</v>
      </c>
      <c r="FW250" s="14" t="s">
        <v>587</v>
      </c>
      <c r="FX250" s="14" t="s">
        <v>587</v>
      </c>
      <c r="FY250" s="14" t="s">
        <v>587</v>
      </c>
      <c r="FZ250" s="14">
        <v>-1.487885512993719</v>
      </c>
      <c r="GA250" s="14">
        <v>2.2548028672948028E-2</v>
      </c>
      <c r="GB250" s="14">
        <f>EY250*FL250</f>
        <v>3.5129817351644361E-4</v>
      </c>
      <c r="GC250" s="14">
        <v>8.3817028831691828E-2</v>
      </c>
    </row>
    <row r="251" spans="1:185" x14ac:dyDescent="0.2">
      <c r="A251" s="1" t="s">
        <v>326</v>
      </c>
      <c r="B251" s="18">
        <v>1</v>
      </c>
      <c r="C251" s="18" t="s">
        <v>454</v>
      </c>
      <c r="D251" s="18">
        <v>3</v>
      </c>
      <c r="E251" s="18" t="s">
        <v>460</v>
      </c>
      <c r="F251" s="19">
        <v>27</v>
      </c>
      <c r="G251" s="19">
        <v>0.5</v>
      </c>
      <c r="H251" s="19">
        <v>1713</v>
      </c>
      <c r="I251" s="19">
        <v>1439.85</v>
      </c>
      <c r="J251" s="19">
        <v>0</v>
      </c>
      <c r="K251" s="19">
        <v>4</v>
      </c>
      <c r="L251" s="19">
        <v>0</v>
      </c>
      <c r="M251" s="19" t="s">
        <v>489</v>
      </c>
      <c r="N251" s="19">
        <v>-5.0999999999999996</v>
      </c>
      <c r="O251" s="19">
        <v>0</v>
      </c>
      <c r="P251" s="19" t="s">
        <v>495</v>
      </c>
      <c r="Q251" s="19" t="s">
        <v>521</v>
      </c>
      <c r="R251" s="19" t="s">
        <v>494</v>
      </c>
      <c r="S251" s="19" t="s">
        <v>535</v>
      </c>
      <c r="T251" s="19" t="s">
        <v>74</v>
      </c>
      <c r="U251" s="5">
        <v>52.83</v>
      </c>
      <c r="V251" s="5">
        <v>0.21</v>
      </c>
      <c r="W251" s="5">
        <v>7.26</v>
      </c>
      <c r="X251" s="5">
        <v>0</v>
      </c>
      <c r="Y251" s="5">
        <v>0.19</v>
      </c>
      <c r="Z251" s="5">
        <v>0.17</v>
      </c>
      <c r="AA251" s="5">
        <v>0</v>
      </c>
      <c r="AB251" s="5">
        <v>0</v>
      </c>
      <c r="AC251" s="5">
        <v>0</v>
      </c>
      <c r="AD251" s="5">
        <v>0</v>
      </c>
      <c r="AE251" s="5">
        <v>26.03</v>
      </c>
      <c r="AF251" s="5">
        <v>7.48</v>
      </c>
      <c r="AG251" s="5">
        <v>0</v>
      </c>
      <c r="AH251" s="5">
        <v>0</v>
      </c>
      <c r="AI251" s="5">
        <v>2.78</v>
      </c>
      <c r="AJ251" s="5">
        <v>0.08</v>
      </c>
      <c r="AK251" s="5">
        <v>0</v>
      </c>
      <c r="AL251" s="5">
        <v>0</v>
      </c>
      <c r="AM251" s="5">
        <v>0</v>
      </c>
      <c r="AN251" s="5">
        <v>0</v>
      </c>
      <c r="AO251" s="5">
        <v>0</v>
      </c>
      <c r="AP251" s="5">
        <v>0</v>
      </c>
      <c r="AQ251" s="5">
        <v>0</v>
      </c>
      <c r="AR251" s="5">
        <v>0</v>
      </c>
      <c r="AS251" s="5">
        <v>0</v>
      </c>
      <c r="AT251" s="5">
        <v>0</v>
      </c>
      <c r="AU251" s="5">
        <v>0</v>
      </c>
      <c r="AV251" s="5">
        <v>0</v>
      </c>
      <c r="AW251" s="5">
        <v>0</v>
      </c>
      <c r="AX251" s="5">
        <v>3.68</v>
      </c>
      <c r="AY251" s="5">
        <v>1.835581475128645</v>
      </c>
      <c r="AZ251" s="5">
        <v>98.874418524871359</v>
      </c>
      <c r="BA251" s="16">
        <v>3.7545738563189587E-2</v>
      </c>
      <c r="BB251" s="16">
        <v>7.0334922288908544E-2</v>
      </c>
      <c r="BC251" s="16">
        <v>0</v>
      </c>
      <c r="BD251" s="16">
        <v>0</v>
      </c>
      <c r="BE251" s="16">
        <v>0</v>
      </c>
      <c r="BF251" s="16">
        <v>0</v>
      </c>
      <c r="BG251" s="16">
        <v>0</v>
      </c>
      <c r="BH251" s="16">
        <v>0</v>
      </c>
      <c r="BI251" s="16">
        <v>0</v>
      </c>
      <c r="BJ251" s="16">
        <v>1.247706975338969E-3</v>
      </c>
      <c r="BK251" s="16">
        <v>0</v>
      </c>
      <c r="BL251" s="16">
        <v>0</v>
      </c>
      <c r="BM251" s="16">
        <v>4.4783038416557899E-4</v>
      </c>
      <c r="BN251" s="16">
        <v>0.34054946613686882</v>
      </c>
      <c r="BO251" s="16">
        <v>0</v>
      </c>
      <c r="BP251" s="16">
        <v>0</v>
      </c>
      <c r="BQ251" s="16">
        <v>2.3651443416368861E-2</v>
      </c>
      <c r="BR251" s="16">
        <v>0</v>
      </c>
      <c r="BS251" s="16">
        <v>0</v>
      </c>
      <c r="BT251" s="16">
        <v>0</v>
      </c>
      <c r="BU251" s="16">
        <v>0</v>
      </c>
      <c r="BV251" s="16">
        <v>0</v>
      </c>
      <c r="BW251" s="16">
        <v>0</v>
      </c>
      <c r="BX251" s="16">
        <v>6.0525514029835692E-2</v>
      </c>
      <c r="BY251" s="16">
        <v>0.46364244485640332</v>
      </c>
      <c r="BZ251" s="16">
        <v>0</v>
      </c>
      <c r="CA251" s="16">
        <v>0</v>
      </c>
      <c r="CB251" s="16">
        <v>0</v>
      </c>
      <c r="CC251" s="16">
        <v>1.3864907757291239E-3</v>
      </c>
      <c r="CD251" s="16">
        <v>0</v>
      </c>
      <c r="CE251" s="16">
        <v>6.6844257319141739E-4</v>
      </c>
      <c r="CF251" s="16">
        <v>0</v>
      </c>
      <c r="CG251" s="16">
        <v>0</v>
      </c>
      <c r="CH251" s="12">
        <v>3</v>
      </c>
      <c r="CI251" s="12">
        <v>0.01</v>
      </c>
      <c r="CJ251" s="12">
        <v>0</v>
      </c>
      <c r="CK251" s="12">
        <v>0.01</v>
      </c>
      <c r="CL251" s="12">
        <v>0</v>
      </c>
      <c r="CM251" s="12">
        <v>95.13</v>
      </c>
      <c r="CN251" s="12">
        <v>0</v>
      </c>
      <c r="CO251" s="12">
        <v>0</v>
      </c>
      <c r="CP251" s="12">
        <v>0</v>
      </c>
      <c r="CQ251" s="12">
        <v>1.2</v>
      </c>
      <c r="CR251" s="12">
        <v>0</v>
      </c>
      <c r="CS251" s="12">
        <v>0</v>
      </c>
      <c r="CT251" s="12">
        <v>0</v>
      </c>
      <c r="CU251" s="12">
        <v>0</v>
      </c>
      <c r="CV251" s="12">
        <v>0</v>
      </c>
      <c r="CW251" s="12">
        <v>0</v>
      </c>
      <c r="CX251" s="12">
        <v>0</v>
      </c>
      <c r="CY251" s="12">
        <v>0</v>
      </c>
      <c r="CZ251" s="12">
        <v>0</v>
      </c>
      <c r="DA251" s="12">
        <v>0</v>
      </c>
      <c r="DB251" s="12">
        <v>0</v>
      </c>
      <c r="DC251" s="12">
        <v>0</v>
      </c>
      <c r="DD251" s="12">
        <v>0</v>
      </c>
      <c r="DE251" s="12">
        <v>0</v>
      </c>
      <c r="DF251" s="12">
        <v>0</v>
      </c>
      <c r="DG251" s="12">
        <v>0</v>
      </c>
      <c r="DH251" s="12">
        <v>0</v>
      </c>
      <c r="DI251" s="12">
        <v>0</v>
      </c>
      <c r="DJ251" s="12">
        <v>0</v>
      </c>
      <c r="DK251" s="12">
        <v>0</v>
      </c>
      <c r="DL251" s="12">
        <v>0.06</v>
      </c>
      <c r="DM251" s="12">
        <v>0</v>
      </c>
      <c r="DN251" s="12">
        <v>0</v>
      </c>
      <c r="DO251" s="12">
        <v>0</v>
      </c>
      <c r="DP251" s="12">
        <v>0</v>
      </c>
      <c r="DQ251" s="12">
        <v>0</v>
      </c>
      <c r="DR251" s="12">
        <v>0</v>
      </c>
      <c r="DS251" s="12">
        <v>0</v>
      </c>
      <c r="DT251" s="12">
        <v>0</v>
      </c>
      <c r="DU251" s="12">
        <v>0</v>
      </c>
      <c r="DV251" s="12">
        <v>0</v>
      </c>
      <c r="DW251" s="12">
        <v>0</v>
      </c>
      <c r="DX251" s="12">
        <v>0</v>
      </c>
      <c r="DY251" s="12">
        <v>0</v>
      </c>
      <c r="DZ251" s="12">
        <v>99.41</v>
      </c>
      <c r="EA251" s="9">
        <v>0</v>
      </c>
      <c r="EB251" s="9">
        <v>0</v>
      </c>
      <c r="EC251" s="9">
        <v>0</v>
      </c>
      <c r="ED251" s="9">
        <v>0</v>
      </c>
      <c r="EE251" s="9">
        <v>0</v>
      </c>
      <c r="EF251" s="9">
        <v>1.0492196416559E-4</v>
      </c>
      <c r="EG251" s="9">
        <v>0</v>
      </c>
      <c r="EH251" s="9">
        <v>0</v>
      </c>
      <c r="EI251" s="9">
        <v>0</v>
      </c>
      <c r="EJ251" s="9">
        <v>0.92933091355110553</v>
      </c>
      <c r="EK251" s="9">
        <v>0</v>
      </c>
      <c r="EL251" s="9">
        <v>0</v>
      </c>
      <c r="EM251" s="9">
        <v>0</v>
      </c>
      <c r="EN251" s="9">
        <v>0</v>
      </c>
      <c r="EO251" s="9">
        <v>0</v>
      </c>
      <c r="EP251" s="9">
        <v>0</v>
      </c>
      <c r="EQ251" s="9">
        <v>0</v>
      </c>
      <c r="ER251" s="9">
        <v>0</v>
      </c>
      <c r="ES251" s="9">
        <v>1.1153961994262589E-2</v>
      </c>
      <c r="ET251" s="9">
        <v>0</v>
      </c>
      <c r="EU251" s="9">
        <v>0</v>
      </c>
      <c r="EV251" s="9">
        <v>0</v>
      </c>
      <c r="EW251" s="9">
        <v>0</v>
      </c>
      <c r="EX251" s="9">
        <v>1.0209980550749411E-3</v>
      </c>
      <c r="EY251" s="9">
        <v>5.8275231699666377E-2</v>
      </c>
      <c r="EZ251" s="9">
        <v>0</v>
      </c>
      <c r="FA251" s="9">
        <v>0</v>
      </c>
      <c r="FB251" s="9">
        <v>0</v>
      </c>
      <c r="FC251" s="9">
        <v>1.139727357250389E-4</v>
      </c>
      <c r="FD251" s="9">
        <v>0</v>
      </c>
      <c r="FE251" s="9">
        <v>0</v>
      </c>
      <c r="FF251" s="9">
        <v>0</v>
      </c>
      <c r="FG251" s="9">
        <v>0</v>
      </c>
      <c r="FH251" s="7" t="s">
        <v>550</v>
      </c>
      <c r="FI251" s="14">
        <v>1.0246966638789381</v>
      </c>
      <c r="FJ251" s="14">
        <v>0.70515209026204839</v>
      </c>
      <c r="FK251" s="14">
        <v>0</v>
      </c>
      <c r="FL251" s="14">
        <v>1.6617483348095579E-3</v>
      </c>
      <c r="FM251" s="14">
        <v>0</v>
      </c>
      <c r="FN251" s="14">
        <v>1.001973006328037</v>
      </c>
      <c r="FO251" s="14">
        <v>0</v>
      </c>
      <c r="FP251" s="14">
        <v>0</v>
      </c>
      <c r="FQ251" s="14">
        <v>0</v>
      </c>
      <c r="FR251" s="14">
        <v>2.3029999999999999</v>
      </c>
      <c r="FS251" s="14">
        <v>2.8734691642056439E-3</v>
      </c>
      <c r="FT251" s="14">
        <v>1.4762842552174149</v>
      </c>
      <c r="FU251" s="14">
        <v>99.634956906173883</v>
      </c>
      <c r="FV251" s="14">
        <v>0.64186442250896969</v>
      </c>
      <c r="FW251" s="14" t="b">
        <v>1</v>
      </c>
      <c r="FX251" s="14" t="b">
        <v>0</v>
      </c>
      <c r="FY251" s="14" t="b">
        <v>0</v>
      </c>
      <c r="FZ251" s="14">
        <v>-5.0407183303505967</v>
      </c>
      <c r="GA251" s="14">
        <v>-14.780842065595779</v>
      </c>
      <c r="GB251" s="14">
        <f>EY251*FL251</f>
        <v>9.6838769237561761E-5</v>
      </c>
      <c r="GC251" s="14">
        <v>0.42591566593795382</v>
      </c>
    </row>
    <row r="252" spans="1:185" x14ac:dyDescent="0.2">
      <c r="A252" s="1" t="s">
        <v>315</v>
      </c>
      <c r="B252" s="18">
        <v>1</v>
      </c>
      <c r="C252" s="18" t="s">
        <v>454</v>
      </c>
      <c r="D252" s="18">
        <v>2</v>
      </c>
      <c r="E252" s="18" t="s">
        <v>476</v>
      </c>
      <c r="F252" s="19">
        <v>27</v>
      </c>
      <c r="G252" s="19">
        <v>0.3</v>
      </c>
      <c r="H252" s="19">
        <v>1603</v>
      </c>
      <c r="I252" s="19">
        <v>1329.85</v>
      </c>
      <c r="J252" s="19">
        <v>0</v>
      </c>
      <c r="K252" s="19">
        <v>4</v>
      </c>
      <c r="L252" s="19">
        <v>0</v>
      </c>
      <c r="M252" s="19" t="s">
        <v>489</v>
      </c>
      <c r="N252" s="19">
        <v>-5.6</v>
      </c>
      <c r="O252" s="19">
        <v>0</v>
      </c>
      <c r="P252" s="19" t="s">
        <v>495</v>
      </c>
      <c r="Q252" s="19" t="s">
        <v>521</v>
      </c>
      <c r="R252" s="19" t="s">
        <v>494</v>
      </c>
      <c r="S252" s="19" t="s">
        <v>535</v>
      </c>
      <c r="T252" s="19" t="s">
        <v>74</v>
      </c>
      <c r="U252" s="5">
        <v>57.47</v>
      </c>
      <c r="V252" s="5">
        <v>0.32</v>
      </c>
      <c r="W252" s="5">
        <v>13.2</v>
      </c>
      <c r="X252" s="5">
        <v>0</v>
      </c>
      <c r="Y252" s="5">
        <v>0.06</v>
      </c>
      <c r="Z252" s="5">
        <v>0.17</v>
      </c>
      <c r="AA252" s="5">
        <v>0</v>
      </c>
      <c r="AB252" s="5">
        <v>0</v>
      </c>
      <c r="AC252" s="5">
        <v>0</v>
      </c>
      <c r="AD252" s="5">
        <v>0</v>
      </c>
      <c r="AE252" s="5">
        <v>12.53</v>
      </c>
      <c r="AF252" s="5">
        <v>5.84</v>
      </c>
      <c r="AG252" s="5">
        <v>0</v>
      </c>
      <c r="AH252" s="5">
        <v>0</v>
      </c>
      <c r="AI252" s="5">
        <v>6.78</v>
      </c>
      <c r="AJ252" s="5">
        <v>0.15</v>
      </c>
      <c r="AK252" s="5">
        <v>0</v>
      </c>
      <c r="AL252" s="5">
        <v>0</v>
      </c>
      <c r="AM252" s="5">
        <v>0</v>
      </c>
      <c r="AN252" s="5">
        <v>0</v>
      </c>
      <c r="AO252" s="5">
        <v>0</v>
      </c>
      <c r="AP252" s="5">
        <v>0</v>
      </c>
      <c r="AQ252" s="5">
        <v>0</v>
      </c>
      <c r="AR252" s="5">
        <v>0</v>
      </c>
      <c r="AS252" s="5">
        <v>0</v>
      </c>
      <c r="AT252" s="5">
        <v>0</v>
      </c>
      <c r="AU252" s="5">
        <v>0</v>
      </c>
      <c r="AV252" s="5">
        <v>0</v>
      </c>
      <c r="AW252" s="5">
        <v>0</v>
      </c>
      <c r="AX252" s="5">
        <v>2.25</v>
      </c>
      <c r="AY252" s="5">
        <v>1.122298456260721</v>
      </c>
      <c r="AZ252" s="5">
        <v>97.647701543739288</v>
      </c>
      <c r="BA252" s="16">
        <v>7.6652991359717815E-2</v>
      </c>
      <c r="BB252" s="16">
        <v>6.1661403643167363E-2</v>
      </c>
      <c r="BC252" s="16">
        <v>0</v>
      </c>
      <c r="BD252" s="16">
        <v>0</v>
      </c>
      <c r="BE252" s="16">
        <v>0</v>
      </c>
      <c r="BF252" s="16">
        <v>0</v>
      </c>
      <c r="BG252" s="16">
        <v>0</v>
      </c>
      <c r="BH252" s="16">
        <v>0</v>
      </c>
      <c r="BI252" s="16">
        <v>0</v>
      </c>
      <c r="BJ252" s="16">
        <v>1.4010181078615599E-3</v>
      </c>
      <c r="BK252" s="16">
        <v>0</v>
      </c>
      <c r="BL252" s="16">
        <v>0</v>
      </c>
      <c r="BM252" s="16">
        <v>9.4285731225492999E-4</v>
      </c>
      <c r="BN252" s="16">
        <v>0.18407222084413011</v>
      </c>
      <c r="BO252" s="16">
        <v>0</v>
      </c>
      <c r="BP252" s="16">
        <v>0</v>
      </c>
      <c r="BQ252" s="16">
        <v>6.4769969673664884E-2</v>
      </c>
      <c r="BR252" s="16">
        <v>0</v>
      </c>
      <c r="BS252" s="16">
        <v>0</v>
      </c>
      <c r="BT252" s="16">
        <v>0</v>
      </c>
      <c r="BU252" s="16">
        <v>0</v>
      </c>
      <c r="BV252" s="16">
        <v>0</v>
      </c>
      <c r="BW252" s="16">
        <v>0</v>
      </c>
      <c r="BX252" s="16">
        <v>4.155318632668769E-2</v>
      </c>
      <c r="BY252" s="16">
        <v>0.56633697813819339</v>
      </c>
      <c r="BZ252" s="16">
        <v>0</v>
      </c>
      <c r="CA252" s="16">
        <v>0</v>
      </c>
      <c r="CB252" s="16">
        <v>0</v>
      </c>
      <c r="CC252" s="16">
        <v>2.3723502808920848E-3</v>
      </c>
      <c r="CD252" s="16">
        <v>0</v>
      </c>
      <c r="CE252" s="16">
        <v>2.37024313430052E-4</v>
      </c>
      <c r="CF252" s="16">
        <v>0</v>
      </c>
      <c r="CG252" s="16">
        <v>0</v>
      </c>
      <c r="CH252" s="12">
        <v>2.98</v>
      </c>
      <c r="CI252" s="12">
        <v>0</v>
      </c>
      <c r="CJ252" s="12">
        <v>0</v>
      </c>
      <c r="CK252" s="12">
        <v>0</v>
      </c>
      <c r="CL252" s="12">
        <v>0</v>
      </c>
      <c r="CM252" s="12">
        <v>94.46</v>
      </c>
      <c r="CN252" s="12">
        <v>0</v>
      </c>
      <c r="CO252" s="12">
        <v>0</v>
      </c>
      <c r="CP252" s="12">
        <v>0</v>
      </c>
      <c r="CQ252" s="12">
        <v>1.19</v>
      </c>
      <c r="CR252" s="12">
        <v>0</v>
      </c>
      <c r="CS252" s="12">
        <v>0</v>
      </c>
      <c r="CT252" s="12">
        <v>0</v>
      </c>
      <c r="CU252" s="12">
        <v>0</v>
      </c>
      <c r="CV252" s="12">
        <v>0</v>
      </c>
      <c r="CW252" s="12">
        <v>0</v>
      </c>
      <c r="CX252" s="12">
        <v>0</v>
      </c>
      <c r="CY252" s="12">
        <v>0</v>
      </c>
      <c r="CZ252" s="12">
        <v>0</v>
      </c>
      <c r="DA252" s="12">
        <v>0</v>
      </c>
      <c r="DB252" s="12">
        <v>0</v>
      </c>
      <c r="DC252" s="12">
        <v>0</v>
      </c>
      <c r="DD252" s="12">
        <v>0</v>
      </c>
      <c r="DE252" s="12">
        <v>0</v>
      </c>
      <c r="DF252" s="12">
        <v>0</v>
      </c>
      <c r="DG252" s="12">
        <v>0</v>
      </c>
      <c r="DH252" s="12">
        <v>0</v>
      </c>
      <c r="DI252" s="12">
        <v>0</v>
      </c>
      <c r="DJ252" s="12">
        <v>0</v>
      </c>
      <c r="DK252" s="12">
        <v>0</v>
      </c>
      <c r="DL252" s="12">
        <v>0.06</v>
      </c>
      <c r="DM252" s="12">
        <v>0</v>
      </c>
      <c r="DN252" s="12">
        <v>0</v>
      </c>
      <c r="DO252" s="12">
        <v>0</v>
      </c>
      <c r="DP252" s="12">
        <v>0</v>
      </c>
      <c r="DQ252" s="12">
        <v>0</v>
      </c>
      <c r="DR252" s="12">
        <v>0</v>
      </c>
      <c r="DS252" s="12">
        <v>0</v>
      </c>
      <c r="DT252" s="12">
        <v>0</v>
      </c>
      <c r="DU252" s="12">
        <v>0</v>
      </c>
      <c r="DV252" s="12">
        <v>0</v>
      </c>
      <c r="DW252" s="12">
        <v>0</v>
      </c>
      <c r="DX252" s="12">
        <v>0</v>
      </c>
      <c r="DY252" s="12">
        <v>0</v>
      </c>
      <c r="DZ252" s="12">
        <v>98.69</v>
      </c>
      <c r="EA252" s="9">
        <v>0</v>
      </c>
      <c r="EB252" s="9">
        <v>0</v>
      </c>
      <c r="EC252" s="9">
        <v>0</v>
      </c>
      <c r="ED252" s="9">
        <v>0</v>
      </c>
      <c r="EE252" s="9">
        <v>0</v>
      </c>
      <c r="EF252" s="9">
        <v>0</v>
      </c>
      <c r="EG252" s="9">
        <v>0</v>
      </c>
      <c r="EH252" s="9">
        <v>0</v>
      </c>
      <c r="EI252" s="9">
        <v>0</v>
      </c>
      <c r="EJ252" s="9">
        <v>0.92952059263121056</v>
      </c>
      <c r="EK252" s="9">
        <v>0</v>
      </c>
      <c r="EL252" s="9">
        <v>0</v>
      </c>
      <c r="EM252" s="9">
        <v>0</v>
      </c>
      <c r="EN252" s="9">
        <v>0</v>
      </c>
      <c r="EO252" s="9">
        <v>0</v>
      </c>
      <c r="EP252" s="9">
        <v>0</v>
      </c>
      <c r="EQ252" s="9">
        <v>0</v>
      </c>
      <c r="ER252" s="9">
        <v>0</v>
      </c>
      <c r="ES252" s="9">
        <v>1.114174110854505E-2</v>
      </c>
      <c r="ET252" s="9">
        <v>0</v>
      </c>
      <c r="EU252" s="9">
        <v>0</v>
      </c>
      <c r="EV252" s="9">
        <v>0</v>
      </c>
      <c r="EW252" s="9">
        <v>0</v>
      </c>
      <c r="EX252" s="9">
        <v>1.0284498093075659E-3</v>
      </c>
      <c r="EY252" s="9">
        <v>5.8309216450936847E-2</v>
      </c>
      <c r="EZ252" s="9">
        <v>0</v>
      </c>
      <c r="FA252" s="9">
        <v>0</v>
      </c>
      <c r="FB252" s="9">
        <v>0</v>
      </c>
      <c r="FC252" s="9">
        <v>0</v>
      </c>
      <c r="FD252" s="9">
        <v>0</v>
      </c>
      <c r="FE252" s="9">
        <v>0</v>
      </c>
      <c r="FF252" s="9">
        <v>0</v>
      </c>
      <c r="FG252" s="9">
        <v>0</v>
      </c>
      <c r="FH252" s="7" t="s">
        <v>550</v>
      </c>
      <c r="FI252" s="14">
        <v>0.97307550944645282</v>
      </c>
      <c r="FJ252" s="14">
        <v>0.65270413351196455</v>
      </c>
      <c r="FK252" s="14">
        <v>0</v>
      </c>
      <c r="FL252" s="14">
        <v>1.0160540172446579E-3</v>
      </c>
      <c r="FM252" s="14">
        <v>0</v>
      </c>
      <c r="FN252" s="14">
        <v>0</v>
      </c>
      <c r="FO252" s="14">
        <v>0</v>
      </c>
      <c r="FP252" s="14">
        <v>0</v>
      </c>
      <c r="FQ252" s="14">
        <v>0</v>
      </c>
      <c r="FR252" s="14">
        <v>1.7</v>
      </c>
      <c r="FS252" s="14">
        <v>2.3817307833646521E-3</v>
      </c>
      <c r="FT252" s="14">
        <v>0.65426445832267477</v>
      </c>
      <c r="FU252" s="14">
        <v>99.244625199959884</v>
      </c>
      <c r="FV252" s="14">
        <v>0.85727674576380331</v>
      </c>
      <c r="FW252" s="14" t="b">
        <v>1</v>
      </c>
      <c r="FX252" s="14" t="b">
        <v>0</v>
      </c>
      <c r="FY252" s="14" t="b">
        <v>0</v>
      </c>
      <c r="FZ252" s="14">
        <v>-5.1590257760229674</v>
      </c>
      <c r="GA252" s="14">
        <v>-16.084723952941371</v>
      </c>
      <c r="GB252" s="14">
        <f>EY252*FL252</f>
        <v>5.9245313617362676E-5</v>
      </c>
      <c r="GC252" s="14">
        <v>0.42700409594657462</v>
      </c>
    </row>
    <row r="253" spans="1:185" x14ac:dyDescent="0.2">
      <c r="A253" s="1" t="s">
        <v>207</v>
      </c>
      <c r="B253" s="18">
        <v>8</v>
      </c>
      <c r="C253" s="18" t="s">
        <v>451</v>
      </c>
      <c r="D253" s="18">
        <v>15</v>
      </c>
      <c r="E253" s="18" t="s">
        <v>474</v>
      </c>
      <c r="F253" s="19">
        <v>41</v>
      </c>
      <c r="G253" s="19">
        <v>25</v>
      </c>
      <c r="H253" s="19">
        <v>2913</v>
      </c>
      <c r="I253" s="19">
        <v>2639.85</v>
      </c>
      <c r="J253" s="19">
        <v>0</v>
      </c>
      <c r="K253" s="19">
        <v>0.05</v>
      </c>
      <c r="L253" s="19">
        <v>0</v>
      </c>
      <c r="M253" s="19">
        <v>0</v>
      </c>
      <c r="N253" s="19">
        <v>0</v>
      </c>
      <c r="O253" s="19">
        <v>0</v>
      </c>
      <c r="P253" s="19">
        <v>0</v>
      </c>
      <c r="Q253" s="19" t="s">
        <v>501</v>
      </c>
      <c r="R253" s="19" t="s">
        <v>527</v>
      </c>
      <c r="S253" s="19" t="s">
        <v>532</v>
      </c>
      <c r="T253" s="19" t="s">
        <v>33</v>
      </c>
      <c r="U253" s="5">
        <v>46.3</v>
      </c>
      <c r="V253" s="5">
        <v>0</v>
      </c>
      <c r="W253" s="5">
        <v>0</v>
      </c>
      <c r="X253" s="5">
        <v>0</v>
      </c>
      <c r="Y253" s="5">
        <v>0</v>
      </c>
      <c r="Z253" s="5">
        <v>5.3</v>
      </c>
      <c r="AA253" s="5">
        <v>0</v>
      </c>
      <c r="AB253" s="5">
        <v>0</v>
      </c>
      <c r="AC253" s="5">
        <v>0</v>
      </c>
      <c r="AD253" s="5">
        <v>0</v>
      </c>
      <c r="AE253" s="5">
        <v>46.1</v>
      </c>
      <c r="AF253" s="5">
        <v>0</v>
      </c>
      <c r="AG253" s="5">
        <v>0</v>
      </c>
      <c r="AH253" s="5">
        <v>0</v>
      </c>
      <c r="AI253" s="5">
        <v>0</v>
      </c>
      <c r="AJ253" s="5">
        <v>0</v>
      </c>
      <c r="AK253" s="5">
        <v>0</v>
      </c>
      <c r="AL253" s="5">
        <v>0</v>
      </c>
      <c r="AM253" s="5">
        <v>0</v>
      </c>
      <c r="AN253" s="5">
        <v>0</v>
      </c>
      <c r="AO253" s="5">
        <v>0</v>
      </c>
      <c r="AP253" s="5">
        <v>0</v>
      </c>
      <c r="AQ253" s="5">
        <v>0</v>
      </c>
      <c r="AR253" s="5">
        <v>0</v>
      </c>
      <c r="AS253" s="5">
        <v>0</v>
      </c>
      <c r="AT253" s="5">
        <v>0</v>
      </c>
      <c r="AU253" s="5">
        <v>0</v>
      </c>
      <c r="AV253" s="5">
        <v>0</v>
      </c>
      <c r="AW253" s="5">
        <v>0</v>
      </c>
      <c r="AX253" s="5">
        <v>0</v>
      </c>
      <c r="AY253" s="5">
        <v>0</v>
      </c>
      <c r="AZ253" s="5">
        <v>97.699999999999989</v>
      </c>
      <c r="BA253" s="16">
        <v>0</v>
      </c>
      <c r="BB253" s="16">
        <v>0</v>
      </c>
      <c r="BC253" s="16">
        <v>0</v>
      </c>
      <c r="BD253" s="16">
        <v>0</v>
      </c>
      <c r="BE253" s="16">
        <v>0</v>
      </c>
      <c r="BF253" s="16">
        <v>0</v>
      </c>
      <c r="BG253" s="16">
        <v>0</v>
      </c>
      <c r="BH253" s="16">
        <v>0</v>
      </c>
      <c r="BI253" s="16">
        <v>0</v>
      </c>
      <c r="BJ253" s="16">
        <v>3.7104787802203297E-2</v>
      </c>
      <c r="BK253" s="16">
        <v>0</v>
      </c>
      <c r="BL253" s="16">
        <v>0</v>
      </c>
      <c r="BM253" s="16">
        <v>0</v>
      </c>
      <c r="BN253" s="16">
        <v>0.57530395822463831</v>
      </c>
      <c r="BO253" s="16">
        <v>0</v>
      </c>
      <c r="BP253" s="16">
        <v>0</v>
      </c>
      <c r="BQ253" s="16">
        <v>0</v>
      </c>
      <c r="BR253" s="16">
        <v>0</v>
      </c>
      <c r="BS253" s="16">
        <v>0</v>
      </c>
      <c r="BT253" s="16">
        <v>0</v>
      </c>
      <c r="BU253" s="16">
        <v>0</v>
      </c>
      <c r="BV253" s="16">
        <v>0</v>
      </c>
      <c r="BW253" s="16">
        <v>0</v>
      </c>
      <c r="BX253" s="16">
        <v>0</v>
      </c>
      <c r="BY253" s="16">
        <v>0.38759125397315841</v>
      </c>
      <c r="BZ253" s="16">
        <v>0</v>
      </c>
      <c r="CA253" s="16">
        <v>0</v>
      </c>
      <c r="CB253" s="16">
        <v>0</v>
      </c>
      <c r="CC253" s="16">
        <v>0</v>
      </c>
      <c r="CD253" s="16">
        <v>0</v>
      </c>
      <c r="CE253" s="16">
        <v>0</v>
      </c>
      <c r="CF253" s="16">
        <v>0</v>
      </c>
      <c r="CG253" s="16">
        <v>0</v>
      </c>
      <c r="CH253" s="12">
        <v>2.9</v>
      </c>
      <c r="CI253" s="12">
        <v>0</v>
      </c>
      <c r="CJ253" s="12">
        <v>0</v>
      </c>
      <c r="CK253" s="12">
        <v>0</v>
      </c>
      <c r="CL253" s="12">
        <v>0</v>
      </c>
      <c r="CM253" s="12">
        <v>96.7</v>
      </c>
      <c r="CN253" s="12">
        <v>0</v>
      </c>
      <c r="CO253" s="12">
        <v>0</v>
      </c>
      <c r="CP253" s="12">
        <v>0</v>
      </c>
      <c r="CQ253" s="12">
        <v>0</v>
      </c>
      <c r="CR253" s="12">
        <v>0</v>
      </c>
      <c r="CS253" s="12">
        <v>0</v>
      </c>
      <c r="CT253" s="12">
        <v>0</v>
      </c>
      <c r="CU253" s="12">
        <v>0</v>
      </c>
      <c r="CV253" s="12">
        <v>0</v>
      </c>
      <c r="CW253" s="12">
        <v>0</v>
      </c>
      <c r="CX253" s="12">
        <v>0</v>
      </c>
      <c r="CY253" s="12">
        <v>0</v>
      </c>
      <c r="CZ253" s="12">
        <v>0</v>
      </c>
      <c r="DA253" s="12">
        <v>0</v>
      </c>
      <c r="DB253" s="12">
        <v>0</v>
      </c>
      <c r="DC253" s="12">
        <v>0</v>
      </c>
      <c r="DD253" s="12">
        <v>0</v>
      </c>
      <c r="DE253" s="12">
        <v>0</v>
      </c>
      <c r="DF253" s="12">
        <v>0</v>
      </c>
      <c r="DG253" s="12">
        <v>0</v>
      </c>
      <c r="DH253" s="12">
        <v>0</v>
      </c>
      <c r="DI253" s="12">
        <v>0</v>
      </c>
      <c r="DJ253" s="12">
        <v>0.41</v>
      </c>
      <c r="DK253" s="12">
        <v>0</v>
      </c>
      <c r="DL253" s="12">
        <v>0</v>
      </c>
      <c r="DM253" s="12">
        <v>0</v>
      </c>
      <c r="DN253" s="12">
        <v>0</v>
      </c>
      <c r="DO253" s="12">
        <v>0</v>
      </c>
      <c r="DP253" s="12">
        <v>0</v>
      </c>
      <c r="DQ253" s="12">
        <v>0</v>
      </c>
      <c r="DR253" s="12">
        <v>0</v>
      </c>
      <c r="DS253" s="12">
        <v>0</v>
      </c>
      <c r="DT253" s="12">
        <v>0</v>
      </c>
      <c r="DU253" s="12">
        <v>0</v>
      </c>
      <c r="DV253" s="12">
        <v>0</v>
      </c>
      <c r="DW253" s="12">
        <v>0</v>
      </c>
      <c r="DX253" s="12">
        <v>0</v>
      </c>
      <c r="DY253" s="12">
        <v>0</v>
      </c>
      <c r="DZ253" s="12">
        <v>100.01</v>
      </c>
      <c r="EA253" s="9">
        <v>0</v>
      </c>
      <c r="EB253" s="9">
        <v>0</v>
      </c>
      <c r="EC253" s="9">
        <v>0</v>
      </c>
      <c r="ED253" s="9">
        <v>0</v>
      </c>
      <c r="EE253" s="9">
        <v>0</v>
      </c>
      <c r="EF253" s="9">
        <v>0</v>
      </c>
      <c r="EG253" s="9">
        <v>0</v>
      </c>
      <c r="EH253" s="9">
        <v>0</v>
      </c>
      <c r="EI253" s="9">
        <v>0</v>
      </c>
      <c r="EJ253" s="9">
        <v>0.93072446726806923</v>
      </c>
      <c r="EK253" s="9">
        <v>0</v>
      </c>
      <c r="EL253" s="9">
        <v>0</v>
      </c>
      <c r="EM253" s="9">
        <v>0</v>
      </c>
      <c r="EN253" s="9">
        <v>0</v>
      </c>
      <c r="EO253" s="9">
        <v>0</v>
      </c>
      <c r="EP253" s="9">
        <v>0</v>
      </c>
      <c r="EQ253" s="9">
        <v>0</v>
      </c>
      <c r="ER253" s="9">
        <v>0</v>
      </c>
      <c r="ES253" s="9">
        <v>0</v>
      </c>
      <c r="ET253" s="9">
        <v>1.377431373107405E-2</v>
      </c>
      <c r="EU253" s="9">
        <v>0</v>
      </c>
      <c r="EV253" s="9">
        <v>0</v>
      </c>
      <c r="EW253" s="9">
        <v>0</v>
      </c>
      <c r="EX253" s="9">
        <v>0</v>
      </c>
      <c r="EY253" s="9">
        <v>5.5501219000856812E-2</v>
      </c>
      <c r="EZ253" s="9">
        <v>0</v>
      </c>
      <c r="FA253" s="9">
        <v>0</v>
      </c>
      <c r="FB253" s="9">
        <v>0</v>
      </c>
      <c r="FC253" s="9">
        <v>0</v>
      </c>
      <c r="FD253" s="9">
        <v>0</v>
      </c>
      <c r="FE253" s="9">
        <v>0</v>
      </c>
      <c r="FF253" s="9">
        <v>0</v>
      </c>
      <c r="FG253" s="9">
        <v>0</v>
      </c>
      <c r="FH253" s="7">
        <v>0</v>
      </c>
      <c r="FI253" s="14">
        <v>0.99166535389250843</v>
      </c>
      <c r="FJ253" s="14">
        <v>0</v>
      </c>
      <c r="FK253" s="14">
        <v>0</v>
      </c>
      <c r="FL253" s="14">
        <v>2.0399220906596242E-2</v>
      </c>
      <c r="FM253" s="14">
        <v>0</v>
      </c>
      <c r="FN253" s="14">
        <v>0</v>
      </c>
      <c r="FO253" s="14">
        <v>0</v>
      </c>
      <c r="FP253" s="14">
        <v>0</v>
      </c>
      <c r="FQ253" s="14">
        <v>0</v>
      </c>
      <c r="FR253" s="14">
        <v>3</v>
      </c>
      <c r="FS253" s="14">
        <v>0.1113143634066099</v>
      </c>
      <c r="FT253" s="14" t="s">
        <v>587</v>
      </c>
      <c r="FU253" s="14" t="s">
        <v>587</v>
      </c>
      <c r="FV253" s="14" t="s">
        <v>587</v>
      </c>
      <c r="FW253" s="14" t="s">
        <v>587</v>
      </c>
      <c r="FX253" s="14" t="s">
        <v>587</v>
      </c>
      <c r="FY253" s="14" t="s">
        <v>587</v>
      </c>
      <c r="FZ253" s="14">
        <v>-1.837270128847994</v>
      </c>
      <c r="GA253" s="14">
        <v>-0.47800204268252777</v>
      </c>
      <c r="GB253" s="14">
        <f>EY253*FL253</f>
        <v>1.1321816269838549E-3</v>
      </c>
      <c r="GC253" s="14">
        <v>5.3952250223281997E-2</v>
      </c>
    </row>
    <row r="254" spans="1:185" x14ac:dyDescent="0.2">
      <c r="A254" s="1" t="s">
        <v>206</v>
      </c>
      <c r="B254" s="18">
        <v>8</v>
      </c>
      <c r="C254" s="18" t="s">
        <v>451</v>
      </c>
      <c r="D254" s="18">
        <v>15</v>
      </c>
      <c r="E254" s="18" t="s">
        <v>474</v>
      </c>
      <c r="F254" s="19">
        <v>41</v>
      </c>
      <c r="G254" s="19">
        <v>25</v>
      </c>
      <c r="H254" s="19">
        <v>2913</v>
      </c>
      <c r="I254" s="19">
        <v>2639.85</v>
      </c>
      <c r="J254" s="19">
        <v>0</v>
      </c>
      <c r="K254" s="19">
        <v>0.05</v>
      </c>
      <c r="L254" s="19">
        <v>0</v>
      </c>
      <c r="M254" s="19">
        <v>0</v>
      </c>
      <c r="N254" s="19">
        <v>0</v>
      </c>
      <c r="O254" s="19">
        <v>0</v>
      </c>
      <c r="P254" s="19">
        <v>0</v>
      </c>
      <c r="Q254" s="19" t="s">
        <v>501</v>
      </c>
      <c r="R254" s="19" t="s">
        <v>527</v>
      </c>
      <c r="S254" s="19" t="s">
        <v>532</v>
      </c>
      <c r="T254" s="19" t="s">
        <v>33</v>
      </c>
      <c r="U254" s="5">
        <v>46.3</v>
      </c>
      <c r="V254" s="5">
        <v>0</v>
      </c>
      <c r="W254" s="5">
        <v>0</v>
      </c>
      <c r="X254" s="5">
        <v>0</v>
      </c>
      <c r="Y254" s="5">
        <v>0</v>
      </c>
      <c r="Z254" s="5">
        <v>5.3</v>
      </c>
      <c r="AA254" s="5">
        <v>0</v>
      </c>
      <c r="AB254" s="5">
        <v>0</v>
      </c>
      <c r="AC254" s="5">
        <v>0</v>
      </c>
      <c r="AD254" s="5">
        <v>0</v>
      </c>
      <c r="AE254" s="5">
        <v>46.1</v>
      </c>
      <c r="AF254" s="5">
        <v>0</v>
      </c>
      <c r="AG254" s="5">
        <v>0</v>
      </c>
      <c r="AH254" s="5">
        <v>0</v>
      </c>
      <c r="AI254" s="5">
        <v>0</v>
      </c>
      <c r="AJ254" s="5">
        <v>0</v>
      </c>
      <c r="AK254" s="5">
        <v>0</v>
      </c>
      <c r="AL254" s="5">
        <v>0</v>
      </c>
      <c r="AM254" s="5">
        <v>0</v>
      </c>
      <c r="AN254" s="5">
        <v>0</v>
      </c>
      <c r="AO254" s="5">
        <v>0</v>
      </c>
      <c r="AP254" s="5">
        <v>0</v>
      </c>
      <c r="AQ254" s="5">
        <v>0</v>
      </c>
      <c r="AR254" s="5">
        <v>0</v>
      </c>
      <c r="AS254" s="5">
        <v>0</v>
      </c>
      <c r="AT254" s="5">
        <v>0</v>
      </c>
      <c r="AU254" s="5">
        <v>0</v>
      </c>
      <c r="AV254" s="5">
        <v>0</v>
      </c>
      <c r="AW254" s="5">
        <v>0</v>
      </c>
      <c r="AX254" s="5">
        <v>0</v>
      </c>
      <c r="AY254" s="5">
        <v>0</v>
      </c>
      <c r="AZ254" s="5">
        <v>97.699999999999989</v>
      </c>
      <c r="BA254" s="16">
        <v>0</v>
      </c>
      <c r="BB254" s="16">
        <v>0</v>
      </c>
      <c r="BC254" s="16">
        <v>0</v>
      </c>
      <c r="BD254" s="16">
        <v>0</v>
      </c>
      <c r="BE254" s="16">
        <v>0</v>
      </c>
      <c r="BF254" s="16">
        <v>0</v>
      </c>
      <c r="BG254" s="16">
        <v>0</v>
      </c>
      <c r="BH254" s="16">
        <v>0</v>
      </c>
      <c r="BI254" s="16">
        <v>0</v>
      </c>
      <c r="BJ254" s="16">
        <v>3.7104787802203297E-2</v>
      </c>
      <c r="BK254" s="16">
        <v>0</v>
      </c>
      <c r="BL254" s="16">
        <v>0</v>
      </c>
      <c r="BM254" s="16">
        <v>0</v>
      </c>
      <c r="BN254" s="16">
        <v>0.57530395822463831</v>
      </c>
      <c r="BO254" s="16">
        <v>0</v>
      </c>
      <c r="BP254" s="16">
        <v>0</v>
      </c>
      <c r="BQ254" s="16">
        <v>0</v>
      </c>
      <c r="BR254" s="16">
        <v>0</v>
      </c>
      <c r="BS254" s="16">
        <v>0</v>
      </c>
      <c r="BT254" s="16">
        <v>0</v>
      </c>
      <c r="BU254" s="16">
        <v>0</v>
      </c>
      <c r="BV254" s="16">
        <v>0</v>
      </c>
      <c r="BW254" s="16">
        <v>0</v>
      </c>
      <c r="BX254" s="16">
        <v>0</v>
      </c>
      <c r="BY254" s="16">
        <v>0.38759125397315841</v>
      </c>
      <c r="BZ254" s="16">
        <v>0</v>
      </c>
      <c r="CA254" s="16">
        <v>0</v>
      </c>
      <c r="CB254" s="16">
        <v>0</v>
      </c>
      <c r="CC254" s="16">
        <v>0</v>
      </c>
      <c r="CD254" s="16">
        <v>0</v>
      </c>
      <c r="CE254" s="16">
        <v>0</v>
      </c>
      <c r="CF254" s="16">
        <v>0</v>
      </c>
      <c r="CG254" s="16">
        <v>0</v>
      </c>
      <c r="CH254" s="12">
        <v>2.9</v>
      </c>
      <c r="CI254" s="12">
        <v>0</v>
      </c>
      <c r="CJ254" s="12">
        <v>0</v>
      </c>
      <c r="CK254" s="12">
        <v>0</v>
      </c>
      <c r="CL254" s="12">
        <v>0</v>
      </c>
      <c r="CM254" s="12">
        <v>96.7</v>
      </c>
      <c r="CN254" s="12">
        <v>0</v>
      </c>
      <c r="CO254" s="12">
        <v>0</v>
      </c>
      <c r="CP254" s="12">
        <v>0</v>
      </c>
      <c r="CQ254" s="12">
        <v>0</v>
      </c>
      <c r="CR254" s="12">
        <v>0</v>
      </c>
      <c r="CS254" s="12">
        <v>0</v>
      </c>
      <c r="CT254" s="12">
        <v>0</v>
      </c>
      <c r="CU254" s="12">
        <v>0</v>
      </c>
      <c r="CV254" s="12">
        <v>0</v>
      </c>
      <c r="CW254" s="12">
        <v>0</v>
      </c>
      <c r="CX254" s="12">
        <v>0</v>
      </c>
      <c r="CY254" s="12">
        <v>0</v>
      </c>
      <c r="CZ254" s="12">
        <v>0</v>
      </c>
      <c r="DA254" s="12">
        <v>0</v>
      </c>
      <c r="DB254" s="12">
        <v>0</v>
      </c>
      <c r="DC254" s="12">
        <v>0</v>
      </c>
      <c r="DD254" s="12">
        <v>0</v>
      </c>
      <c r="DE254" s="12">
        <v>0</v>
      </c>
      <c r="DF254" s="12">
        <v>0</v>
      </c>
      <c r="DG254" s="12">
        <v>0</v>
      </c>
      <c r="DH254" s="12">
        <v>0</v>
      </c>
      <c r="DI254" s="12">
        <v>0</v>
      </c>
      <c r="DJ254" s="12">
        <v>0.4</v>
      </c>
      <c r="DK254" s="12">
        <v>0</v>
      </c>
      <c r="DL254" s="12">
        <v>0</v>
      </c>
      <c r="DM254" s="12">
        <v>0</v>
      </c>
      <c r="DN254" s="12">
        <v>0</v>
      </c>
      <c r="DO254" s="12">
        <v>0</v>
      </c>
      <c r="DP254" s="12">
        <v>0</v>
      </c>
      <c r="DQ254" s="12">
        <v>0</v>
      </c>
      <c r="DR254" s="12">
        <v>0</v>
      </c>
      <c r="DS254" s="12">
        <v>0</v>
      </c>
      <c r="DT254" s="12">
        <v>0</v>
      </c>
      <c r="DU254" s="12">
        <v>0</v>
      </c>
      <c r="DV254" s="12">
        <v>0</v>
      </c>
      <c r="DW254" s="12">
        <v>0</v>
      </c>
      <c r="DX254" s="12">
        <v>0</v>
      </c>
      <c r="DY254" s="12">
        <v>0</v>
      </c>
      <c r="DZ254" s="12">
        <v>100</v>
      </c>
      <c r="EA254" s="9">
        <v>0</v>
      </c>
      <c r="EB254" s="9">
        <v>0</v>
      </c>
      <c r="EC254" s="9">
        <v>0</v>
      </c>
      <c r="ED254" s="9">
        <v>0</v>
      </c>
      <c r="EE254" s="9">
        <v>0</v>
      </c>
      <c r="EF254" s="9">
        <v>0</v>
      </c>
      <c r="EG254" s="9">
        <v>0</v>
      </c>
      <c r="EH254" s="9">
        <v>0</v>
      </c>
      <c r="EI254" s="9">
        <v>0</v>
      </c>
      <c r="EJ254" s="9">
        <v>0.9310372574944118</v>
      </c>
      <c r="EK254" s="9">
        <v>0</v>
      </c>
      <c r="EL254" s="9">
        <v>0</v>
      </c>
      <c r="EM254" s="9">
        <v>0</v>
      </c>
      <c r="EN254" s="9">
        <v>0</v>
      </c>
      <c r="EO254" s="9">
        <v>0</v>
      </c>
      <c r="EP254" s="9">
        <v>0</v>
      </c>
      <c r="EQ254" s="9">
        <v>0</v>
      </c>
      <c r="ER254" s="9">
        <v>0</v>
      </c>
      <c r="ES254" s="9">
        <v>0</v>
      </c>
      <c r="ET254" s="9">
        <v>1.3442871111392611E-2</v>
      </c>
      <c r="EU254" s="9">
        <v>0</v>
      </c>
      <c r="EV254" s="9">
        <v>0</v>
      </c>
      <c r="EW254" s="9">
        <v>0</v>
      </c>
      <c r="EX254" s="9">
        <v>0</v>
      </c>
      <c r="EY254" s="9">
        <v>5.5519871394195647E-2</v>
      </c>
      <c r="EZ254" s="9">
        <v>0</v>
      </c>
      <c r="FA254" s="9">
        <v>0</v>
      </c>
      <c r="FB254" s="9">
        <v>0</v>
      </c>
      <c r="FC254" s="9">
        <v>0</v>
      </c>
      <c r="FD254" s="9">
        <v>0</v>
      </c>
      <c r="FE254" s="9">
        <v>0</v>
      </c>
      <c r="FF254" s="9">
        <v>0</v>
      </c>
      <c r="FG254" s="9">
        <v>0</v>
      </c>
      <c r="FH254" s="7">
        <v>0</v>
      </c>
      <c r="FI254" s="14">
        <v>0.99153611387469065</v>
      </c>
      <c r="FJ254" s="14">
        <v>0</v>
      </c>
      <c r="FK254" s="14">
        <v>0</v>
      </c>
      <c r="FL254" s="14">
        <v>2.0433132929752681E-2</v>
      </c>
      <c r="FM254" s="14">
        <v>0</v>
      </c>
      <c r="FN254" s="14">
        <v>0</v>
      </c>
      <c r="FO254" s="14">
        <v>0</v>
      </c>
      <c r="FP254" s="14">
        <v>0</v>
      </c>
      <c r="FQ254" s="14">
        <v>0</v>
      </c>
      <c r="FR254" s="14">
        <v>3</v>
      </c>
      <c r="FS254" s="14">
        <v>0.1113143634066099</v>
      </c>
      <c r="FT254" s="14" t="s">
        <v>587</v>
      </c>
      <c r="FU254" s="14" t="s">
        <v>587</v>
      </c>
      <c r="FV254" s="14" t="s">
        <v>587</v>
      </c>
      <c r="FW254" s="14" t="s">
        <v>587</v>
      </c>
      <c r="FX254" s="14" t="s">
        <v>587</v>
      </c>
      <c r="FY254" s="14" t="s">
        <v>587</v>
      </c>
      <c r="FZ254" s="14">
        <v>-1.8374487807334969</v>
      </c>
      <c r="GA254" s="14">
        <v>-0.47818069456803108</v>
      </c>
      <c r="GB254" s="14">
        <f>EY254*FL254</f>
        <v>1.1344449124403729E-3</v>
      </c>
      <c r="GC254" s="14">
        <v>5.3952250223281997E-2</v>
      </c>
    </row>
    <row r="255" spans="1:185" x14ac:dyDescent="0.2">
      <c r="A255" s="1" t="s">
        <v>386</v>
      </c>
      <c r="B255" s="18">
        <v>1</v>
      </c>
      <c r="C255" s="18" t="s">
        <v>454</v>
      </c>
      <c r="D255" s="18">
        <v>5</v>
      </c>
      <c r="E255" s="18" t="s">
        <v>468</v>
      </c>
      <c r="F255" s="19">
        <v>32</v>
      </c>
      <c r="G255" s="19">
        <v>1</v>
      </c>
      <c r="H255" s="19">
        <v>1873</v>
      </c>
      <c r="I255" s="19">
        <v>1599.85</v>
      </c>
      <c r="J255" s="19">
        <v>0</v>
      </c>
      <c r="K255" s="19">
        <v>1.5</v>
      </c>
      <c r="L255" s="19">
        <v>0</v>
      </c>
      <c r="M255" s="19" t="s">
        <v>489</v>
      </c>
      <c r="N255" s="19">
        <v>-5.71</v>
      </c>
      <c r="O255" s="19">
        <v>0</v>
      </c>
      <c r="P255" s="19">
        <v>0</v>
      </c>
      <c r="Q255" s="19">
        <v>0</v>
      </c>
      <c r="R255" s="19" t="s">
        <v>528</v>
      </c>
      <c r="S255" s="19" t="s">
        <v>534</v>
      </c>
      <c r="T255" s="19" t="s">
        <v>33</v>
      </c>
      <c r="U255" s="5">
        <v>42.3</v>
      </c>
      <c r="V255" s="5">
        <v>3.6</v>
      </c>
      <c r="W255" s="5">
        <v>11.5</v>
      </c>
      <c r="X255" s="5">
        <v>0</v>
      </c>
      <c r="Y255" s="5">
        <v>0</v>
      </c>
      <c r="Z255" s="5">
        <v>0.11</v>
      </c>
      <c r="AA255" s="5">
        <v>0.12</v>
      </c>
      <c r="AB255" s="5">
        <v>0</v>
      </c>
      <c r="AC255" s="5">
        <v>0</v>
      </c>
      <c r="AD255" s="5">
        <v>0</v>
      </c>
      <c r="AE255" s="5">
        <v>25.1</v>
      </c>
      <c r="AF255" s="5">
        <v>12.38</v>
      </c>
      <c r="AG255" s="5">
        <v>0</v>
      </c>
      <c r="AH255" s="5">
        <v>0</v>
      </c>
      <c r="AI255" s="5">
        <v>3.5</v>
      </c>
      <c r="AJ255" s="5">
        <v>1.95</v>
      </c>
      <c r="AK255" s="5">
        <v>0.02</v>
      </c>
      <c r="AL255" s="5">
        <v>0</v>
      </c>
      <c r="AM255" s="5">
        <v>0</v>
      </c>
      <c r="AN255" s="5">
        <v>0</v>
      </c>
      <c r="AO255" s="5">
        <v>0</v>
      </c>
      <c r="AP255" s="5">
        <v>0</v>
      </c>
      <c r="AQ255" s="5">
        <v>0</v>
      </c>
      <c r="AR255" s="5">
        <v>0</v>
      </c>
      <c r="AS255" s="5">
        <v>0</v>
      </c>
      <c r="AT255" s="5">
        <v>0</v>
      </c>
      <c r="AU255" s="5">
        <v>0</v>
      </c>
      <c r="AV255" s="5">
        <v>0</v>
      </c>
      <c r="AW255" s="5">
        <v>0</v>
      </c>
      <c r="AX255" s="5">
        <v>0</v>
      </c>
      <c r="AY255" s="5">
        <v>0</v>
      </c>
      <c r="AZ255" s="5">
        <v>100.58</v>
      </c>
      <c r="BA255" s="16">
        <v>6.315319290691139E-2</v>
      </c>
      <c r="BB255" s="16">
        <v>0.12361281594239069</v>
      </c>
      <c r="BC255" s="16">
        <v>0</v>
      </c>
      <c r="BD255" s="16">
        <v>0</v>
      </c>
      <c r="BE255" s="16">
        <v>0</v>
      </c>
      <c r="BF255" s="16">
        <v>0</v>
      </c>
      <c r="BG255" s="16">
        <v>0</v>
      </c>
      <c r="BH255" s="16">
        <v>0</v>
      </c>
      <c r="BI255" s="16">
        <v>0</v>
      </c>
      <c r="BJ255" s="16">
        <v>8.5729404685308433E-4</v>
      </c>
      <c r="BK255" s="16">
        <v>0</v>
      </c>
      <c r="BL255" s="16">
        <v>0</v>
      </c>
      <c r="BM255" s="16">
        <v>1.1591285998025801E-2</v>
      </c>
      <c r="BN255" s="16">
        <v>0.34870100439005292</v>
      </c>
      <c r="BO255" s="16">
        <v>9.4718712453789014E-4</v>
      </c>
      <c r="BP255" s="16">
        <v>0</v>
      </c>
      <c r="BQ255" s="16">
        <v>3.1619452073971037E-2</v>
      </c>
      <c r="BR255" s="16">
        <v>0</v>
      </c>
      <c r="BS255" s="16">
        <v>0</v>
      </c>
      <c r="BT255" s="16">
        <v>0</v>
      </c>
      <c r="BU255" s="16">
        <v>7.8894204074074446E-5</v>
      </c>
      <c r="BV255" s="16">
        <v>0</v>
      </c>
      <c r="BW255" s="16">
        <v>0</v>
      </c>
      <c r="BX255" s="16">
        <v>0</v>
      </c>
      <c r="BY255" s="16">
        <v>0.39419978683115309</v>
      </c>
      <c r="BZ255" s="16">
        <v>0</v>
      </c>
      <c r="CA255" s="16">
        <v>0</v>
      </c>
      <c r="CB255" s="16">
        <v>0</v>
      </c>
      <c r="CC255" s="16">
        <v>2.5239086482030101E-2</v>
      </c>
      <c r="CD255" s="16">
        <v>0</v>
      </c>
      <c r="CE255" s="16">
        <v>0</v>
      </c>
      <c r="CF255" s="16">
        <v>0</v>
      </c>
      <c r="CG255" s="16">
        <v>0</v>
      </c>
      <c r="CH255" s="12">
        <v>2.77</v>
      </c>
      <c r="CI255" s="12">
        <v>0</v>
      </c>
      <c r="CJ255" s="12">
        <v>0</v>
      </c>
      <c r="CK255" s="12">
        <v>0</v>
      </c>
      <c r="CL255" s="12">
        <v>0</v>
      </c>
      <c r="CM255" s="12">
        <v>91.81</v>
      </c>
      <c r="CN255" s="12">
        <v>0</v>
      </c>
      <c r="CO255" s="12">
        <v>0</v>
      </c>
      <c r="CP255" s="12">
        <v>0</v>
      </c>
      <c r="CQ255" s="12">
        <v>0</v>
      </c>
      <c r="CR255" s="12">
        <v>0</v>
      </c>
      <c r="CS255" s="12">
        <v>0</v>
      </c>
      <c r="CT255" s="12">
        <v>0</v>
      </c>
      <c r="CU255" s="12">
        <v>0</v>
      </c>
      <c r="CV255" s="12">
        <v>0</v>
      </c>
      <c r="CW255" s="12">
        <v>0</v>
      </c>
      <c r="CX255" s="12">
        <v>0</v>
      </c>
      <c r="CY255" s="12">
        <v>0</v>
      </c>
      <c r="CZ255" s="12">
        <v>0</v>
      </c>
      <c r="DA255" s="12">
        <v>3.6</v>
      </c>
      <c r="DB255" s="12">
        <v>0</v>
      </c>
      <c r="DC255" s="12">
        <v>0</v>
      </c>
      <c r="DD255" s="12">
        <v>0</v>
      </c>
      <c r="DE255" s="12">
        <v>0</v>
      </c>
      <c r="DF255" s="12">
        <v>0</v>
      </c>
      <c r="DG255" s="12">
        <v>0</v>
      </c>
      <c r="DH255" s="12">
        <v>0</v>
      </c>
      <c r="DI255" s="12">
        <v>0.67</v>
      </c>
      <c r="DJ255" s="12">
        <v>0</v>
      </c>
      <c r="DK255" s="12">
        <v>0</v>
      </c>
      <c r="DL255" s="12">
        <v>0</v>
      </c>
      <c r="DM255" s="12">
        <v>0</v>
      </c>
      <c r="DN255" s="12">
        <v>0</v>
      </c>
      <c r="DO255" s="12">
        <v>0</v>
      </c>
      <c r="DP255" s="12">
        <v>0</v>
      </c>
      <c r="DQ255" s="12">
        <v>0</v>
      </c>
      <c r="DR255" s="12">
        <v>0</v>
      </c>
      <c r="DS255" s="12">
        <v>0</v>
      </c>
      <c r="DT255" s="12">
        <v>0</v>
      </c>
      <c r="DU255" s="12">
        <v>0</v>
      </c>
      <c r="DV255" s="12">
        <v>0</v>
      </c>
      <c r="DW255" s="12">
        <v>0</v>
      </c>
      <c r="DX255" s="12">
        <v>0</v>
      </c>
      <c r="DY255" s="12">
        <v>0</v>
      </c>
      <c r="DZ255" s="12">
        <v>98.85</v>
      </c>
      <c r="EA255" s="9">
        <v>0</v>
      </c>
      <c r="EB255" s="9">
        <v>0</v>
      </c>
      <c r="EC255" s="9">
        <v>0</v>
      </c>
      <c r="ED255" s="9">
        <v>0</v>
      </c>
      <c r="EE255" s="9">
        <v>0</v>
      </c>
      <c r="EF255" s="9">
        <v>0</v>
      </c>
      <c r="EG255" s="9">
        <v>0</v>
      </c>
      <c r="EH255" s="9">
        <v>0</v>
      </c>
      <c r="EI255" s="9">
        <v>0</v>
      </c>
      <c r="EJ255" s="9">
        <v>0.93183581401819404</v>
      </c>
      <c r="EK255" s="9">
        <v>0</v>
      </c>
      <c r="EL255" s="9">
        <v>0</v>
      </c>
      <c r="EM255" s="9">
        <v>0</v>
      </c>
      <c r="EN255" s="9">
        <v>0</v>
      </c>
      <c r="EO255" s="9">
        <v>0</v>
      </c>
      <c r="EP255" s="9">
        <v>0</v>
      </c>
      <c r="EQ255" s="9">
        <v>0</v>
      </c>
      <c r="ER255" s="9">
        <v>0</v>
      </c>
      <c r="ES255" s="9">
        <v>0</v>
      </c>
      <c r="ET255" s="9">
        <v>0</v>
      </c>
      <c r="EU255" s="9">
        <v>1.2260679832735689E-2</v>
      </c>
      <c r="EV255" s="9">
        <v>0</v>
      </c>
      <c r="EW255" s="9">
        <v>0</v>
      </c>
      <c r="EX255" s="9">
        <v>0</v>
      </c>
      <c r="EY255" s="9">
        <v>5.5903506149070331E-2</v>
      </c>
      <c r="EZ255" s="9">
        <v>0</v>
      </c>
      <c r="FA255" s="9">
        <v>0</v>
      </c>
      <c r="FB255" s="9">
        <v>0</v>
      </c>
      <c r="FC255" s="9">
        <v>0</v>
      </c>
      <c r="FD255" s="9">
        <v>0</v>
      </c>
      <c r="FE255" s="9">
        <v>0</v>
      </c>
      <c r="FF255" s="9">
        <v>0</v>
      </c>
      <c r="FG255" s="9">
        <v>0</v>
      </c>
      <c r="FH255" s="7">
        <v>0</v>
      </c>
      <c r="FI255" s="14">
        <v>0.98002108181232428</v>
      </c>
      <c r="FJ255" s="14">
        <v>0</v>
      </c>
      <c r="FK255" s="14">
        <v>0</v>
      </c>
      <c r="FL255" s="14">
        <v>2.6047269068035089E-3</v>
      </c>
      <c r="FM255" s="14">
        <v>0</v>
      </c>
      <c r="FN255" s="14">
        <v>0</v>
      </c>
      <c r="FO255" s="14">
        <v>0</v>
      </c>
      <c r="FP255" s="14">
        <v>0</v>
      </c>
      <c r="FQ255" s="14">
        <v>0</v>
      </c>
      <c r="FR255" s="14">
        <v>2.21</v>
      </c>
      <c r="FS255" s="14">
        <v>1.894619843545316E-3</v>
      </c>
      <c r="FT255" s="14">
        <v>1.663076130848915</v>
      </c>
      <c r="FU255" s="14">
        <v>99.7547493363234</v>
      </c>
      <c r="FV255" s="14">
        <v>0.68422095674069894</v>
      </c>
      <c r="FW255" s="14" t="b">
        <v>1</v>
      </c>
      <c r="FX255" s="14" t="b">
        <v>0</v>
      </c>
      <c r="FY255" s="14" t="b">
        <v>0</v>
      </c>
      <c r="FZ255" s="14">
        <v>-5.3661054691171666</v>
      </c>
      <c r="GA255" s="14">
        <v>-13.569361490152939</v>
      </c>
      <c r="GB255" s="14">
        <f>EY255*FL255</f>
        <v>1.456133666511389E-4</v>
      </c>
      <c r="GC255" s="14">
        <v>8.9733734451674318E-2</v>
      </c>
    </row>
    <row r="256" spans="1:185" x14ac:dyDescent="0.2">
      <c r="A256" s="1" t="s">
        <v>293</v>
      </c>
      <c r="B256" s="18">
        <v>1</v>
      </c>
      <c r="C256" s="18" t="s">
        <v>454</v>
      </c>
      <c r="D256" s="18">
        <v>4</v>
      </c>
      <c r="E256" s="18" t="s">
        <v>469</v>
      </c>
      <c r="F256" s="19">
        <v>26</v>
      </c>
      <c r="G256" s="19">
        <v>0.1</v>
      </c>
      <c r="H256" s="19">
        <v>1773.15</v>
      </c>
      <c r="I256" s="19">
        <v>1500</v>
      </c>
      <c r="J256" s="19">
        <v>0</v>
      </c>
      <c r="K256" s="19">
        <v>3</v>
      </c>
      <c r="L256" s="19">
        <v>0</v>
      </c>
      <c r="M256" s="19" t="s">
        <v>489</v>
      </c>
      <c r="N256" s="19">
        <v>-5</v>
      </c>
      <c r="O256" s="19">
        <v>0</v>
      </c>
      <c r="P256" s="19" t="s">
        <v>495</v>
      </c>
      <c r="Q256" s="19" t="s">
        <v>515</v>
      </c>
      <c r="R256" s="19" t="s">
        <v>494</v>
      </c>
      <c r="S256" s="19" t="s">
        <v>535</v>
      </c>
      <c r="T256" s="19" t="s">
        <v>74</v>
      </c>
      <c r="U256" s="5">
        <v>53.804281390753232</v>
      </c>
      <c r="V256" s="5">
        <v>0.28364397183863621</v>
      </c>
      <c r="W256" s="5">
        <v>5.1549151640939161</v>
      </c>
      <c r="X256" s="5">
        <v>1.923111541057887E-2</v>
      </c>
      <c r="Y256" s="5">
        <v>0</v>
      </c>
      <c r="Z256" s="5">
        <v>0.11578468976631751</v>
      </c>
      <c r="AA256" s="5">
        <v>6.4561323673959725E-2</v>
      </c>
      <c r="AB256" s="5">
        <v>0</v>
      </c>
      <c r="AC256" s="5">
        <v>0</v>
      </c>
      <c r="AD256" s="5">
        <v>0</v>
      </c>
      <c r="AE256" s="5">
        <v>27.875620818761568</v>
      </c>
      <c r="AF256" s="5">
        <v>6.898088277858176</v>
      </c>
      <c r="AG256" s="5">
        <v>0</v>
      </c>
      <c r="AH256" s="5">
        <v>0</v>
      </c>
      <c r="AI256" s="5">
        <v>1.7213768122246049</v>
      </c>
      <c r="AJ256" s="5">
        <v>7.0460480378942314E-2</v>
      </c>
      <c r="AK256" s="5">
        <v>0</v>
      </c>
      <c r="AL256" s="5">
        <v>0</v>
      </c>
      <c r="AM256" s="5">
        <v>0</v>
      </c>
      <c r="AN256" s="5">
        <v>0</v>
      </c>
      <c r="AO256" s="5">
        <v>0</v>
      </c>
      <c r="AP256" s="5">
        <v>0</v>
      </c>
      <c r="AQ256" s="5">
        <v>0</v>
      </c>
      <c r="AR256" s="5">
        <v>0</v>
      </c>
      <c r="AS256" s="5">
        <v>0</v>
      </c>
      <c r="AT256" s="5">
        <v>0</v>
      </c>
      <c r="AU256" s="5">
        <v>0</v>
      </c>
      <c r="AV256" s="5">
        <v>0</v>
      </c>
      <c r="AW256" s="5">
        <v>0</v>
      </c>
      <c r="AX256" s="5">
        <v>2.5099999999999998</v>
      </c>
      <c r="AY256" s="5">
        <v>1.2519862778730699</v>
      </c>
      <c r="AZ256" s="5">
        <v>97.265977766886863</v>
      </c>
      <c r="BA256" s="16">
        <v>2.6982853505883621E-2</v>
      </c>
      <c r="BB256" s="16">
        <v>6.5650869757789776E-2</v>
      </c>
      <c r="BC256" s="16">
        <v>0</v>
      </c>
      <c r="BD256" s="16">
        <v>0</v>
      </c>
      <c r="BE256" s="16">
        <v>0</v>
      </c>
      <c r="BF256" s="16">
        <v>6.7528678831109767E-5</v>
      </c>
      <c r="BG256" s="16">
        <v>0</v>
      </c>
      <c r="BH256" s="16">
        <v>0</v>
      </c>
      <c r="BI256" s="16">
        <v>0</v>
      </c>
      <c r="BJ256" s="16">
        <v>8.6011622482392355E-4</v>
      </c>
      <c r="BK256" s="16">
        <v>0</v>
      </c>
      <c r="BL256" s="16">
        <v>0</v>
      </c>
      <c r="BM256" s="16">
        <v>3.9921926512401061E-4</v>
      </c>
      <c r="BN256" s="16">
        <v>0.3691245292561755</v>
      </c>
      <c r="BO256" s="16">
        <v>4.8573102812028121E-4</v>
      </c>
      <c r="BP256" s="16">
        <v>0</v>
      </c>
      <c r="BQ256" s="16">
        <v>1.4822829903602831E-2</v>
      </c>
      <c r="BR256" s="16">
        <v>0</v>
      </c>
      <c r="BS256" s="16">
        <v>0</v>
      </c>
      <c r="BT256" s="16">
        <v>0</v>
      </c>
      <c r="BU256" s="16">
        <v>0</v>
      </c>
      <c r="BV256" s="16">
        <v>0</v>
      </c>
      <c r="BW256" s="16">
        <v>0</v>
      </c>
      <c r="BX256" s="16">
        <v>4.1783682365421272E-2</v>
      </c>
      <c r="BY256" s="16">
        <v>0.47792718461376249</v>
      </c>
      <c r="BZ256" s="16">
        <v>0</v>
      </c>
      <c r="CA256" s="16">
        <v>0</v>
      </c>
      <c r="CB256" s="16">
        <v>0</v>
      </c>
      <c r="CC256" s="16">
        <v>1.8954554004651609E-3</v>
      </c>
      <c r="CD256" s="16">
        <v>0</v>
      </c>
      <c r="CE256" s="16">
        <v>0</v>
      </c>
      <c r="CF256" s="16">
        <v>0</v>
      </c>
      <c r="CG256" s="16">
        <v>0</v>
      </c>
      <c r="CH256" s="12">
        <v>2.12</v>
      </c>
      <c r="CI256" s="12">
        <v>0.01</v>
      </c>
      <c r="CJ256" s="12">
        <v>0</v>
      </c>
      <c r="CK256" s="12">
        <v>0.03</v>
      </c>
      <c r="CL256" s="12">
        <v>0</v>
      </c>
      <c r="CM256" s="12">
        <v>93.3</v>
      </c>
      <c r="CN256" s="12">
        <v>0.01</v>
      </c>
      <c r="CO256" s="12">
        <v>0</v>
      </c>
      <c r="CP256" s="12">
        <v>0</v>
      </c>
      <c r="CQ256" s="12">
        <v>0.56000000000000005</v>
      </c>
      <c r="CR256" s="12">
        <v>0</v>
      </c>
      <c r="CS256" s="12">
        <v>0</v>
      </c>
      <c r="CT256" s="12">
        <v>0</v>
      </c>
      <c r="CU256" s="12">
        <v>0</v>
      </c>
      <c r="CV256" s="12">
        <v>0</v>
      </c>
      <c r="CW256" s="12">
        <v>0</v>
      </c>
      <c r="CX256" s="12">
        <v>0</v>
      </c>
      <c r="CY256" s="12">
        <v>0</v>
      </c>
      <c r="CZ256" s="12">
        <v>0</v>
      </c>
      <c r="DA256" s="12">
        <v>0</v>
      </c>
      <c r="DB256" s="12">
        <v>0</v>
      </c>
      <c r="DC256" s="12">
        <v>0</v>
      </c>
      <c r="DD256" s="12">
        <v>0</v>
      </c>
      <c r="DE256" s="12">
        <v>0</v>
      </c>
      <c r="DF256" s="12">
        <v>0</v>
      </c>
      <c r="DG256" s="12">
        <v>0</v>
      </c>
      <c r="DH256" s="12">
        <v>0</v>
      </c>
      <c r="DI256" s="12">
        <v>0</v>
      </c>
      <c r="DJ256" s="12">
        <v>0</v>
      </c>
      <c r="DK256" s="12">
        <v>0</v>
      </c>
      <c r="DL256" s="12">
        <v>1.1200000000000001</v>
      </c>
      <c r="DM256" s="12">
        <v>0</v>
      </c>
      <c r="DN256" s="12">
        <v>0</v>
      </c>
      <c r="DO256" s="12">
        <v>0</v>
      </c>
      <c r="DP256" s="12">
        <v>0</v>
      </c>
      <c r="DQ256" s="12">
        <v>0</v>
      </c>
      <c r="DR256" s="12">
        <v>0</v>
      </c>
      <c r="DS256" s="12">
        <v>0</v>
      </c>
      <c r="DT256" s="12">
        <v>0</v>
      </c>
      <c r="DU256" s="12">
        <v>0</v>
      </c>
      <c r="DV256" s="12">
        <v>0</v>
      </c>
      <c r="DW256" s="12">
        <v>0</v>
      </c>
      <c r="DX256" s="12">
        <v>0</v>
      </c>
      <c r="DY256" s="12">
        <v>0</v>
      </c>
      <c r="DZ256" s="12">
        <v>97.15</v>
      </c>
      <c r="EA256" s="9">
        <v>0</v>
      </c>
      <c r="EB256" s="9">
        <v>0</v>
      </c>
      <c r="EC256" s="9">
        <v>0</v>
      </c>
      <c r="ED256" s="9">
        <v>0</v>
      </c>
      <c r="EE256" s="9">
        <v>0</v>
      </c>
      <c r="EF256" s="9">
        <v>3.220353419679825E-4</v>
      </c>
      <c r="EG256" s="9">
        <v>0</v>
      </c>
      <c r="EH256" s="9">
        <v>0</v>
      </c>
      <c r="EI256" s="9">
        <v>0</v>
      </c>
      <c r="EJ256" s="9">
        <v>0.93250334920582689</v>
      </c>
      <c r="EK256" s="9">
        <v>0</v>
      </c>
      <c r="EL256" s="9">
        <v>0</v>
      </c>
      <c r="EM256" s="9">
        <v>0</v>
      </c>
      <c r="EN256" s="9">
        <v>0</v>
      </c>
      <c r="EO256" s="9">
        <v>1.0159676018863119E-4</v>
      </c>
      <c r="EP256" s="9">
        <v>0</v>
      </c>
      <c r="EQ256" s="9">
        <v>0</v>
      </c>
      <c r="ER256" s="9">
        <v>0</v>
      </c>
      <c r="ES256" s="9">
        <v>5.32539481038799E-3</v>
      </c>
      <c r="ET256" s="9">
        <v>0</v>
      </c>
      <c r="EU256" s="9">
        <v>0</v>
      </c>
      <c r="EV256" s="9">
        <v>0</v>
      </c>
      <c r="EW256" s="9">
        <v>0</v>
      </c>
      <c r="EX256" s="9">
        <v>1.949878526288374E-2</v>
      </c>
      <c r="EY256" s="9">
        <v>4.2132233707605479E-2</v>
      </c>
      <c r="EZ256" s="9">
        <v>0</v>
      </c>
      <c r="FA256" s="9">
        <v>0</v>
      </c>
      <c r="FB256" s="9">
        <v>0</v>
      </c>
      <c r="FC256" s="9">
        <v>1.1660491113920811E-4</v>
      </c>
      <c r="FD256" s="9">
        <v>0</v>
      </c>
      <c r="FE256" s="9">
        <v>0</v>
      </c>
      <c r="FF256" s="9">
        <v>0</v>
      </c>
      <c r="FG256" s="9">
        <v>0</v>
      </c>
      <c r="FH256" s="7" t="s">
        <v>550</v>
      </c>
      <c r="FI256" s="14">
        <v>1.005438859577882</v>
      </c>
      <c r="FJ256" s="14">
        <v>0.68418960979834675</v>
      </c>
      <c r="FK256" s="14">
        <v>0</v>
      </c>
      <c r="FL256" s="14">
        <v>1.9326378303803329E-3</v>
      </c>
      <c r="FM256" s="14">
        <v>1.1108969983580319</v>
      </c>
      <c r="FN256" s="14">
        <v>0.63640025856404359</v>
      </c>
      <c r="FO256" s="14">
        <v>0</v>
      </c>
      <c r="FP256" s="14">
        <v>0</v>
      </c>
      <c r="FQ256" s="14">
        <v>0</v>
      </c>
      <c r="FR256" s="14">
        <v>2.487562081876157</v>
      </c>
      <c r="FS256" s="14">
        <v>2.1395925068784598E-3</v>
      </c>
      <c r="FT256" s="14">
        <v>1.5893400055789311</v>
      </c>
      <c r="FU256" s="14">
        <v>99.767526508105291</v>
      </c>
      <c r="FV256" s="14">
        <v>0.56413785759937018</v>
      </c>
      <c r="FW256" s="14" t="b">
        <v>1</v>
      </c>
      <c r="FX256" s="14" t="b">
        <v>0</v>
      </c>
      <c r="FY256" s="14" t="b">
        <v>0</v>
      </c>
      <c r="FZ256" s="14">
        <v>-5.2833499969210127</v>
      </c>
      <c r="GA256" s="14">
        <v>-14.59473384897335</v>
      </c>
      <c r="GB256" s="14">
        <f>EY256*FL256</f>
        <v>8.1426348741743778E-5</v>
      </c>
      <c r="GC256" s="14">
        <v>0.56821356391256295</v>
      </c>
    </row>
    <row r="257" spans="1:185" x14ac:dyDescent="0.2">
      <c r="A257" s="1" t="s">
        <v>189</v>
      </c>
      <c r="B257" s="18">
        <v>3</v>
      </c>
      <c r="C257" s="18" t="s">
        <v>452</v>
      </c>
      <c r="D257" s="18">
        <v>9</v>
      </c>
      <c r="E257" s="18" t="s">
        <v>465</v>
      </c>
      <c r="F257" s="19">
        <v>39</v>
      </c>
      <c r="G257" s="19">
        <v>5</v>
      </c>
      <c r="H257" s="19">
        <v>2273</v>
      </c>
      <c r="I257" s="19">
        <v>1999.85</v>
      </c>
      <c r="J257" s="19">
        <v>0</v>
      </c>
      <c r="K257" s="19">
        <v>6.6666666666666666E-2</v>
      </c>
      <c r="L257" s="19">
        <v>0</v>
      </c>
      <c r="M257" s="19" t="s">
        <v>489</v>
      </c>
      <c r="N257" s="19">
        <v>-3.65</v>
      </c>
      <c r="O257" s="19">
        <v>0</v>
      </c>
      <c r="P257" s="19" t="s">
        <v>492</v>
      </c>
      <c r="Q257" s="19" t="s">
        <v>505</v>
      </c>
      <c r="R257" s="19" t="s">
        <v>527</v>
      </c>
      <c r="S257" s="19" t="s">
        <v>532</v>
      </c>
      <c r="T257" s="19" t="s">
        <v>33</v>
      </c>
      <c r="U257" s="5">
        <v>38.630000000000003</v>
      </c>
      <c r="V257" s="5">
        <v>0.24</v>
      </c>
      <c r="W257" s="5">
        <v>8.35</v>
      </c>
      <c r="X257" s="5">
        <v>0.08</v>
      </c>
      <c r="Y257" s="5">
        <v>0</v>
      </c>
      <c r="Z257" s="5">
        <v>1.88</v>
      </c>
      <c r="AA257" s="5">
        <v>0.12</v>
      </c>
      <c r="AB257" s="5">
        <v>0</v>
      </c>
      <c r="AC257" s="5">
        <v>0</v>
      </c>
      <c r="AD257" s="5">
        <v>0</v>
      </c>
      <c r="AE257" s="5">
        <v>43.31</v>
      </c>
      <c r="AF257" s="5">
        <v>9.6300000000000008</v>
      </c>
      <c r="AG257" s="5">
        <v>0</v>
      </c>
      <c r="AH257" s="5">
        <v>0</v>
      </c>
      <c r="AI257" s="5">
        <v>0</v>
      </c>
      <c r="AJ257" s="5">
        <v>0</v>
      </c>
      <c r="AK257" s="5">
        <v>0</v>
      </c>
      <c r="AL257" s="5">
        <v>0</v>
      </c>
      <c r="AM257" s="5">
        <v>0</v>
      </c>
      <c r="AN257" s="5">
        <v>0</v>
      </c>
      <c r="AO257" s="5">
        <v>0</v>
      </c>
      <c r="AP257" s="5">
        <v>0</v>
      </c>
      <c r="AQ257" s="5">
        <v>0</v>
      </c>
      <c r="AR257" s="5">
        <v>0</v>
      </c>
      <c r="AS257" s="5">
        <v>0</v>
      </c>
      <c r="AT257" s="5">
        <v>0</v>
      </c>
      <c r="AU257" s="5">
        <v>0</v>
      </c>
      <c r="AV257" s="5">
        <v>0</v>
      </c>
      <c r="AW257" s="5">
        <v>0</v>
      </c>
      <c r="AX257" s="5">
        <v>0</v>
      </c>
      <c r="AY257" s="5">
        <v>0</v>
      </c>
      <c r="AZ257" s="5">
        <v>102.24</v>
      </c>
      <c r="BA257" s="16">
        <v>4.0895443274009499E-2</v>
      </c>
      <c r="BB257" s="16">
        <v>8.5755130984800865E-2</v>
      </c>
      <c r="BC257" s="16">
        <v>0</v>
      </c>
      <c r="BD257" s="16">
        <v>0</v>
      </c>
      <c r="BE257" s="16">
        <v>0</v>
      </c>
      <c r="BF257" s="16">
        <v>2.628426621215265E-4</v>
      </c>
      <c r="BG257" s="16">
        <v>0</v>
      </c>
      <c r="BH257" s="16">
        <v>0</v>
      </c>
      <c r="BI257" s="16">
        <v>0</v>
      </c>
      <c r="BJ257" s="16">
        <v>1.306730248358173E-2</v>
      </c>
      <c r="BK257" s="16">
        <v>0</v>
      </c>
      <c r="BL257" s="16">
        <v>0</v>
      </c>
      <c r="BM257" s="16">
        <v>0</v>
      </c>
      <c r="BN257" s="16">
        <v>0.53660984075276064</v>
      </c>
      <c r="BO257" s="16">
        <v>8.4474719460514392E-4</v>
      </c>
      <c r="BP257" s="16">
        <v>0</v>
      </c>
      <c r="BQ257" s="16">
        <v>0</v>
      </c>
      <c r="BR257" s="16">
        <v>0</v>
      </c>
      <c r="BS257" s="16">
        <v>0</v>
      </c>
      <c r="BT257" s="16">
        <v>0</v>
      </c>
      <c r="BU257" s="16">
        <v>0</v>
      </c>
      <c r="BV257" s="16">
        <v>0</v>
      </c>
      <c r="BW257" s="16">
        <v>0</v>
      </c>
      <c r="BX257" s="16">
        <v>0</v>
      </c>
      <c r="BY257" s="16">
        <v>0.32106406361381062</v>
      </c>
      <c r="BZ257" s="16">
        <v>0</v>
      </c>
      <c r="CA257" s="16">
        <v>0</v>
      </c>
      <c r="CB257" s="16">
        <v>0</v>
      </c>
      <c r="CC257" s="16">
        <v>1.5006290343099399E-3</v>
      </c>
      <c r="CD257" s="16">
        <v>0</v>
      </c>
      <c r="CE257" s="16">
        <v>0</v>
      </c>
      <c r="CF257" s="16">
        <v>0</v>
      </c>
      <c r="CG257" s="16">
        <v>0</v>
      </c>
      <c r="CH257" s="12">
        <v>0.21</v>
      </c>
      <c r="CI257" s="12">
        <v>0</v>
      </c>
      <c r="CJ257" s="12">
        <v>0</v>
      </c>
      <c r="CK257" s="12">
        <v>0.15</v>
      </c>
      <c r="CL257" s="12">
        <v>0</v>
      </c>
      <c r="CM257" s="12">
        <v>78.72</v>
      </c>
      <c r="CN257" s="12">
        <v>0.04</v>
      </c>
      <c r="CO257" s="12">
        <v>0</v>
      </c>
      <c r="CP257" s="12">
        <v>0</v>
      </c>
      <c r="CQ257" s="12">
        <v>4.62</v>
      </c>
      <c r="CR257" s="12">
        <v>0</v>
      </c>
      <c r="CS257" s="12">
        <v>0</v>
      </c>
      <c r="CT257" s="12">
        <v>0</v>
      </c>
      <c r="CU257" s="12">
        <v>0</v>
      </c>
      <c r="CV257" s="12">
        <v>0</v>
      </c>
      <c r="CW257" s="12">
        <v>0.87</v>
      </c>
      <c r="CX257" s="12">
        <v>0</v>
      </c>
      <c r="CY257" s="12">
        <v>0</v>
      </c>
      <c r="CZ257" s="12">
        <v>1.01</v>
      </c>
      <c r="DA257" s="12">
        <v>0</v>
      </c>
      <c r="DB257" s="12">
        <v>0</v>
      </c>
      <c r="DC257" s="12">
        <v>1.92</v>
      </c>
      <c r="DD257" s="12">
        <v>0</v>
      </c>
      <c r="DE257" s="12">
        <v>0</v>
      </c>
      <c r="DF257" s="12">
        <v>0</v>
      </c>
      <c r="DG257" s="12">
        <v>0</v>
      </c>
      <c r="DH257" s="12">
        <v>0</v>
      </c>
      <c r="DI257" s="12">
        <v>0</v>
      </c>
      <c r="DJ257" s="12">
        <v>0</v>
      </c>
      <c r="DK257" s="12">
        <v>0</v>
      </c>
      <c r="DL257" s="12">
        <v>0</v>
      </c>
      <c r="DM257" s="12">
        <v>0</v>
      </c>
      <c r="DN257" s="12">
        <v>0</v>
      </c>
      <c r="DO257" s="12">
        <v>1.42</v>
      </c>
      <c r="DP257" s="12">
        <v>0.53</v>
      </c>
      <c r="DQ257" s="12">
        <v>2.0699999999999998</v>
      </c>
      <c r="DR257" s="12">
        <v>2.37</v>
      </c>
      <c r="DS257" s="12">
        <v>0</v>
      </c>
      <c r="DT257" s="12">
        <v>0</v>
      </c>
      <c r="DU257" s="12">
        <v>0</v>
      </c>
      <c r="DV257" s="12">
        <v>0</v>
      </c>
      <c r="DW257" s="12">
        <v>0</v>
      </c>
      <c r="DX257" s="12">
        <v>0</v>
      </c>
      <c r="DY257" s="12">
        <v>0</v>
      </c>
      <c r="DZ257" s="12">
        <v>93.930000000000021</v>
      </c>
      <c r="EA257" s="9">
        <v>0</v>
      </c>
      <c r="EB257" s="9">
        <v>0</v>
      </c>
      <c r="EC257" s="9">
        <v>0</v>
      </c>
      <c r="ED257" s="9">
        <v>0</v>
      </c>
      <c r="EE257" s="9">
        <v>0</v>
      </c>
      <c r="EF257" s="9">
        <v>1.909077499979469E-3</v>
      </c>
      <c r="EG257" s="9">
        <v>0</v>
      </c>
      <c r="EH257" s="9">
        <v>0</v>
      </c>
      <c r="EI257" s="9">
        <v>0</v>
      </c>
      <c r="EJ257" s="9">
        <v>0.93283291246018352</v>
      </c>
      <c r="EK257" s="9">
        <v>0</v>
      </c>
      <c r="EL257" s="9">
        <v>0</v>
      </c>
      <c r="EM257" s="9">
        <v>0</v>
      </c>
      <c r="EN257" s="9">
        <v>0</v>
      </c>
      <c r="EO257" s="9">
        <v>4.8182559780338472E-4</v>
      </c>
      <c r="EP257" s="9">
        <v>0</v>
      </c>
      <c r="EQ257" s="9">
        <v>0</v>
      </c>
      <c r="ER257" s="9">
        <v>0</v>
      </c>
      <c r="ES257" s="9">
        <v>5.2090170369714819E-2</v>
      </c>
      <c r="ET257" s="9">
        <v>0</v>
      </c>
      <c r="EU257" s="9">
        <v>0</v>
      </c>
      <c r="EV257" s="9">
        <v>3.2257796152718558E-3</v>
      </c>
      <c r="EW257" s="9">
        <v>0</v>
      </c>
      <c r="EX257" s="9">
        <v>0</v>
      </c>
      <c r="EY257" s="9">
        <v>4.9482078844705511E-3</v>
      </c>
      <c r="EZ257" s="9">
        <v>0</v>
      </c>
      <c r="FA257" s="9">
        <v>4.5120265725764764E-3</v>
      </c>
      <c r="FB257" s="9">
        <v>0</v>
      </c>
      <c r="FC257" s="9">
        <v>0</v>
      </c>
      <c r="FD257" s="9">
        <v>0</v>
      </c>
      <c r="FE257" s="9">
        <v>0</v>
      </c>
      <c r="FF257" s="9">
        <v>0</v>
      </c>
      <c r="FG257" s="9">
        <v>0</v>
      </c>
      <c r="FH257" s="7" t="s">
        <v>542</v>
      </c>
      <c r="FI257" s="14">
        <v>0.99976531614141562</v>
      </c>
      <c r="FJ257" s="14">
        <v>0.71677642840909417</v>
      </c>
      <c r="FK257" s="14">
        <v>0</v>
      </c>
      <c r="FL257" s="14">
        <v>4.6297117495875603E-3</v>
      </c>
      <c r="FM257" s="14">
        <v>1.2281448582791381</v>
      </c>
      <c r="FN257" s="14">
        <v>1.000155537456596</v>
      </c>
      <c r="FO257" s="14">
        <v>0</v>
      </c>
      <c r="FP257" s="14">
        <v>0</v>
      </c>
      <c r="FQ257" s="14">
        <v>0</v>
      </c>
      <c r="FR257" s="14">
        <v>3</v>
      </c>
      <c r="FS257" s="14">
        <v>3.9201907450745213E-2</v>
      </c>
      <c r="FT257" s="14">
        <v>2.9397198024689422</v>
      </c>
      <c r="FU257" s="14">
        <v>97.622731335226121</v>
      </c>
      <c r="FV257" s="14">
        <v>0</v>
      </c>
      <c r="FW257" s="14" t="b">
        <v>1</v>
      </c>
      <c r="FX257" s="14" t="b">
        <v>0</v>
      </c>
      <c r="FY257" s="14" t="b">
        <v>0</v>
      </c>
      <c r="FZ257" s="14">
        <v>-2.7527894553451442</v>
      </c>
      <c r="GA257" s="14">
        <v>-7.4066726357234982</v>
      </c>
      <c r="GB257" s="14">
        <f>EY257*FL257</f>
        <v>2.2908776182135117E-5</v>
      </c>
      <c r="GC257" s="14">
        <v>8.629998179532338E-18</v>
      </c>
    </row>
    <row r="258" spans="1:185" x14ac:dyDescent="0.2">
      <c r="A258" s="1" t="s">
        <v>260</v>
      </c>
      <c r="B258" s="18">
        <v>1</v>
      </c>
      <c r="C258" s="18" t="s">
        <v>454</v>
      </c>
      <c r="D258" s="18">
        <v>2</v>
      </c>
      <c r="E258" s="18" t="s">
        <v>476</v>
      </c>
      <c r="F258" s="19">
        <v>26</v>
      </c>
      <c r="G258" s="19">
        <v>1E-4</v>
      </c>
      <c r="H258" s="19">
        <v>1583.15</v>
      </c>
      <c r="I258" s="19">
        <v>1310</v>
      </c>
      <c r="J258" s="19">
        <v>0</v>
      </c>
      <c r="K258" s="19">
        <v>3</v>
      </c>
      <c r="L258" s="19">
        <v>0</v>
      </c>
      <c r="M258" s="19" t="s">
        <v>489</v>
      </c>
      <c r="N258" s="19">
        <v>-5.8</v>
      </c>
      <c r="O258" s="19">
        <v>0</v>
      </c>
      <c r="P258" s="19" t="s">
        <v>495</v>
      </c>
      <c r="Q258" s="19" t="s">
        <v>514</v>
      </c>
      <c r="R258" s="19" t="s">
        <v>531</v>
      </c>
      <c r="S258" s="19">
        <v>0</v>
      </c>
      <c r="T258" s="19" t="s">
        <v>536</v>
      </c>
      <c r="U258" s="5">
        <v>59.473519787790849</v>
      </c>
      <c r="V258" s="5">
        <v>0.150164455679278</v>
      </c>
      <c r="W258" s="5">
        <v>10.615512629023589</v>
      </c>
      <c r="X258" s="5">
        <v>9.6155577052894348E-3</v>
      </c>
      <c r="Y258" s="5">
        <v>0</v>
      </c>
      <c r="Z258" s="5">
        <v>0.15437958635509</v>
      </c>
      <c r="AA258" s="5">
        <v>3.8736794204375827E-2</v>
      </c>
      <c r="AB258" s="5">
        <v>0</v>
      </c>
      <c r="AC258" s="5">
        <v>0</v>
      </c>
      <c r="AD258" s="5">
        <v>0</v>
      </c>
      <c r="AE258" s="5">
        <v>12.25466019337585</v>
      </c>
      <c r="AF258" s="5">
        <v>5.4429134687359646</v>
      </c>
      <c r="AG258" s="5">
        <v>0</v>
      </c>
      <c r="AH258" s="5">
        <v>0</v>
      </c>
      <c r="AI258" s="5">
        <v>3.8667380609577329</v>
      </c>
      <c r="AJ258" s="5">
        <v>6.3414432341048071E-2</v>
      </c>
      <c r="AK258" s="5">
        <v>0</v>
      </c>
      <c r="AL258" s="5">
        <v>0</v>
      </c>
      <c r="AM258" s="5">
        <v>0</v>
      </c>
      <c r="AN258" s="5">
        <v>0</v>
      </c>
      <c r="AO258" s="5">
        <v>0</v>
      </c>
      <c r="AP258" s="5">
        <v>0</v>
      </c>
      <c r="AQ258" s="5">
        <v>0</v>
      </c>
      <c r="AR258" s="5">
        <v>0</v>
      </c>
      <c r="AS258" s="5">
        <v>0</v>
      </c>
      <c r="AT258" s="5">
        <v>0</v>
      </c>
      <c r="AU258" s="5">
        <v>0</v>
      </c>
      <c r="AV258" s="5">
        <v>0</v>
      </c>
      <c r="AW258" s="5">
        <v>0</v>
      </c>
      <c r="AX258" s="5">
        <v>2.6</v>
      </c>
      <c r="AY258" s="5">
        <v>1.2968782161234991</v>
      </c>
      <c r="AZ258" s="5">
        <v>93.372776750045574</v>
      </c>
      <c r="BA258" s="16">
        <v>6.3334343384419706E-2</v>
      </c>
      <c r="BB258" s="16">
        <v>5.904391060831439E-2</v>
      </c>
      <c r="BC258" s="16">
        <v>0</v>
      </c>
      <c r="BD258" s="16">
        <v>0</v>
      </c>
      <c r="BE258" s="16">
        <v>0</v>
      </c>
      <c r="BF258" s="16">
        <v>3.8484886073770583E-5</v>
      </c>
      <c r="BG258" s="16">
        <v>0</v>
      </c>
      <c r="BH258" s="16">
        <v>0</v>
      </c>
      <c r="BI258" s="16">
        <v>0</v>
      </c>
      <c r="BJ258" s="16">
        <v>1.307157215591818E-3</v>
      </c>
      <c r="BK258" s="16">
        <v>0</v>
      </c>
      <c r="BL258" s="16">
        <v>0</v>
      </c>
      <c r="BM258" s="16">
        <v>4.095302139009587E-4</v>
      </c>
      <c r="BN258" s="16">
        <v>0.18496160229135189</v>
      </c>
      <c r="BO258" s="16">
        <v>3.3218425599215468E-4</v>
      </c>
      <c r="BP258" s="16">
        <v>0</v>
      </c>
      <c r="BQ258" s="16">
        <v>3.7951756213984819E-2</v>
      </c>
      <c r="BR258" s="16">
        <v>0</v>
      </c>
      <c r="BS258" s="16">
        <v>0</v>
      </c>
      <c r="BT258" s="16">
        <v>0</v>
      </c>
      <c r="BU258" s="16">
        <v>0</v>
      </c>
      <c r="BV258" s="16">
        <v>0</v>
      </c>
      <c r="BW258" s="16">
        <v>0</v>
      </c>
      <c r="BX258" s="16">
        <v>4.9333086278401619E-2</v>
      </c>
      <c r="BY258" s="16">
        <v>0.60214417358590011</v>
      </c>
      <c r="BZ258" s="16">
        <v>0</v>
      </c>
      <c r="CA258" s="16">
        <v>0</v>
      </c>
      <c r="CB258" s="16">
        <v>0</v>
      </c>
      <c r="CC258" s="16">
        <v>1.143771066068605E-3</v>
      </c>
      <c r="CD258" s="16">
        <v>0</v>
      </c>
      <c r="CE258" s="16">
        <v>0</v>
      </c>
      <c r="CF258" s="16">
        <v>0</v>
      </c>
      <c r="CG258" s="16">
        <v>0</v>
      </c>
      <c r="CH258" s="12">
        <v>3.01</v>
      </c>
      <c r="CI258" s="12">
        <v>0</v>
      </c>
      <c r="CJ258" s="12">
        <v>0</v>
      </c>
      <c r="CK258" s="12">
        <v>0.09</v>
      </c>
      <c r="CL258" s="12">
        <v>0</v>
      </c>
      <c r="CM258" s="12">
        <v>96.15</v>
      </c>
      <c r="CN258" s="12">
        <v>0.04</v>
      </c>
      <c r="CO258" s="12">
        <v>0</v>
      </c>
      <c r="CP258" s="12">
        <v>0</v>
      </c>
      <c r="CQ258" s="12">
        <v>0.8</v>
      </c>
      <c r="CR258" s="12">
        <v>0</v>
      </c>
      <c r="CS258" s="12">
        <v>0</v>
      </c>
      <c r="CT258" s="12">
        <v>0</v>
      </c>
      <c r="CU258" s="12">
        <v>0</v>
      </c>
      <c r="CV258" s="12">
        <v>0</v>
      </c>
      <c r="CW258" s="12">
        <v>0</v>
      </c>
      <c r="CX258" s="12">
        <v>0</v>
      </c>
      <c r="CY258" s="12">
        <v>0</v>
      </c>
      <c r="CZ258" s="12">
        <v>0</v>
      </c>
      <c r="DA258" s="12">
        <v>0</v>
      </c>
      <c r="DB258" s="12">
        <v>0</v>
      </c>
      <c r="DC258" s="12">
        <v>0</v>
      </c>
      <c r="DD258" s="12">
        <v>0</v>
      </c>
      <c r="DE258" s="12">
        <v>0</v>
      </c>
      <c r="DF258" s="12">
        <v>0</v>
      </c>
      <c r="DG258" s="12">
        <v>0</v>
      </c>
      <c r="DH258" s="12">
        <v>0</v>
      </c>
      <c r="DI258" s="12">
        <v>0</v>
      </c>
      <c r="DJ258" s="12">
        <v>0</v>
      </c>
      <c r="DK258" s="12">
        <v>0</v>
      </c>
      <c r="DL258" s="12">
        <v>0.02</v>
      </c>
      <c r="DM258" s="12">
        <v>0</v>
      </c>
      <c r="DN258" s="12">
        <v>0</v>
      </c>
      <c r="DO258" s="12">
        <v>0</v>
      </c>
      <c r="DP258" s="12">
        <v>0</v>
      </c>
      <c r="DQ258" s="12">
        <v>0</v>
      </c>
      <c r="DR258" s="12">
        <v>0</v>
      </c>
      <c r="DS258" s="12">
        <v>0</v>
      </c>
      <c r="DT258" s="12">
        <v>0</v>
      </c>
      <c r="DU258" s="12">
        <v>0</v>
      </c>
      <c r="DV258" s="12">
        <v>0</v>
      </c>
      <c r="DW258" s="12">
        <v>0</v>
      </c>
      <c r="DX258" s="12">
        <v>0</v>
      </c>
      <c r="DY258" s="12">
        <v>0</v>
      </c>
      <c r="DZ258" s="12">
        <v>100.11</v>
      </c>
      <c r="EA258" s="9">
        <v>0</v>
      </c>
      <c r="EB258" s="9">
        <v>0</v>
      </c>
      <c r="EC258" s="9">
        <v>0</v>
      </c>
      <c r="ED258" s="9">
        <v>0</v>
      </c>
      <c r="EE258" s="9">
        <v>0</v>
      </c>
      <c r="EF258" s="9">
        <v>9.3784282582005322E-4</v>
      </c>
      <c r="EG258" s="9">
        <v>0</v>
      </c>
      <c r="EH258" s="9">
        <v>0</v>
      </c>
      <c r="EI258" s="9">
        <v>0</v>
      </c>
      <c r="EJ258" s="9">
        <v>0.93287469952409197</v>
      </c>
      <c r="EK258" s="9">
        <v>0</v>
      </c>
      <c r="EL258" s="9">
        <v>0</v>
      </c>
      <c r="EM258" s="9">
        <v>0</v>
      </c>
      <c r="EN258" s="9">
        <v>0</v>
      </c>
      <c r="EO258" s="9">
        <v>3.9449828534219851E-4</v>
      </c>
      <c r="EP258" s="9">
        <v>0</v>
      </c>
      <c r="EQ258" s="9">
        <v>0</v>
      </c>
      <c r="ER258" s="9">
        <v>0</v>
      </c>
      <c r="ES258" s="9">
        <v>7.3851452320207239E-3</v>
      </c>
      <c r="ET258" s="9">
        <v>0</v>
      </c>
      <c r="EU258" s="9">
        <v>0</v>
      </c>
      <c r="EV258" s="9">
        <v>0</v>
      </c>
      <c r="EW258" s="9">
        <v>0</v>
      </c>
      <c r="EX258" s="9">
        <v>3.3800630315118923E-4</v>
      </c>
      <c r="EY258" s="9">
        <v>5.8069807829573883E-2</v>
      </c>
      <c r="EZ258" s="9">
        <v>0</v>
      </c>
      <c r="FA258" s="9">
        <v>0</v>
      </c>
      <c r="FB258" s="9">
        <v>0</v>
      </c>
      <c r="FC258" s="9">
        <v>0</v>
      </c>
      <c r="FD258" s="9">
        <v>0</v>
      </c>
      <c r="FE258" s="9">
        <v>0</v>
      </c>
      <c r="FF258" s="9">
        <v>0</v>
      </c>
      <c r="FG258" s="9">
        <v>0</v>
      </c>
      <c r="FH258" s="7" t="s">
        <v>550</v>
      </c>
      <c r="FI258" s="14">
        <v>1.027015658939499</v>
      </c>
      <c r="FJ258" s="14">
        <v>0.68406571379190417</v>
      </c>
      <c r="FK258" s="14">
        <v>0</v>
      </c>
      <c r="FL258" s="14">
        <v>9.6580001133953158E-4</v>
      </c>
      <c r="FM258" s="14">
        <v>1.222964683986038</v>
      </c>
      <c r="FN258" s="14">
        <v>1.02086122036639</v>
      </c>
      <c r="FO258" s="14">
        <v>0</v>
      </c>
      <c r="FP258" s="14">
        <v>0</v>
      </c>
      <c r="FQ258" s="14">
        <v>0</v>
      </c>
      <c r="FR258" s="14">
        <v>1.7</v>
      </c>
      <c r="FS258" s="14">
        <v>2.2221672665060899E-3</v>
      </c>
      <c r="FT258" s="14">
        <v>0.60444700673531548</v>
      </c>
      <c r="FU258" s="14">
        <v>99.29824130517008</v>
      </c>
      <c r="FV258" s="14">
        <v>0.605694862817867</v>
      </c>
      <c r="FW258" s="14" t="b">
        <v>1</v>
      </c>
      <c r="FX258" s="14" t="b">
        <v>0</v>
      </c>
      <c r="FY258" s="14" t="b">
        <v>0</v>
      </c>
      <c r="FZ258" s="14">
        <v>-5.2692472682697016</v>
      </c>
      <c r="GA258" s="14">
        <v>-16.51774932676317</v>
      </c>
      <c r="GB258" s="14">
        <f>EY258*FL258</f>
        <v>5.6083821060286876E-5</v>
      </c>
      <c r="GC258" s="14">
        <v>0.58926955178232954</v>
      </c>
    </row>
    <row r="259" spans="1:185" x14ac:dyDescent="0.2">
      <c r="A259" s="1" t="s">
        <v>317</v>
      </c>
      <c r="B259" s="18">
        <v>1</v>
      </c>
      <c r="C259" s="18" t="s">
        <v>454</v>
      </c>
      <c r="D259" s="18">
        <v>2</v>
      </c>
      <c r="E259" s="18" t="s">
        <v>476</v>
      </c>
      <c r="F259" s="19">
        <v>27</v>
      </c>
      <c r="G259" s="19">
        <v>0.1</v>
      </c>
      <c r="H259" s="19">
        <v>1623</v>
      </c>
      <c r="I259" s="19">
        <v>1349.85</v>
      </c>
      <c r="J259" s="19">
        <v>0</v>
      </c>
      <c r="K259" s="19">
        <v>5</v>
      </c>
      <c r="L259" s="19">
        <v>0</v>
      </c>
      <c r="M259" s="19" t="s">
        <v>489</v>
      </c>
      <c r="N259" s="19">
        <v>-5.8</v>
      </c>
      <c r="O259" s="19">
        <v>0</v>
      </c>
      <c r="P259" s="19" t="s">
        <v>495</v>
      </c>
      <c r="Q259" s="19" t="s">
        <v>521</v>
      </c>
      <c r="R259" s="19" t="s">
        <v>494</v>
      </c>
      <c r="S259" s="19" t="s">
        <v>535</v>
      </c>
      <c r="T259" s="19" t="s">
        <v>74</v>
      </c>
      <c r="U259" s="5">
        <v>57.87</v>
      </c>
      <c r="V259" s="5">
        <v>0.23</v>
      </c>
      <c r="W259" s="5">
        <v>13.12</v>
      </c>
      <c r="X259" s="5">
        <v>0</v>
      </c>
      <c r="Y259" s="5">
        <v>0.06</v>
      </c>
      <c r="Z259" s="5">
        <v>0.14000000000000001</v>
      </c>
      <c r="AA259" s="5">
        <v>0</v>
      </c>
      <c r="AB259" s="5">
        <v>0</v>
      </c>
      <c r="AC259" s="5">
        <v>0</v>
      </c>
      <c r="AD259" s="5">
        <v>0</v>
      </c>
      <c r="AE259" s="5">
        <v>12.93</v>
      </c>
      <c r="AF259" s="5">
        <v>5.68</v>
      </c>
      <c r="AG259" s="5">
        <v>0</v>
      </c>
      <c r="AH259" s="5">
        <v>0</v>
      </c>
      <c r="AI259" s="5">
        <v>6.87</v>
      </c>
      <c r="AJ259" s="5">
        <v>0.12</v>
      </c>
      <c r="AK259" s="5">
        <v>0</v>
      </c>
      <c r="AL259" s="5">
        <v>0</v>
      </c>
      <c r="AM259" s="5">
        <v>0</v>
      </c>
      <c r="AN259" s="5">
        <v>0</v>
      </c>
      <c r="AO259" s="5">
        <v>0</v>
      </c>
      <c r="AP259" s="5">
        <v>0</v>
      </c>
      <c r="AQ259" s="5">
        <v>0</v>
      </c>
      <c r="AR259" s="5">
        <v>0</v>
      </c>
      <c r="AS259" s="5">
        <v>0</v>
      </c>
      <c r="AT259" s="5">
        <v>0</v>
      </c>
      <c r="AU259" s="5">
        <v>0</v>
      </c>
      <c r="AV259" s="5">
        <v>0</v>
      </c>
      <c r="AW259" s="5">
        <v>0</v>
      </c>
      <c r="AX259" s="5">
        <v>2.02</v>
      </c>
      <c r="AY259" s="5">
        <v>1.00757461406518</v>
      </c>
      <c r="AZ259" s="5">
        <v>98.032425385934829</v>
      </c>
      <c r="BA259" s="16">
        <v>7.5947433734169234E-2</v>
      </c>
      <c r="BB259" s="16">
        <v>5.9782350617603397E-2</v>
      </c>
      <c r="BC259" s="16">
        <v>0</v>
      </c>
      <c r="BD259" s="16">
        <v>0</v>
      </c>
      <c r="BE259" s="16">
        <v>0</v>
      </c>
      <c r="BF259" s="16">
        <v>0</v>
      </c>
      <c r="BG259" s="16">
        <v>0</v>
      </c>
      <c r="BH259" s="16">
        <v>0</v>
      </c>
      <c r="BI259" s="16">
        <v>0</v>
      </c>
      <c r="BJ259" s="16">
        <v>1.150130061194963E-3</v>
      </c>
      <c r="BK259" s="16">
        <v>0</v>
      </c>
      <c r="BL259" s="16">
        <v>0</v>
      </c>
      <c r="BM259" s="16">
        <v>7.5189994421781547E-4</v>
      </c>
      <c r="BN259" s="16">
        <v>0.18934759708824139</v>
      </c>
      <c r="BO259" s="16">
        <v>0</v>
      </c>
      <c r="BP259" s="16">
        <v>0</v>
      </c>
      <c r="BQ259" s="16">
        <v>6.5422152486673907E-2</v>
      </c>
      <c r="BR259" s="16">
        <v>0</v>
      </c>
      <c r="BS259" s="16">
        <v>0</v>
      </c>
      <c r="BT259" s="16">
        <v>0</v>
      </c>
      <c r="BU259" s="16">
        <v>0</v>
      </c>
      <c r="BV259" s="16">
        <v>0</v>
      </c>
      <c r="BW259" s="16">
        <v>0</v>
      </c>
      <c r="BX259" s="16">
        <v>3.7187524978903763E-2</v>
      </c>
      <c r="BY259" s="16">
        <v>0.56847490329108186</v>
      </c>
      <c r="BZ259" s="16">
        <v>0</v>
      </c>
      <c r="CA259" s="16">
        <v>0</v>
      </c>
      <c r="CB259" s="16">
        <v>0</v>
      </c>
      <c r="CC259" s="16">
        <v>1.6997332236356811E-3</v>
      </c>
      <c r="CD259" s="16">
        <v>0</v>
      </c>
      <c r="CE259" s="16">
        <v>2.3627457427796789E-4</v>
      </c>
      <c r="CF259" s="16">
        <v>0</v>
      </c>
      <c r="CG259" s="16">
        <v>0</v>
      </c>
      <c r="CH259" s="12">
        <v>2.89</v>
      </c>
      <c r="CI259" s="12">
        <v>0.04</v>
      </c>
      <c r="CJ259" s="12">
        <v>0</v>
      </c>
      <c r="CK259" s="12">
        <v>0.01</v>
      </c>
      <c r="CL259" s="12">
        <v>0</v>
      </c>
      <c r="CM259" s="12">
        <v>95.12</v>
      </c>
      <c r="CN259" s="12">
        <v>0.03</v>
      </c>
      <c r="CO259" s="12">
        <v>0</v>
      </c>
      <c r="CP259" s="12">
        <v>0</v>
      </c>
      <c r="CQ259" s="12">
        <v>0.89</v>
      </c>
      <c r="CR259" s="12">
        <v>0</v>
      </c>
      <c r="CS259" s="12">
        <v>0</v>
      </c>
      <c r="CT259" s="12">
        <v>0</v>
      </c>
      <c r="CU259" s="12">
        <v>0</v>
      </c>
      <c r="CV259" s="12">
        <v>0</v>
      </c>
      <c r="CW259" s="12">
        <v>0</v>
      </c>
      <c r="CX259" s="12">
        <v>0</v>
      </c>
      <c r="CY259" s="12">
        <v>0</v>
      </c>
      <c r="CZ259" s="12">
        <v>0</v>
      </c>
      <c r="DA259" s="12">
        <v>0</v>
      </c>
      <c r="DB259" s="12">
        <v>0</v>
      </c>
      <c r="DC259" s="12">
        <v>0</v>
      </c>
      <c r="DD259" s="12">
        <v>0</v>
      </c>
      <c r="DE259" s="12">
        <v>0</v>
      </c>
      <c r="DF259" s="12">
        <v>0</v>
      </c>
      <c r="DG259" s="12">
        <v>0</v>
      </c>
      <c r="DH259" s="12">
        <v>0</v>
      </c>
      <c r="DI259" s="12">
        <v>0</v>
      </c>
      <c r="DJ259" s="12">
        <v>0</v>
      </c>
      <c r="DK259" s="12">
        <v>0</v>
      </c>
      <c r="DL259" s="12">
        <v>7.0000000000000007E-2</v>
      </c>
      <c r="DM259" s="12">
        <v>0</v>
      </c>
      <c r="DN259" s="12">
        <v>0</v>
      </c>
      <c r="DO259" s="12">
        <v>0</v>
      </c>
      <c r="DP259" s="12">
        <v>0</v>
      </c>
      <c r="DQ259" s="12">
        <v>0</v>
      </c>
      <c r="DR259" s="12">
        <v>0</v>
      </c>
      <c r="DS259" s="12">
        <v>0</v>
      </c>
      <c r="DT259" s="12">
        <v>0</v>
      </c>
      <c r="DU259" s="12">
        <v>0</v>
      </c>
      <c r="DV259" s="12">
        <v>0</v>
      </c>
      <c r="DW259" s="12">
        <v>0</v>
      </c>
      <c r="DX259" s="12">
        <v>0</v>
      </c>
      <c r="DY259" s="12">
        <v>0</v>
      </c>
      <c r="DZ259" s="12">
        <v>99.05</v>
      </c>
      <c r="EA259" s="9">
        <v>0</v>
      </c>
      <c r="EB259" s="9">
        <v>0</v>
      </c>
      <c r="EC259" s="9">
        <v>0</v>
      </c>
      <c r="ED259" s="9">
        <v>0</v>
      </c>
      <c r="EE259" s="9">
        <v>0</v>
      </c>
      <c r="EF259" s="9">
        <v>1.0537570083108309E-4</v>
      </c>
      <c r="EG259" s="9">
        <v>0</v>
      </c>
      <c r="EH259" s="9">
        <v>0</v>
      </c>
      <c r="EI259" s="9">
        <v>0</v>
      </c>
      <c r="EJ259" s="9">
        <v>0.93325170644775768</v>
      </c>
      <c r="EK259" s="9">
        <v>0</v>
      </c>
      <c r="EL259" s="9">
        <v>0</v>
      </c>
      <c r="EM259" s="9">
        <v>0</v>
      </c>
      <c r="EN259" s="9">
        <v>0</v>
      </c>
      <c r="EO259" s="9">
        <v>2.9919842857800379E-4</v>
      </c>
      <c r="EP259" s="9">
        <v>0</v>
      </c>
      <c r="EQ259" s="9">
        <v>0</v>
      </c>
      <c r="ER259" s="9">
        <v>0</v>
      </c>
      <c r="ES259" s="9">
        <v>8.3082964616207934E-3</v>
      </c>
      <c r="ET259" s="9">
        <v>0</v>
      </c>
      <c r="EU259" s="9">
        <v>0</v>
      </c>
      <c r="EV259" s="9">
        <v>0</v>
      </c>
      <c r="EW259" s="9">
        <v>0</v>
      </c>
      <c r="EX259" s="9">
        <v>1.196315606546523E-3</v>
      </c>
      <c r="EY259" s="9">
        <v>5.6381244904294442E-2</v>
      </c>
      <c r="EZ259" s="9">
        <v>0</v>
      </c>
      <c r="FA259" s="9">
        <v>0</v>
      </c>
      <c r="FB259" s="9">
        <v>0</v>
      </c>
      <c r="FC259" s="9">
        <v>4.5786245037149407E-4</v>
      </c>
      <c r="FD259" s="9">
        <v>0</v>
      </c>
      <c r="FE259" s="9">
        <v>0</v>
      </c>
      <c r="FF259" s="9">
        <v>0</v>
      </c>
      <c r="FG259" s="9">
        <v>0</v>
      </c>
      <c r="FH259" s="7" t="s">
        <v>550</v>
      </c>
      <c r="FI259" s="14">
        <v>1.0242082956100951</v>
      </c>
      <c r="FJ259" s="14">
        <v>0.68756524254478535</v>
      </c>
      <c r="FK259" s="14">
        <v>0</v>
      </c>
      <c r="FL259" s="14">
        <v>1.126278096769618E-3</v>
      </c>
      <c r="FM259" s="14">
        <v>1.2124121595008179</v>
      </c>
      <c r="FN259" s="14">
        <v>0.99602502879313703</v>
      </c>
      <c r="FO259" s="14">
        <v>0</v>
      </c>
      <c r="FP259" s="14">
        <v>0</v>
      </c>
      <c r="FQ259" s="14">
        <v>0</v>
      </c>
      <c r="FR259" s="14">
        <v>1.7</v>
      </c>
      <c r="FS259" s="14">
        <v>1.955221104031438E-3</v>
      </c>
      <c r="FT259" s="14">
        <v>0.6661594074727909</v>
      </c>
      <c r="FU259" s="14">
        <v>99.396249982398601</v>
      </c>
      <c r="FV259" s="14">
        <v>0.87131387036083074</v>
      </c>
      <c r="FW259" s="14" t="b">
        <v>1</v>
      </c>
      <c r="FX259" s="14" t="b">
        <v>0</v>
      </c>
      <c r="FY259" s="14" t="b">
        <v>0</v>
      </c>
      <c r="FZ259" s="14">
        <v>-5.3783824111544476</v>
      </c>
      <c r="GA259" s="14">
        <v>-16.156348486787589</v>
      </c>
      <c r="GB259" s="14">
        <f>EY259*FL259</f>
        <v>6.3500961204310467E-5</v>
      </c>
      <c r="GC259" s="14">
        <v>0.4798870245837239</v>
      </c>
    </row>
    <row r="260" spans="1:185" x14ac:dyDescent="0.2">
      <c r="A260" s="1" t="s">
        <v>325</v>
      </c>
      <c r="B260" s="18">
        <v>1</v>
      </c>
      <c r="C260" s="18" t="s">
        <v>454</v>
      </c>
      <c r="D260" s="18">
        <v>3</v>
      </c>
      <c r="E260" s="18" t="s">
        <v>460</v>
      </c>
      <c r="F260" s="19">
        <v>27</v>
      </c>
      <c r="G260" s="19">
        <v>0.5</v>
      </c>
      <c r="H260" s="19">
        <v>1743</v>
      </c>
      <c r="I260" s="19">
        <v>1469.85</v>
      </c>
      <c r="J260" s="19">
        <v>0</v>
      </c>
      <c r="K260" s="19">
        <v>4</v>
      </c>
      <c r="L260" s="19">
        <v>0</v>
      </c>
      <c r="M260" s="19" t="s">
        <v>489</v>
      </c>
      <c r="N260" s="19">
        <v>-4.5999999999999996</v>
      </c>
      <c r="O260" s="19">
        <v>0</v>
      </c>
      <c r="P260" s="19" t="s">
        <v>495</v>
      </c>
      <c r="Q260" s="19" t="s">
        <v>521</v>
      </c>
      <c r="R260" s="19" t="s">
        <v>494</v>
      </c>
      <c r="S260" s="19" t="s">
        <v>535</v>
      </c>
      <c r="T260" s="19" t="s">
        <v>74</v>
      </c>
      <c r="U260" s="5">
        <v>52.45</v>
      </c>
      <c r="V260" s="5">
        <v>0.26</v>
      </c>
      <c r="W260" s="5">
        <v>7.57</v>
      </c>
      <c r="X260" s="5">
        <v>0</v>
      </c>
      <c r="Y260" s="5">
        <v>0.45</v>
      </c>
      <c r="Z260" s="5">
        <v>0.15</v>
      </c>
      <c r="AA260" s="5">
        <v>0</v>
      </c>
      <c r="AB260" s="5">
        <v>0</v>
      </c>
      <c r="AC260" s="5">
        <v>0</v>
      </c>
      <c r="AD260" s="5">
        <v>0</v>
      </c>
      <c r="AE260" s="5">
        <v>26.6</v>
      </c>
      <c r="AF260" s="5">
        <v>7.52</v>
      </c>
      <c r="AG260" s="5">
        <v>0</v>
      </c>
      <c r="AH260" s="5">
        <v>0</v>
      </c>
      <c r="AI260" s="5">
        <v>2.95</v>
      </c>
      <c r="AJ260" s="5">
        <v>0.1</v>
      </c>
      <c r="AK260" s="5">
        <v>0</v>
      </c>
      <c r="AL260" s="5">
        <v>0</v>
      </c>
      <c r="AM260" s="5">
        <v>0</v>
      </c>
      <c r="AN260" s="5">
        <v>0</v>
      </c>
      <c r="AO260" s="5">
        <v>0</v>
      </c>
      <c r="AP260" s="5">
        <v>0</v>
      </c>
      <c r="AQ260" s="5">
        <v>0</v>
      </c>
      <c r="AR260" s="5">
        <v>0</v>
      </c>
      <c r="AS260" s="5">
        <v>0</v>
      </c>
      <c r="AT260" s="5">
        <v>0</v>
      </c>
      <c r="AU260" s="5">
        <v>0</v>
      </c>
      <c r="AV260" s="5">
        <v>0</v>
      </c>
      <c r="AW260" s="5">
        <v>0</v>
      </c>
      <c r="AX260" s="5">
        <v>3.07</v>
      </c>
      <c r="AY260" s="5">
        <v>1.531313893653516</v>
      </c>
      <c r="AZ260" s="5">
        <v>99.588686106346472</v>
      </c>
      <c r="BA260" s="16">
        <v>3.9198901121948009E-2</v>
      </c>
      <c r="BB260" s="16">
        <v>7.0801300751693858E-2</v>
      </c>
      <c r="BC260" s="16">
        <v>0</v>
      </c>
      <c r="BD260" s="16">
        <v>0</v>
      </c>
      <c r="BE260" s="16">
        <v>0</v>
      </c>
      <c r="BF260" s="16">
        <v>0</v>
      </c>
      <c r="BG260" s="16">
        <v>0</v>
      </c>
      <c r="BH260" s="16">
        <v>0</v>
      </c>
      <c r="BI260" s="16">
        <v>0</v>
      </c>
      <c r="BJ260" s="16">
        <v>1.102323135813749E-3</v>
      </c>
      <c r="BK260" s="16">
        <v>0</v>
      </c>
      <c r="BL260" s="16">
        <v>0</v>
      </c>
      <c r="BM260" s="16">
        <v>5.6050249600761979E-4</v>
      </c>
      <c r="BN260" s="16">
        <v>0.34845095104309248</v>
      </c>
      <c r="BO260" s="16">
        <v>0</v>
      </c>
      <c r="BP260" s="16">
        <v>0</v>
      </c>
      <c r="BQ260" s="16">
        <v>2.5129789587145641E-2</v>
      </c>
      <c r="BR260" s="16">
        <v>0</v>
      </c>
      <c r="BS260" s="16">
        <v>0</v>
      </c>
      <c r="BT260" s="16">
        <v>0</v>
      </c>
      <c r="BU260" s="16">
        <v>0</v>
      </c>
      <c r="BV260" s="16">
        <v>0</v>
      </c>
      <c r="BW260" s="16">
        <v>0</v>
      </c>
      <c r="BX260" s="16">
        <v>5.0557201360795841E-2</v>
      </c>
      <c r="BY260" s="16">
        <v>0.46089505758425148</v>
      </c>
      <c r="BZ260" s="16">
        <v>0</v>
      </c>
      <c r="CA260" s="16">
        <v>0</v>
      </c>
      <c r="CB260" s="16">
        <v>0</v>
      </c>
      <c r="CC260" s="16">
        <v>1.7187987124977391E-3</v>
      </c>
      <c r="CD260" s="16">
        <v>0</v>
      </c>
      <c r="CE260" s="16">
        <v>1.585174206753463E-3</v>
      </c>
      <c r="CF260" s="16">
        <v>0</v>
      </c>
      <c r="CG260" s="16">
        <v>0</v>
      </c>
      <c r="CH260" s="12">
        <v>2.09</v>
      </c>
      <c r="CI260" s="12">
        <v>0.01</v>
      </c>
      <c r="CJ260" s="12">
        <v>0</v>
      </c>
      <c r="CK260" s="12">
        <v>0.01</v>
      </c>
      <c r="CL260" s="12">
        <v>0</v>
      </c>
      <c r="CM260" s="12">
        <v>93.85</v>
      </c>
      <c r="CN260" s="12">
        <v>0</v>
      </c>
      <c r="CO260" s="12">
        <v>0</v>
      </c>
      <c r="CP260" s="12">
        <v>0</v>
      </c>
      <c r="CQ260" s="12">
        <v>2.59</v>
      </c>
      <c r="CR260" s="12">
        <v>0</v>
      </c>
      <c r="CS260" s="12">
        <v>0</v>
      </c>
      <c r="CT260" s="12">
        <v>0</v>
      </c>
      <c r="CU260" s="12">
        <v>0</v>
      </c>
      <c r="CV260" s="12">
        <v>0</v>
      </c>
      <c r="CW260" s="12">
        <v>0</v>
      </c>
      <c r="CX260" s="12">
        <v>0</v>
      </c>
      <c r="CY260" s="12">
        <v>0</v>
      </c>
      <c r="CZ260" s="12">
        <v>0</v>
      </c>
      <c r="DA260" s="12">
        <v>0</v>
      </c>
      <c r="DB260" s="12">
        <v>0</v>
      </c>
      <c r="DC260" s="12">
        <v>0</v>
      </c>
      <c r="DD260" s="12">
        <v>0</v>
      </c>
      <c r="DE260" s="12">
        <v>0</v>
      </c>
      <c r="DF260" s="12">
        <v>0</v>
      </c>
      <c r="DG260" s="12">
        <v>0</v>
      </c>
      <c r="DH260" s="12">
        <v>0</v>
      </c>
      <c r="DI260" s="12">
        <v>0</v>
      </c>
      <c r="DJ260" s="12">
        <v>0</v>
      </c>
      <c r="DK260" s="12">
        <v>0</v>
      </c>
      <c r="DL260" s="12">
        <v>0.04</v>
      </c>
      <c r="DM260" s="12">
        <v>0</v>
      </c>
      <c r="DN260" s="12">
        <v>0</v>
      </c>
      <c r="DO260" s="12">
        <v>0</v>
      </c>
      <c r="DP260" s="12">
        <v>0</v>
      </c>
      <c r="DQ260" s="12">
        <v>0</v>
      </c>
      <c r="DR260" s="12">
        <v>0</v>
      </c>
      <c r="DS260" s="12">
        <v>0</v>
      </c>
      <c r="DT260" s="12">
        <v>0</v>
      </c>
      <c r="DU260" s="12">
        <v>0</v>
      </c>
      <c r="DV260" s="12">
        <v>0</v>
      </c>
      <c r="DW260" s="12">
        <v>0</v>
      </c>
      <c r="DX260" s="12">
        <v>0</v>
      </c>
      <c r="DY260" s="12">
        <v>0</v>
      </c>
      <c r="DZ260" s="12">
        <v>98.59</v>
      </c>
      <c r="EA260" s="9">
        <v>0</v>
      </c>
      <c r="EB260" s="9">
        <v>0</v>
      </c>
      <c r="EC260" s="9">
        <v>0</v>
      </c>
      <c r="ED260" s="9">
        <v>0</v>
      </c>
      <c r="EE260" s="9">
        <v>0</v>
      </c>
      <c r="EF260" s="9">
        <v>1.0680184179972699E-4</v>
      </c>
      <c r="EG260" s="9">
        <v>0</v>
      </c>
      <c r="EH260" s="9">
        <v>0</v>
      </c>
      <c r="EI260" s="9">
        <v>0</v>
      </c>
      <c r="EJ260" s="9">
        <v>0.93325321385066051</v>
      </c>
      <c r="EK260" s="9">
        <v>0</v>
      </c>
      <c r="EL260" s="9">
        <v>0</v>
      </c>
      <c r="EM260" s="9">
        <v>0</v>
      </c>
      <c r="EN260" s="9">
        <v>0</v>
      </c>
      <c r="EO260" s="9">
        <v>0</v>
      </c>
      <c r="EP260" s="9">
        <v>0</v>
      </c>
      <c r="EQ260" s="9">
        <v>0</v>
      </c>
      <c r="ER260" s="9">
        <v>0</v>
      </c>
      <c r="ES260" s="9">
        <v>2.4505299144679318E-2</v>
      </c>
      <c r="ET260" s="9">
        <v>0</v>
      </c>
      <c r="EU260" s="9">
        <v>0</v>
      </c>
      <c r="EV260" s="9">
        <v>0</v>
      </c>
      <c r="EW260" s="9">
        <v>0</v>
      </c>
      <c r="EX260" s="9">
        <v>6.9286079181569375E-4</v>
      </c>
      <c r="EY260" s="9">
        <v>4.1325809595804952E-2</v>
      </c>
      <c r="EZ260" s="9">
        <v>0</v>
      </c>
      <c r="FA260" s="9">
        <v>0</v>
      </c>
      <c r="FB260" s="9">
        <v>0</v>
      </c>
      <c r="FC260" s="9">
        <v>1.160147752397849E-4</v>
      </c>
      <c r="FD260" s="9">
        <v>0</v>
      </c>
      <c r="FE260" s="9">
        <v>0</v>
      </c>
      <c r="FF260" s="9">
        <v>0</v>
      </c>
      <c r="FG260" s="9">
        <v>0</v>
      </c>
      <c r="FH260" s="7" t="s">
        <v>550</v>
      </c>
      <c r="FI260" s="14">
        <v>1.0118551560708959</v>
      </c>
      <c r="FJ260" s="14">
        <v>0.68651099538012661</v>
      </c>
      <c r="FK260" s="14">
        <v>0</v>
      </c>
      <c r="FL260" s="14">
        <v>1.46447231096131E-3</v>
      </c>
      <c r="FM260" s="14">
        <v>0</v>
      </c>
      <c r="FN260" s="14">
        <v>0.99684469645188156</v>
      </c>
      <c r="FO260" s="14">
        <v>0</v>
      </c>
      <c r="FP260" s="14">
        <v>0</v>
      </c>
      <c r="FQ260" s="14">
        <v>0</v>
      </c>
      <c r="FR260" s="14">
        <v>2.36</v>
      </c>
      <c r="FS260" s="14">
        <v>2.6014826005204489E-3</v>
      </c>
      <c r="FT260" s="14">
        <v>1.5040192183261041</v>
      </c>
      <c r="FU260" s="14">
        <v>99.684648030145595</v>
      </c>
      <c r="FV260" s="14">
        <v>0.65538296604873203</v>
      </c>
      <c r="FW260" s="14" t="b">
        <v>1</v>
      </c>
      <c r="FX260" s="14" t="b">
        <v>0</v>
      </c>
      <c r="FY260" s="14" t="b">
        <v>0</v>
      </c>
      <c r="FZ260" s="14">
        <v>-5.1197938353503583</v>
      </c>
      <c r="GA260" s="14">
        <v>-14.579680050195449</v>
      </c>
      <c r="GB260" s="14">
        <f>EY260*FL260</f>
        <v>6.0520503881115553E-5</v>
      </c>
      <c r="GC260" s="14">
        <v>0.4197277500260112</v>
      </c>
    </row>
    <row r="261" spans="1:185" x14ac:dyDescent="0.2">
      <c r="A261" s="1" t="s">
        <v>278</v>
      </c>
      <c r="B261" s="18">
        <v>1</v>
      </c>
      <c r="C261" s="18" t="s">
        <v>454</v>
      </c>
      <c r="D261" s="18">
        <v>4</v>
      </c>
      <c r="E261" s="18" t="s">
        <v>469</v>
      </c>
      <c r="F261" s="19">
        <v>26</v>
      </c>
      <c r="G261" s="19">
        <v>0.1</v>
      </c>
      <c r="H261" s="19">
        <v>1773.15</v>
      </c>
      <c r="I261" s="19">
        <v>1500</v>
      </c>
      <c r="J261" s="19">
        <v>0</v>
      </c>
      <c r="K261" s="19">
        <v>4</v>
      </c>
      <c r="L261" s="19">
        <v>0</v>
      </c>
      <c r="M261" s="19" t="s">
        <v>489</v>
      </c>
      <c r="N261" s="19">
        <v>-4.5999999999999996</v>
      </c>
      <c r="O261" s="19">
        <v>0</v>
      </c>
      <c r="P261" s="19" t="s">
        <v>495</v>
      </c>
      <c r="Q261" s="19" t="s">
        <v>515</v>
      </c>
      <c r="R261" s="19" t="s">
        <v>494</v>
      </c>
      <c r="S261" s="19" t="s">
        <v>535</v>
      </c>
      <c r="T261" s="19" t="s">
        <v>74</v>
      </c>
      <c r="U261" s="5">
        <v>64.094483915187553</v>
      </c>
      <c r="V261" s="5">
        <v>0.35038372991831529</v>
      </c>
      <c r="W261" s="5">
        <v>9.823517576858217</v>
      </c>
      <c r="X261" s="5">
        <v>9.6155577052894348E-3</v>
      </c>
      <c r="Y261" s="5">
        <v>0</v>
      </c>
      <c r="Z261" s="5">
        <v>0.36021903482854328</v>
      </c>
      <c r="AA261" s="5">
        <v>0</v>
      </c>
      <c r="AB261" s="5">
        <v>0</v>
      </c>
      <c r="AC261" s="5">
        <v>0</v>
      </c>
      <c r="AD261" s="5">
        <v>0</v>
      </c>
      <c r="AE261" s="5">
        <v>11.02753589796338</v>
      </c>
      <c r="AF261" s="5">
        <v>3.9177783322521078</v>
      </c>
      <c r="AG261" s="5">
        <v>0</v>
      </c>
      <c r="AH261" s="5">
        <v>0</v>
      </c>
      <c r="AI261" s="5">
        <v>3.2901192273061421</v>
      </c>
      <c r="AJ261" s="5">
        <v>7.0460480378942314E-2</v>
      </c>
      <c r="AK261" s="5">
        <v>0</v>
      </c>
      <c r="AL261" s="5">
        <v>0</v>
      </c>
      <c r="AM261" s="5">
        <v>0</v>
      </c>
      <c r="AN261" s="5">
        <v>0</v>
      </c>
      <c r="AO261" s="5">
        <v>0</v>
      </c>
      <c r="AP261" s="5">
        <v>0</v>
      </c>
      <c r="AQ261" s="5">
        <v>0</v>
      </c>
      <c r="AR261" s="5">
        <v>0</v>
      </c>
      <c r="AS261" s="5">
        <v>0</v>
      </c>
      <c r="AT261" s="5">
        <v>0</v>
      </c>
      <c r="AU261" s="5">
        <v>0</v>
      </c>
      <c r="AV261" s="5">
        <v>0</v>
      </c>
      <c r="AW261" s="5">
        <v>0</v>
      </c>
      <c r="AX261" s="5">
        <v>2.5499999999999998</v>
      </c>
      <c r="AY261" s="5">
        <v>1.2719382504288159</v>
      </c>
      <c r="AZ261" s="5">
        <v>94.222175501969687</v>
      </c>
      <c r="BA261" s="16">
        <v>5.8412432815773997E-2</v>
      </c>
      <c r="BB261" s="16">
        <v>4.235683595723079E-2</v>
      </c>
      <c r="BC261" s="16">
        <v>0</v>
      </c>
      <c r="BD261" s="16">
        <v>0</v>
      </c>
      <c r="BE261" s="16">
        <v>0</v>
      </c>
      <c r="BF261" s="16">
        <v>3.8355722878947112E-5</v>
      </c>
      <c r="BG261" s="16">
        <v>0</v>
      </c>
      <c r="BH261" s="16">
        <v>0</v>
      </c>
      <c r="BI261" s="16">
        <v>0</v>
      </c>
      <c r="BJ261" s="16">
        <v>3.0397969631545609E-3</v>
      </c>
      <c r="BK261" s="16">
        <v>0</v>
      </c>
      <c r="BL261" s="16">
        <v>0</v>
      </c>
      <c r="BM261" s="16">
        <v>4.5350638472669858E-4</v>
      </c>
      <c r="BN261" s="16">
        <v>0.1658818051608176</v>
      </c>
      <c r="BO261" s="16">
        <v>0</v>
      </c>
      <c r="BP261" s="16">
        <v>0</v>
      </c>
      <c r="BQ261" s="16">
        <v>3.2183904248480312E-2</v>
      </c>
      <c r="BR261" s="16">
        <v>0</v>
      </c>
      <c r="BS261" s="16">
        <v>0</v>
      </c>
      <c r="BT261" s="16">
        <v>0</v>
      </c>
      <c r="BU261" s="16">
        <v>0</v>
      </c>
      <c r="BV261" s="16">
        <v>0</v>
      </c>
      <c r="BW261" s="16">
        <v>0</v>
      </c>
      <c r="BX261" s="16">
        <v>4.8221985170986068E-2</v>
      </c>
      <c r="BY261" s="16">
        <v>0.64675153546078112</v>
      </c>
      <c r="BZ261" s="16">
        <v>0</v>
      </c>
      <c r="CA261" s="16">
        <v>0</v>
      </c>
      <c r="CB261" s="16">
        <v>0</v>
      </c>
      <c r="CC261" s="16">
        <v>2.6598421151699469E-3</v>
      </c>
      <c r="CD261" s="16">
        <v>0</v>
      </c>
      <c r="CE261" s="16">
        <v>0</v>
      </c>
      <c r="CF261" s="16">
        <v>0</v>
      </c>
      <c r="CG261" s="16">
        <v>0</v>
      </c>
      <c r="CH261" s="12">
        <v>1.52</v>
      </c>
      <c r="CI261" s="12">
        <v>0.01</v>
      </c>
      <c r="CJ261" s="12">
        <v>0</v>
      </c>
      <c r="CK261" s="12">
        <v>0.06</v>
      </c>
      <c r="CL261" s="12">
        <v>0</v>
      </c>
      <c r="CM261" s="12">
        <v>92.12</v>
      </c>
      <c r="CN261" s="12">
        <v>0.01</v>
      </c>
      <c r="CO261" s="12">
        <v>0</v>
      </c>
      <c r="CP261" s="12">
        <v>0</v>
      </c>
      <c r="CQ261" s="12">
        <v>1.6</v>
      </c>
      <c r="CR261" s="12">
        <v>0</v>
      </c>
      <c r="CS261" s="12">
        <v>0</v>
      </c>
      <c r="CT261" s="12">
        <v>0</v>
      </c>
      <c r="CU261" s="12">
        <v>0</v>
      </c>
      <c r="CV261" s="12">
        <v>0</v>
      </c>
      <c r="CW261" s="12">
        <v>0</v>
      </c>
      <c r="CX261" s="12">
        <v>0</v>
      </c>
      <c r="CY261" s="12">
        <v>0</v>
      </c>
      <c r="CZ261" s="12">
        <v>0</v>
      </c>
      <c r="DA261" s="12">
        <v>0</v>
      </c>
      <c r="DB261" s="12">
        <v>0</v>
      </c>
      <c r="DC261" s="12">
        <v>0</v>
      </c>
      <c r="DD261" s="12">
        <v>0</v>
      </c>
      <c r="DE261" s="12">
        <v>0</v>
      </c>
      <c r="DF261" s="12">
        <v>0</v>
      </c>
      <c r="DG261" s="12">
        <v>0</v>
      </c>
      <c r="DH261" s="12">
        <v>0</v>
      </c>
      <c r="DI261" s="12">
        <v>0</v>
      </c>
      <c r="DJ261" s="12">
        <v>0</v>
      </c>
      <c r="DK261" s="12">
        <v>0</v>
      </c>
      <c r="DL261" s="12">
        <v>1.08</v>
      </c>
      <c r="DM261" s="12">
        <v>0</v>
      </c>
      <c r="DN261" s="12">
        <v>0</v>
      </c>
      <c r="DO261" s="12">
        <v>0</v>
      </c>
      <c r="DP261" s="12">
        <v>0</v>
      </c>
      <c r="DQ261" s="12">
        <v>0</v>
      </c>
      <c r="DR261" s="12">
        <v>0</v>
      </c>
      <c r="DS261" s="12">
        <v>0</v>
      </c>
      <c r="DT261" s="12">
        <v>0</v>
      </c>
      <c r="DU261" s="12">
        <v>0</v>
      </c>
      <c r="DV261" s="12">
        <v>0</v>
      </c>
      <c r="DW261" s="12">
        <v>0</v>
      </c>
      <c r="DX261" s="12">
        <v>0</v>
      </c>
      <c r="DY261" s="12">
        <v>0</v>
      </c>
      <c r="DZ261" s="12">
        <v>96.4</v>
      </c>
      <c r="EA261" s="9">
        <v>0</v>
      </c>
      <c r="EB261" s="9">
        <v>0</v>
      </c>
      <c r="EC261" s="9">
        <v>0</v>
      </c>
      <c r="ED261" s="9">
        <v>0</v>
      </c>
      <c r="EE261" s="9">
        <v>0</v>
      </c>
      <c r="EF261" s="9">
        <v>6.5334973104576885E-4</v>
      </c>
      <c r="EG261" s="9">
        <v>0</v>
      </c>
      <c r="EH261" s="9">
        <v>0</v>
      </c>
      <c r="EI261" s="9">
        <v>0</v>
      </c>
      <c r="EJ261" s="9">
        <v>0.93397418091548345</v>
      </c>
      <c r="EK261" s="9">
        <v>0</v>
      </c>
      <c r="EL261" s="9">
        <v>0</v>
      </c>
      <c r="EM261" s="9">
        <v>0</v>
      </c>
      <c r="EN261" s="9">
        <v>0</v>
      </c>
      <c r="EO261" s="9">
        <v>1.030604522142218E-4</v>
      </c>
      <c r="EP261" s="9">
        <v>0</v>
      </c>
      <c r="EQ261" s="9">
        <v>0</v>
      </c>
      <c r="ER261" s="9">
        <v>0</v>
      </c>
      <c r="ES261" s="9">
        <v>1.5434620337972769E-2</v>
      </c>
      <c r="ET261" s="9">
        <v>0</v>
      </c>
      <c r="EU261" s="9">
        <v>0</v>
      </c>
      <c r="EV261" s="9">
        <v>0</v>
      </c>
      <c r="EW261" s="9">
        <v>0</v>
      </c>
      <c r="EX261" s="9">
        <v>1.907328393972926E-2</v>
      </c>
      <c r="EY261" s="9">
        <v>3.0643219799805312E-2</v>
      </c>
      <c r="EZ261" s="9">
        <v>0</v>
      </c>
      <c r="FA261" s="9">
        <v>0</v>
      </c>
      <c r="FB261" s="9">
        <v>0</v>
      </c>
      <c r="FC261" s="9">
        <v>1.182848237492389E-4</v>
      </c>
      <c r="FD261" s="9">
        <v>0</v>
      </c>
      <c r="FE261" s="9">
        <v>0</v>
      </c>
      <c r="FF261" s="9">
        <v>0</v>
      </c>
      <c r="FG261" s="9">
        <v>0</v>
      </c>
      <c r="FH261" s="7" t="s">
        <v>550</v>
      </c>
      <c r="FI261" s="14">
        <v>1.002065815453218</v>
      </c>
      <c r="FJ261" s="14">
        <v>0.67281758266293901</v>
      </c>
      <c r="FK261" s="14">
        <v>0</v>
      </c>
      <c r="FL261" s="14">
        <v>1.6574151929950891E-3</v>
      </c>
      <c r="FM261" s="14">
        <v>1.135608989016915</v>
      </c>
      <c r="FN261" s="14">
        <v>0.6403249844700637</v>
      </c>
      <c r="FO261" s="14">
        <v>0</v>
      </c>
      <c r="FP261" s="14">
        <v>0</v>
      </c>
      <c r="FQ261" s="14">
        <v>0</v>
      </c>
      <c r="FR261" s="14">
        <v>1.7</v>
      </c>
      <c r="FS261" s="14">
        <v>5.1676548373627536E-3</v>
      </c>
      <c r="FT261" s="14">
        <v>0.4840452169040434</v>
      </c>
      <c r="FU261" s="14">
        <v>98.200468782599131</v>
      </c>
      <c r="FV261" s="14">
        <v>0.55874082040276596</v>
      </c>
      <c r="FW261" s="14" t="b">
        <v>0</v>
      </c>
      <c r="FX261" s="14" t="b">
        <v>1</v>
      </c>
      <c r="FY261" s="14" t="b">
        <v>0</v>
      </c>
      <c r="FZ261" s="14">
        <v>-4.5158752385595493</v>
      </c>
      <c r="GA261" s="14">
        <v>-13.82725909061188</v>
      </c>
      <c r="GB261" s="14">
        <f>EY261*FL261</f>
        <v>5.0788538058485254E-5</v>
      </c>
      <c r="GC261" s="14">
        <v>0.64367562026423608</v>
      </c>
    </row>
    <row r="262" spans="1:185" x14ac:dyDescent="0.2">
      <c r="A262" s="1" t="s">
        <v>115</v>
      </c>
      <c r="B262" s="18">
        <v>2</v>
      </c>
      <c r="C262" s="18" t="s">
        <v>450</v>
      </c>
      <c r="D262" s="18">
        <v>8</v>
      </c>
      <c r="E262" s="18" t="s">
        <v>463</v>
      </c>
      <c r="F262" s="19">
        <v>6</v>
      </c>
      <c r="G262" s="19">
        <v>2.85</v>
      </c>
      <c r="H262" s="19">
        <v>2233</v>
      </c>
      <c r="I262" s="19">
        <v>1959.85</v>
      </c>
      <c r="J262" s="19">
        <v>0</v>
      </c>
      <c r="K262" s="19">
        <v>0.5</v>
      </c>
      <c r="L262" s="19">
        <v>0</v>
      </c>
      <c r="M262" s="19" t="s">
        <v>489</v>
      </c>
      <c r="N262" s="19">
        <v>-3.21</v>
      </c>
      <c r="O262" s="19">
        <v>0</v>
      </c>
      <c r="P262" s="19" t="s">
        <v>493</v>
      </c>
      <c r="Q262" s="19" t="s">
        <v>498</v>
      </c>
      <c r="R262" s="19" t="s">
        <v>529</v>
      </c>
      <c r="S262" s="19" t="s">
        <v>494</v>
      </c>
      <c r="T262" s="19" t="s">
        <v>33</v>
      </c>
      <c r="U262" s="5">
        <v>44.61</v>
      </c>
      <c r="V262" s="5">
        <v>0</v>
      </c>
      <c r="W262" s="5">
        <v>6.48</v>
      </c>
      <c r="X262" s="5">
        <v>0</v>
      </c>
      <c r="Y262" s="5">
        <v>0</v>
      </c>
      <c r="Z262" s="5">
        <v>1.66</v>
      </c>
      <c r="AA262" s="5">
        <v>0</v>
      </c>
      <c r="AB262" s="5">
        <v>0</v>
      </c>
      <c r="AC262" s="5">
        <v>0</v>
      </c>
      <c r="AD262" s="5">
        <v>0</v>
      </c>
      <c r="AE262" s="5">
        <v>38.44</v>
      </c>
      <c r="AF262" s="5">
        <v>7.44</v>
      </c>
      <c r="AG262" s="5">
        <v>0</v>
      </c>
      <c r="AH262" s="5">
        <v>0</v>
      </c>
      <c r="AI262" s="5">
        <v>0</v>
      </c>
      <c r="AJ262" s="5">
        <v>0</v>
      </c>
      <c r="AK262" s="5">
        <v>0</v>
      </c>
      <c r="AL262" s="5">
        <v>0</v>
      </c>
      <c r="AM262" s="5">
        <v>0</v>
      </c>
      <c r="AN262" s="5">
        <v>0</v>
      </c>
      <c r="AO262" s="5">
        <v>0</v>
      </c>
      <c r="AP262" s="5">
        <v>0</v>
      </c>
      <c r="AQ262" s="5">
        <v>0</v>
      </c>
      <c r="AR262" s="5">
        <v>0</v>
      </c>
      <c r="AS262" s="5">
        <v>0</v>
      </c>
      <c r="AT262" s="5">
        <v>0</v>
      </c>
      <c r="AU262" s="5">
        <v>0</v>
      </c>
      <c r="AV262" s="5">
        <v>0</v>
      </c>
      <c r="AW262" s="5">
        <v>0</v>
      </c>
      <c r="AX262" s="5">
        <v>0</v>
      </c>
      <c r="AY262" s="5">
        <v>0</v>
      </c>
      <c r="AZ262" s="5">
        <v>98.63</v>
      </c>
      <c r="BA262" s="16">
        <v>3.317793204961212E-2</v>
      </c>
      <c r="BB262" s="16">
        <v>6.9261616930725411E-2</v>
      </c>
      <c r="BC262" s="16">
        <v>0</v>
      </c>
      <c r="BD262" s="16">
        <v>0</v>
      </c>
      <c r="BE262" s="16">
        <v>0</v>
      </c>
      <c r="BF262" s="16">
        <v>0</v>
      </c>
      <c r="BG262" s="16">
        <v>0</v>
      </c>
      <c r="BH262" s="16">
        <v>0</v>
      </c>
      <c r="BI262" s="16">
        <v>0</v>
      </c>
      <c r="BJ262" s="16">
        <v>1.206207559957477E-2</v>
      </c>
      <c r="BK262" s="16">
        <v>0</v>
      </c>
      <c r="BL262" s="16">
        <v>0</v>
      </c>
      <c r="BM262" s="16">
        <v>0</v>
      </c>
      <c r="BN262" s="16">
        <v>0.49789720818178901</v>
      </c>
      <c r="BO262" s="16">
        <v>0</v>
      </c>
      <c r="BP262" s="16">
        <v>0</v>
      </c>
      <c r="BQ262" s="16">
        <v>0</v>
      </c>
      <c r="BR262" s="16">
        <v>0</v>
      </c>
      <c r="BS262" s="16">
        <v>0</v>
      </c>
      <c r="BT262" s="16">
        <v>0</v>
      </c>
      <c r="BU262" s="16">
        <v>0</v>
      </c>
      <c r="BV262" s="16">
        <v>0</v>
      </c>
      <c r="BW262" s="16">
        <v>0</v>
      </c>
      <c r="BX262" s="16">
        <v>0</v>
      </c>
      <c r="BY262" s="16">
        <v>0.38760116723829868</v>
      </c>
      <c r="BZ262" s="16">
        <v>0</v>
      </c>
      <c r="CA262" s="16">
        <v>0</v>
      </c>
      <c r="CB262" s="16">
        <v>0</v>
      </c>
      <c r="CC262" s="16">
        <v>0</v>
      </c>
      <c r="CD262" s="16">
        <v>0</v>
      </c>
      <c r="CE262" s="16">
        <v>0</v>
      </c>
      <c r="CF262" s="16">
        <v>0</v>
      </c>
      <c r="CG262" s="16">
        <v>0</v>
      </c>
      <c r="CH262" s="12">
        <v>0.7</v>
      </c>
      <c r="CI262" s="12">
        <v>0</v>
      </c>
      <c r="CJ262" s="12">
        <v>0</v>
      </c>
      <c r="CK262" s="12">
        <v>0</v>
      </c>
      <c r="CL262" s="12">
        <v>0</v>
      </c>
      <c r="CM262" s="12">
        <v>94.24</v>
      </c>
      <c r="CN262" s="12">
        <v>0</v>
      </c>
      <c r="CO262" s="12">
        <v>0</v>
      </c>
      <c r="CP262" s="12">
        <v>0</v>
      </c>
      <c r="CQ262" s="12">
        <v>5.1100000000000003</v>
      </c>
      <c r="CR262" s="12">
        <v>0</v>
      </c>
      <c r="CS262" s="12">
        <v>0</v>
      </c>
      <c r="CT262" s="12">
        <v>0</v>
      </c>
      <c r="CU262" s="12">
        <v>0</v>
      </c>
      <c r="CV262" s="12">
        <v>0</v>
      </c>
      <c r="CW262" s="12">
        <v>0.92</v>
      </c>
      <c r="CX262" s="12">
        <v>0</v>
      </c>
      <c r="CY262" s="12">
        <v>0</v>
      </c>
      <c r="CZ262" s="12">
        <v>0</v>
      </c>
      <c r="DA262" s="12">
        <v>0</v>
      </c>
      <c r="DB262" s="12">
        <v>0</v>
      </c>
      <c r="DC262" s="12">
        <v>0</v>
      </c>
      <c r="DD262" s="12">
        <v>0</v>
      </c>
      <c r="DE262" s="12">
        <v>0</v>
      </c>
      <c r="DF262" s="12">
        <v>0</v>
      </c>
      <c r="DG262" s="12">
        <v>0</v>
      </c>
      <c r="DH262" s="12">
        <v>0</v>
      </c>
      <c r="DI262" s="12">
        <v>0</v>
      </c>
      <c r="DJ262" s="12">
        <v>0</v>
      </c>
      <c r="DK262" s="12">
        <v>0</v>
      </c>
      <c r="DL262" s="12">
        <v>0</v>
      </c>
      <c r="DM262" s="12">
        <v>0</v>
      </c>
      <c r="DN262" s="12">
        <v>0</v>
      </c>
      <c r="DO262" s="12">
        <v>0</v>
      </c>
      <c r="DP262" s="12">
        <v>0</v>
      </c>
      <c r="DQ262" s="12">
        <v>0</v>
      </c>
      <c r="DR262" s="12">
        <v>0</v>
      </c>
      <c r="DS262" s="12">
        <v>0</v>
      </c>
      <c r="DT262" s="12">
        <v>0</v>
      </c>
      <c r="DU262" s="12">
        <v>0</v>
      </c>
      <c r="DV262" s="12">
        <v>0</v>
      </c>
      <c r="DW262" s="12">
        <v>0</v>
      </c>
      <c r="DX262" s="12">
        <v>0</v>
      </c>
      <c r="DY262" s="12">
        <v>0</v>
      </c>
      <c r="DZ262" s="12">
        <v>100.97</v>
      </c>
      <c r="EA262" s="9">
        <v>0</v>
      </c>
      <c r="EB262" s="9">
        <v>0</v>
      </c>
      <c r="EC262" s="9">
        <v>0</v>
      </c>
      <c r="ED262" s="9">
        <v>0</v>
      </c>
      <c r="EE262" s="9">
        <v>0</v>
      </c>
      <c r="EF262" s="9">
        <v>0</v>
      </c>
      <c r="EG262" s="9">
        <v>0</v>
      </c>
      <c r="EH262" s="9">
        <v>0</v>
      </c>
      <c r="EI262" s="9">
        <v>0</v>
      </c>
      <c r="EJ262" s="9">
        <v>0.93402594664752769</v>
      </c>
      <c r="EK262" s="9">
        <v>0</v>
      </c>
      <c r="EL262" s="9">
        <v>0</v>
      </c>
      <c r="EM262" s="9">
        <v>0</v>
      </c>
      <c r="EN262" s="9">
        <v>0</v>
      </c>
      <c r="EO262" s="9">
        <v>0</v>
      </c>
      <c r="EP262" s="9">
        <v>0</v>
      </c>
      <c r="EQ262" s="9">
        <v>0</v>
      </c>
      <c r="ER262" s="9">
        <v>0</v>
      </c>
      <c r="ES262" s="9">
        <v>4.8188076449515387E-2</v>
      </c>
      <c r="ET262" s="9">
        <v>0</v>
      </c>
      <c r="EU262" s="9">
        <v>0</v>
      </c>
      <c r="EV262" s="9">
        <v>0</v>
      </c>
      <c r="EW262" s="9">
        <v>0</v>
      </c>
      <c r="EX262" s="9">
        <v>0</v>
      </c>
      <c r="EY262" s="9">
        <v>1.379531337735488E-2</v>
      </c>
      <c r="EZ262" s="9">
        <v>0</v>
      </c>
      <c r="FA262" s="9">
        <v>3.9906635256020022E-3</v>
      </c>
      <c r="FB262" s="9">
        <v>0</v>
      </c>
      <c r="FC262" s="9">
        <v>0</v>
      </c>
      <c r="FD262" s="9">
        <v>0</v>
      </c>
      <c r="FE262" s="9">
        <v>0</v>
      </c>
      <c r="FF262" s="9">
        <v>0</v>
      </c>
      <c r="FG262" s="9">
        <v>0</v>
      </c>
      <c r="FH262" s="7" t="s">
        <v>539</v>
      </c>
      <c r="FI262" s="14">
        <v>0.99819119106335197</v>
      </c>
      <c r="FJ262" s="14">
        <v>0.71833218591459014</v>
      </c>
      <c r="FK262" s="14">
        <v>0</v>
      </c>
      <c r="FL262" s="14">
        <v>4.5974218875910093E-3</v>
      </c>
      <c r="FM262" s="14">
        <v>0</v>
      </c>
      <c r="FN262" s="14">
        <v>0</v>
      </c>
      <c r="FO262" s="14">
        <v>0</v>
      </c>
      <c r="FP262" s="14">
        <v>0</v>
      </c>
      <c r="FQ262" s="14">
        <v>0</v>
      </c>
      <c r="FR262" s="14">
        <v>3</v>
      </c>
      <c r="FS262" s="14">
        <v>3.6186226798724297E-2</v>
      </c>
      <c r="FT262" s="14">
        <v>2.405703319777361</v>
      </c>
      <c r="FU262" s="14">
        <v>97.634698301767529</v>
      </c>
      <c r="FV262" s="14">
        <v>0</v>
      </c>
      <c r="FW262" s="14" t="b">
        <v>1</v>
      </c>
      <c r="FX262" s="14" t="b">
        <v>0</v>
      </c>
      <c r="FY262" s="14" t="b">
        <v>0</v>
      </c>
      <c r="FZ262" s="14">
        <v>-2.8220587458842799</v>
      </c>
      <c r="GA262" s="14">
        <v>-8.1967677637331278</v>
      </c>
      <c r="GB262" s="14">
        <f>EY262*FL262</f>
        <v>6.3422875667228375E-5</v>
      </c>
      <c r="GC262" s="14">
        <v>8.8138953633627073E-2</v>
      </c>
    </row>
    <row r="263" spans="1:185" x14ac:dyDescent="0.2">
      <c r="A263" s="1" t="s">
        <v>262</v>
      </c>
      <c r="B263" s="18">
        <v>1</v>
      </c>
      <c r="C263" s="18" t="s">
        <v>454</v>
      </c>
      <c r="D263" s="18">
        <v>2</v>
      </c>
      <c r="E263" s="18" t="s">
        <v>476</v>
      </c>
      <c r="F263" s="19">
        <v>26</v>
      </c>
      <c r="G263" s="19">
        <v>0.1</v>
      </c>
      <c r="H263" s="19">
        <v>1583.15</v>
      </c>
      <c r="I263" s="19">
        <v>1310</v>
      </c>
      <c r="J263" s="19">
        <v>0</v>
      </c>
      <c r="K263" s="19">
        <v>7</v>
      </c>
      <c r="L263" s="19">
        <v>0</v>
      </c>
      <c r="M263" s="19" t="s">
        <v>489</v>
      </c>
      <c r="N263" s="19">
        <v>-5.4</v>
      </c>
      <c r="O263" s="19">
        <v>0</v>
      </c>
      <c r="P263" s="19" t="s">
        <v>495</v>
      </c>
      <c r="Q263" s="19" t="s">
        <v>514</v>
      </c>
      <c r="R263" s="19" t="s">
        <v>494</v>
      </c>
      <c r="S263" s="19" t="s">
        <v>535</v>
      </c>
      <c r="T263" s="19" t="s">
        <v>538</v>
      </c>
      <c r="U263" s="5">
        <v>58.639179042566447</v>
      </c>
      <c r="V263" s="5">
        <v>0.40043854847807459</v>
      </c>
      <c r="W263" s="5">
        <v>9.865201526972184</v>
      </c>
      <c r="X263" s="5">
        <v>3.8462230821157739E-2</v>
      </c>
      <c r="Y263" s="5">
        <v>0</v>
      </c>
      <c r="Z263" s="5">
        <v>0.11578468976631751</v>
      </c>
      <c r="AA263" s="5">
        <v>1.1491915613964829</v>
      </c>
      <c r="AB263" s="5">
        <v>0</v>
      </c>
      <c r="AC263" s="5">
        <v>0</v>
      </c>
      <c r="AD263" s="5">
        <v>0</v>
      </c>
      <c r="AE263" s="5">
        <v>13.498367249537131</v>
      </c>
      <c r="AF263" s="5">
        <v>5.5828341234592536</v>
      </c>
      <c r="AG263" s="5">
        <v>0</v>
      </c>
      <c r="AH263" s="5">
        <v>0</v>
      </c>
      <c r="AI263" s="5">
        <v>4.2737631200059161</v>
      </c>
      <c r="AJ263" s="5">
        <v>0</v>
      </c>
      <c r="AK263" s="5">
        <v>0</v>
      </c>
      <c r="AL263" s="5">
        <v>0</v>
      </c>
      <c r="AM263" s="5">
        <v>0</v>
      </c>
      <c r="AN263" s="5">
        <v>0</v>
      </c>
      <c r="AO263" s="5">
        <v>0</v>
      </c>
      <c r="AP263" s="5">
        <v>0</v>
      </c>
      <c r="AQ263" s="5">
        <v>0</v>
      </c>
      <c r="AR263" s="5">
        <v>0</v>
      </c>
      <c r="AS263" s="5">
        <v>0</v>
      </c>
      <c r="AT263" s="5">
        <v>0</v>
      </c>
      <c r="AU263" s="5">
        <v>0</v>
      </c>
      <c r="AV263" s="5">
        <v>0</v>
      </c>
      <c r="AW263" s="5">
        <v>0</v>
      </c>
      <c r="AX263" s="5">
        <v>2.5099999999999998</v>
      </c>
      <c r="AY263" s="5">
        <v>1.2519862778730699</v>
      </c>
      <c r="AZ263" s="5">
        <v>94.821235815129882</v>
      </c>
      <c r="BA263" s="16">
        <v>5.7677704293836611E-2</v>
      </c>
      <c r="BB263" s="16">
        <v>5.9347456666607769E-2</v>
      </c>
      <c r="BC263" s="16">
        <v>0</v>
      </c>
      <c r="BD263" s="16">
        <v>0</v>
      </c>
      <c r="BE263" s="16">
        <v>0</v>
      </c>
      <c r="BF263" s="16">
        <v>1.508529822231131E-4</v>
      </c>
      <c r="BG263" s="16">
        <v>0</v>
      </c>
      <c r="BH263" s="16">
        <v>0</v>
      </c>
      <c r="BI263" s="16">
        <v>0</v>
      </c>
      <c r="BJ263" s="16">
        <v>9.6071106246343042E-4</v>
      </c>
      <c r="BK263" s="16">
        <v>0</v>
      </c>
      <c r="BL263" s="16">
        <v>0</v>
      </c>
      <c r="BM263" s="16">
        <v>0</v>
      </c>
      <c r="BN263" s="16">
        <v>0.19964813107382429</v>
      </c>
      <c r="BO263" s="16">
        <v>9.6572061119124235E-3</v>
      </c>
      <c r="BP263" s="16">
        <v>0</v>
      </c>
      <c r="BQ263" s="16">
        <v>4.1105626807388038E-2</v>
      </c>
      <c r="BR263" s="16">
        <v>0</v>
      </c>
      <c r="BS263" s="16">
        <v>0</v>
      </c>
      <c r="BT263" s="16">
        <v>0</v>
      </c>
      <c r="BU263" s="16">
        <v>0</v>
      </c>
      <c r="BV263" s="16">
        <v>0</v>
      </c>
      <c r="BW263" s="16">
        <v>0</v>
      </c>
      <c r="BX263" s="16">
        <v>4.6670490243496961E-2</v>
      </c>
      <c r="BY263" s="16">
        <v>0.58179291967872193</v>
      </c>
      <c r="BZ263" s="16">
        <v>0</v>
      </c>
      <c r="CA263" s="16">
        <v>0</v>
      </c>
      <c r="CB263" s="16">
        <v>0</v>
      </c>
      <c r="CC263" s="16">
        <v>2.9889010795254149E-3</v>
      </c>
      <c r="CD263" s="16">
        <v>0</v>
      </c>
      <c r="CE263" s="16">
        <v>0</v>
      </c>
      <c r="CF263" s="16">
        <v>0</v>
      </c>
      <c r="CG263" s="16">
        <v>0</v>
      </c>
      <c r="CH263" s="12">
        <v>1.71</v>
      </c>
      <c r="CI263" s="12">
        <v>0</v>
      </c>
      <c r="CJ263" s="12">
        <v>0</v>
      </c>
      <c r="CK263" s="12">
        <v>0.08</v>
      </c>
      <c r="CL263" s="12">
        <v>0</v>
      </c>
      <c r="CM263" s="12">
        <v>95.11</v>
      </c>
      <c r="CN263" s="12">
        <v>0.01</v>
      </c>
      <c r="CO263" s="12">
        <v>0</v>
      </c>
      <c r="CP263" s="12">
        <v>0</v>
      </c>
      <c r="CQ263" s="12">
        <v>1.73</v>
      </c>
      <c r="CR263" s="12">
        <v>0</v>
      </c>
      <c r="CS263" s="12">
        <v>0</v>
      </c>
      <c r="CT263" s="12">
        <v>0</v>
      </c>
      <c r="CU263" s="12">
        <v>0</v>
      </c>
      <c r="CV263" s="12">
        <v>0</v>
      </c>
      <c r="CW263" s="12">
        <v>0</v>
      </c>
      <c r="CX263" s="12">
        <v>0</v>
      </c>
      <c r="CY263" s="12">
        <v>0</v>
      </c>
      <c r="CZ263" s="12">
        <v>0</v>
      </c>
      <c r="DA263" s="12">
        <v>0</v>
      </c>
      <c r="DB263" s="12">
        <v>0</v>
      </c>
      <c r="DC263" s="12">
        <v>0</v>
      </c>
      <c r="DD263" s="12">
        <v>0</v>
      </c>
      <c r="DE263" s="12">
        <v>0</v>
      </c>
      <c r="DF263" s="12">
        <v>0</v>
      </c>
      <c r="DG263" s="12">
        <v>0</v>
      </c>
      <c r="DH263" s="12">
        <v>0</v>
      </c>
      <c r="DI263" s="12">
        <v>0</v>
      </c>
      <c r="DJ263" s="12">
        <v>0</v>
      </c>
      <c r="DK263" s="12">
        <v>0</v>
      </c>
      <c r="DL263" s="12">
        <v>0.88</v>
      </c>
      <c r="DM263" s="12">
        <v>0</v>
      </c>
      <c r="DN263" s="12">
        <v>0</v>
      </c>
      <c r="DO263" s="12">
        <v>0</v>
      </c>
      <c r="DP263" s="12">
        <v>0</v>
      </c>
      <c r="DQ263" s="12">
        <v>0</v>
      </c>
      <c r="DR263" s="12">
        <v>0</v>
      </c>
      <c r="DS263" s="12">
        <v>0</v>
      </c>
      <c r="DT263" s="12">
        <v>0</v>
      </c>
      <c r="DU263" s="12">
        <v>0</v>
      </c>
      <c r="DV263" s="12">
        <v>0</v>
      </c>
      <c r="DW263" s="12">
        <v>0</v>
      </c>
      <c r="DX263" s="12">
        <v>0</v>
      </c>
      <c r="DY263" s="12">
        <v>0</v>
      </c>
      <c r="DZ263" s="12">
        <v>99.52000000000001</v>
      </c>
      <c r="EA263" s="9">
        <v>0</v>
      </c>
      <c r="EB263" s="9">
        <v>0</v>
      </c>
      <c r="EC263" s="9">
        <v>0</v>
      </c>
      <c r="ED263" s="9">
        <v>0</v>
      </c>
      <c r="EE263" s="9">
        <v>0</v>
      </c>
      <c r="EF263" s="9">
        <v>8.4414850635331623E-4</v>
      </c>
      <c r="EG263" s="9">
        <v>0</v>
      </c>
      <c r="EH263" s="9">
        <v>0</v>
      </c>
      <c r="EI263" s="9">
        <v>0</v>
      </c>
      <c r="EJ263" s="9">
        <v>0.93441871064562854</v>
      </c>
      <c r="EK263" s="9">
        <v>0</v>
      </c>
      <c r="EL263" s="9">
        <v>0</v>
      </c>
      <c r="EM263" s="9">
        <v>0</v>
      </c>
      <c r="EN263" s="9">
        <v>0</v>
      </c>
      <c r="EO263" s="9">
        <v>9.9868021673645815E-5</v>
      </c>
      <c r="EP263" s="9">
        <v>0</v>
      </c>
      <c r="EQ263" s="9">
        <v>0</v>
      </c>
      <c r="ER263" s="9">
        <v>0</v>
      </c>
      <c r="ES263" s="9">
        <v>1.617172973485349E-2</v>
      </c>
      <c r="ET263" s="9">
        <v>0</v>
      </c>
      <c r="EU263" s="9">
        <v>0</v>
      </c>
      <c r="EV263" s="9">
        <v>0</v>
      </c>
      <c r="EW263" s="9">
        <v>0</v>
      </c>
      <c r="EX263" s="9">
        <v>1.5059785766162639E-2</v>
      </c>
      <c r="EY263" s="9">
        <v>3.3405757325328467E-2</v>
      </c>
      <c r="EZ263" s="9">
        <v>0</v>
      </c>
      <c r="FA263" s="9">
        <v>0</v>
      </c>
      <c r="FB263" s="9">
        <v>0</v>
      </c>
      <c r="FC263" s="9">
        <v>0</v>
      </c>
      <c r="FD263" s="9">
        <v>0</v>
      </c>
      <c r="FE263" s="9">
        <v>0</v>
      </c>
      <c r="FF263" s="9">
        <v>0</v>
      </c>
      <c r="FG263" s="9">
        <v>0</v>
      </c>
      <c r="FH263" s="7" t="s">
        <v>551</v>
      </c>
      <c r="FI263" s="14">
        <v>1.004150149767435</v>
      </c>
      <c r="FJ263" s="14">
        <v>0.64562918331393826</v>
      </c>
      <c r="FK263" s="14">
        <v>0</v>
      </c>
      <c r="FL263" s="14">
        <v>7.6940159774281072E-4</v>
      </c>
      <c r="FM263" s="14">
        <v>1.1730817162206639</v>
      </c>
      <c r="FN263" s="14">
        <v>0.67652934040508761</v>
      </c>
      <c r="FO263" s="14">
        <v>0</v>
      </c>
      <c r="FP263" s="14">
        <v>0</v>
      </c>
      <c r="FQ263" s="14">
        <v>0</v>
      </c>
      <c r="FR263" s="14">
        <v>1.7</v>
      </c>
      <c r="FS263" s="14">
        <v>1.6332088061878319E-3</v>
      </c>
      <c r="FT263" s="14">
        <v>0.7220917104903074</v>
      </c>
      <c r="FU263" s="14">
        <v>99.521102334157945</v>
      </c>
      <c r="FV263" s="14">
        <v>0.71267792833738952</v>
      </c>
      <c r="FW263" s="14" t="b">
        <v>1</v>
      </c>
      <c r="FX263" s="14" t="b">
        <v>0</v>
      </c>
      <c r="FY263" s="14" t="b">
        <v>0</v>
      </c>
      <c r="FZ263" s="14">
        <v>-5.5185969410268516</v>
      </c>
      <c r="GA263" s="14">
        <v>-16.73250913688106</v>
      </c>
      <c r="GB263" s="14">
        <f>EY263*FL263</f>
        <v>2.5702443059916326E-5</v>
      </c>
      <c r="GC263" s="14">
        <v>0.61985127475892965</v>
      </c>
    </row>
    <row r="264" spans="1:185" x14ac:dyDescent="0.2">
      <c r="A264" s="1" t="s">
        <v>302</v>
      </c>
      <c r="B264" s="18">
        <v>3</v>
      </c>
      <c r="C264" s="18" t="s">
        <v>452</v>
      </c>
      <c r="D264" s="18">
        <v>6</v>
      </c>
      <c r="E264" s="18" t="s">
        <v>461</v>
      </c>
      <c r="F264" s="19">
        <v>26</v>
      </c>
      <c r="G264" s="19">
        <v>3</v>
      </c>
      <c r="H264" s="19">
        <v>1973.15</v>
      </c>
      <c r="I264" s="19">
        <v>1700</v>
      </c>
      <c r="J264" s="19">
        <v>0</v>
      </c>
      <c r="K264" s="19">
        <v>4</v>
      </c>
      <c r="L264" s="19">
        <v>0</v>
      </c>
      <c r="M264" s="19" t="s">
        <v>489</v>
      </c>
      <c r="N264" s="19">
        <v>-3.9</v>
      </c>
      <c r="O264" s="19">
        <v>0</v>
      </c>
      <c r="P264" s="19" t="s">
        <v>495</v>
      </c>
      <c r="Q264" s="19" t="s">
        <v>514</v>
      </c>
      <c r="R264" s="19" t="s">
        <v>529</v>
      </c>
      <c r="S264" s="19">
        <v>0</v>
      </c>
      <c r="T264" s="19" t="s">
        <v>74</v>
      </c>
      <c r="U264" s="5">
        <v>64.864644603087001</v>
      </c>
      <c r="V264" s="5">
        <v>0.16684939519919781</v>
      </c>
      <c r="W264" s="5">
        <v>2.3481958564201388</v>
      </c>
      <c r="X264" s="5">
        <v>9.6155577052894348E-3</v>
      </c>
      <c r="Y264" s="5">
        <v>0</v>
      </c>
      <c r="Z264" s="5">
        <v>0.15437958635509</v>
      </c>
      <c r="AA264" s="5">
        <v>0.32280661836979863</v>
      </c>
      <c r="AB264" s="5">
        <v>0</v>
      </c>
      <c r="AC264" s="5">
        <v>0</v>
      </c>
      <c r="AD264" s="5">
        <v>0</v>
      </c>
      <c r="AE264" s="5">
        <v>26.897237934581359</v>
      </c>
      <c r="AF264" s="5">
        <v>1.8329605768750941</v>
      </c>
      <c r="AG264" s="5">
        <v>0</v>
      </c>
      <c r="AH264" s="5">
        <v>0</v>
      </c>
      <c r="AI264" s="5">
        <v>1.170197044763525</v>
      </c>
      <c r="AJ264" s="5">
        <v>0.14796700879577879</v>
      </c>
      <c r="AK264" s="5">
        <v>0</v>
      </c>
      <c r="AL264" s="5">
        <v>0</v>
      </c>
      <c r="AM264" s="5">
        <v>0</v>
      </c>
      <c r="AN264" s="5">
        <v>0</v>
      </c>
      <c r="AO264" s="5">
        <v>0</v>
      </c>
      <c r="AP264" s="5">
        <v>0</v>
      </c>
      <c r="AQ264" s="5">
        <v>0</v>
      </c>
      <c r="AR264" s="5">
        <v>0</v>
      </c>
      <c r="AS264" s="5">
        <v>0</v>
      </c>
      <c r="AT264" s="5">
        <v>0</v>
      </c>
      <c r="AU264" s="5">
        <v>0</v>
      </c>
      <c r="AV264" s="5">
        <v>0</v>
      </c>
      <c r="AW264" s="5">
        <v>0</v>
      </c>
      <c r="AX264" s="5">
        <v>1.01</v>
      </c>
      <c r="AY264" s="5">
        <v>0.50378730703259</v>
      </c>
      <c r="AZ264" s="5">
        <v>98.421066875119664</v>
      </c>
      <c r="BA264" s="16">
        <v>1.235897616868236E-2</v>
      </c>
      <c r="BB264" s="16">
        <v>1.7540690464829409E-2</v>
      </c>
      <c r="BC264" s="16">
        <v>0</v>
      </c>
      <c r="BD264" s="16">
        <v>0</v>
      </c>
      <c r="BE264" s="16">
        <v>0</v>
      </c>
      <c r="BF264" s="16">
        <v>3.3950023688749447E-5</v>
      </c>
      <c r="BG264" s="16">
        <v>0</v>
      </c>
      <c r="BH264" s="16">
        <v>0</v>
      </c>
      <c r="BI264" s="16">
        <v>0</v>
      </c>
      <c r="BJ264" s="16">
        <v>1.153128486575094E-3</v>
      </c>
      <c r="BK264" s="16">
        <v>0</v>
      </c>
      <c r="BL264" s="16">
        <v>0</v>
      </c>
      <c r="BM264" s="16">
        <v>8.4297095276843507E-4</v>
      </c>
      <c r="BN264" s="16">
        <v>0.35812766147485708</v>
      </c>
      <c r="BO264" s="16">
        <v>2.4420113345157181E-3</v>
      </c>
      <c r="BP264" s="16">
        <v>0</v>
      </c>
      <c r="BQ264" s="16">
        <v>1.013201905198168E-2</v>
      </c>
      <c r="BR264" s="16">
        <v>0</v>
      </c>
      <c r="BS264" s="16">
        <v>0</v>
      </c>
      <c r="BT264" s="16">
        <v>0</v>
      </c>
      <c r="BU264" s="16">
        <v>0</v>
      </c>
      <c r="BV264" s="16">
        <v>0</v>
      </c>
      <c r="BW264" s="16">
        <v>0</v>
      </c>
      <c r="BX264" s="16">
        <v>1.6905817950156488E-2</v>
      </c>
      <c r="BY264" s="16">
        <v>0.57934166861828207</v>
      </c>
      <c r="BZ264" s="16">
        <v>0</v>
      </c>
      <c r="CA264" s="16">
        <v>0</v>
      </c>
      <c r="CB264" s="16">
        <v>0</v>
      </c>
      <c r="CC264" s="16">
        <v>1.121105473662836E-3</v>
      </c>
      <c r="CD264" s="16">
        <v>0</v>
      </c>
      <c r="CE264" s="16">
        <v>0</v>
      </c>
      <c r="CF264" s="16">
        <v>0</v>
      </c>
      <c r="CG264" s="16">
        <v>0</v>
      </c>
      <c r="CH264" s="12">
        <v>2.06</v>
      </c>
      <c r="CI264" s="12">
        <v>0.01</v>
      </c>
      <c r="CJ264" s="12">
        <v>0</v>
      </c>
      <c r="CK264" s="12">
        <v>2.1800000000000002</v>
      </c>
      <c r="CL264" s="12">
        <v>0</v>
      </c>
      <c r="CM264" s="12">
        <v>94.74</v>
      </c>
      <c r="CN264" s="12">
        <v>0.01</v>
      </c>
      <c r="CO264" s="12">
        <v>0</v>
      </c>
      <c r="CP264" s="12">
        <v>0</v>
      </c>
      <c r="CQ264" s="12">
        <v>0.02</v>
      </c>
      <c r="CR264" s="12">
        <v>0</v>
      </c>
      <c r="CS264" s="12">
        <v>0</v>
      </c>
      <c r="CT264" s="12">
        <v>0</v>
      </c>
      <c r="CU264" s="12">
        <v>0</v>
      </c>
      <c r="CV264" s="12">
        <v>0</v>
      </c>
      <c r="CW264" s="12">
        <v>0</v>
      </c>
      <c r="CX264" s="12">
        <v>0</v>
      </c>
      <c r="CY264" s="12">
        <v>0</v>
      </c>
      <c r="CZ264" s="12">
        <v>0</v>
      </c>
      <c r="DA264" s="12">
        <v>0</v>
      </c>
      <c r="DB264" s="12">
        <v>0</v>
      </c>
      <c r="DC264" s="12">
        <v>0</v>
      </c>
      <c r="DD264" s="12">
        <v>0</v>
      </c>
      <c r="DE264" s="12">
        <v>0</v>
      </c>
      <c r="DF264" s="12">
        <v>0</v>
      </c>
      <c r="DG264" s="12">
        <v>0</v>
      </c>
      <c r="DH264" s="12">
        <v>0</v>
      </c>
      <c r="DI264" s="12">
        <v>0</v>
      </c>
      <c r="DJ264" s="12">
        <v>0</v>
      </c>
      <c r="DK264" s="12">
        <v>0</v>
      </c>
      <c r="DL264" s="12">
        <v>0.05</v>
      </c>
      <c r="DM264" s="12">
        <v>0</v>
      </c>
      <c r="DN264" s="12">
        <v>0</v>
      </c>
      <c r="DO264" s="12">
        <v>0</v>
      </c>
      <c r="DP264" s="12">
        <v>0</v>
      </c>
      <c r="DQ264" s="12">
        <v>0</v>
      </c>
      <c r="DR264" s="12">
        <v>0</v>
      </c>
      <c r="DS264" s="12">
        <v>0</v>
      </c>
      <c r="DT264" s="12">
        <v>0</v>
      </c>
      <c r="DU264" s="12">
        <v>0</v>
      </c>
      <c r="DV264" s="12">
        <v>0</v>
      </c>
      <c r="DW264" s="12">
        <v>0</v>
      </c>
      <c r="DX264" s="12">
        <v>0</v>
      </c>
      <c r="DY264" s="12">
        <v>0</v>
      </c>
      <c r="DZ264" s="12">
        <v>99.07</v>
      </c>
      <c r="EA264" s="9">
        <v>0</v>
      </c>
      <c r="EB264" s="9">
        <v>0</v>
      </c>
      <c r="EC264" s="9">
        <v>0</v>
      </c>
      <c r="ED264" s="9">
        <v>0</v>
      </c>
      <c r="EE264" s="9">
        <v>0</v>
      </c>
      <c r="EF264" s="9">
        <v>2.3111974471002841E-2</v>
      </c>
      <c r="EG264" s="9">
        <v>0</v>
      </c>
      <c r="EH264" s="9">
        <v>0</v>
      </c>
      <c r="EI264" s="9">
        <v>0</v>
      </c>
      <c r="EJ264" s="9">
        <v>0.93519119877927737</v>
      </c>
      <c r="EK264" s="9">
        <v>0</v>
      </c>
      <c r="EL264" s="9">
        <v>0</v>
      </c>
      <c r="EM264" s="9">
        <v>0</v>
      </c>
      <c r="EN264" s="9">
        <v>0</v>
      </c>
      <c r="EO264" s="9">
        <v>1.0034093255762589E-4</v>
      </c>
      <c r="EP264" s="9">
        <v>0</v>
      </c>
      <c r="EQ264" s="9">
        <v>0</v>
      </c>
      <c r="ER264" s="9">
        <v>0</v>
      </c>
      <c r="ES264" s="9">
        <v>1.8784171875719881E-4</v>
      </c>
      <c r="ET264" s="9">
        <v>0</v>
      </c>
      <c r="EU264" s="9">
        <v>0</v>
      </c>
      <c r="EV264" s="9">
        <v>0</v>
      </c>
      <c r="EW264" s="9">
        <v>0</v>
      </c>
      <c r="EX264" s="9">
        <v>8.5972154832374972E-4</v>
      </c>
      <c r="EY264" s="9">
        <v>4.0433758980861247E-2</v>
      </c>
      <c r="EZ264" s="9">
        <v>0</v>
      </c>
      <c r="FA264" s="9">
        <v>0</v>
      </c>
      <c r="FB264" s="9">
        <v>0</v>
      </c>
      <c r="FC264" s="9">
        <v>1.151635692199612E-4</v>
      </c>
      <c r="FD264" s="9">
        <v>0</v>
      </c>
      <c r="FE264" s="9">
        <v>0</v>
      </c>
      <c r="FF264" s="9">
        <v>0</v>
      </c>
      <c r="FG264" s="9">
        <v>0</v>
      </c>
      <c r="FH264" s="7" t="s">
        <v>550</v>
      </c>
      <c r="FI264" s="14">
        <v>1.0103369763153249</v>
      </c>
      <c r="FJ264" s="14">
        <v>0.71355071809266779</v>
      </c>
      <c r="FK264" s="14">
        <v>0</v>
      </c>
      <c r="FL264" s="14">
        <v>3.0179656186696559E-3</v>
      </c>
      <c r="FM264" s="14">
        <v>1.2670052499256379</v>
      </c>
      <c r="FN264" s="14">
        <v>0.99343084303053175</v>
      </c>
      <c r="FO264" s="14">
        <v>0</v>
      </c>
      <c r="FP264" s="14">
        <v>0</v>
      </c>
      <c r="FQ264" s="14">
        <v>0</v>
      </c>
      <c r="FR264" s="14">
        <v>2.3897237934581361</v>
      </c>
      <c r="FS264" s="14">
        <v>2.7556585812828732E-3</v>
      </c>
      <c r="FT264" s="14">
        <v>1.2485631161947299</v>
      </c>
      <c r="FU264" s="14">
        <v>99.679045326442619</v>
      </c>
      <c r="FV264" s="14">
        <v>0.88801773342364154</v>
      </c>
      <c r="FW264" s="14" t="b">
        <v>1</v>
      </c>
      <c r="FX264" s="14" t="b">
        <v>0</v>
      </c>
      <c r="FY264" s="14" t="b">
        <v>0</v>
      </c>
      <c r="FZ264" s="14">
        <v>-5.070282499818803</v>
      </c>
      <c r="GA264" s="14">
        <v>-11.973461361547511</v>
      </c>
      <c r="GB264" s="14">
        <f>EY264*FL264</f>
        <v>1.2202769443781467E-4</v>
      </c>
      <c r="GC264" s="14">
        <v>0.63121706788451615</v>
      </c>
    </row>
    <row r="265" spans="1:185" x14ac:dyDescent="0.2">
      <c r="A265" s="1" t="s">
        <v>168</v>
      </c>
      <c r="B265" s="18">
        <v>1</v>
      </c>
      <c r="C265" s="18" t="s">
        <v>454</v>
      </c>
      <c r="D265" s="18">
        <v>5</v>
      </c>
      <c r="E265" s="18" t="s">
        <v>468</v>
      </c>
      <c r="F265" s="19">
        <v>39</v>
      </c>
      <c r="G265" s="19">
        <v>1</v>
      </c>
      <c r="H265" s="19">
        <v>1883</v>
      </c>
      <c r="I265" s="19">
        <v>1609.85</v>
      </c>
      <c r="J265" s="19">
        <v>0</v>
      </c>
      <c r="K265" s="19">
        <v>0.5</v>
      </c>
      <c r="L265" s="19">
        <v>0</v>
      </c>
      <c r="M265" s="19" t="s">
        <v>489</v>
      </c>
      <c r="N265" s="19">
        <v>-4.04</v>
      </c>
      <c r="O265" s="19">
        <v>0</v>
      </c>
      <c r="P265" s="19" t="s">
        <v>492</v>
      </c>
      <c r="Q265" s="19" t="s">
        <v>505</v>
      </c>
      <c r="R265" s="19" t="s">
        <v>529</v>
      </c>
      <c r="S265" s="19" t="s">
        <v>494</v>
      </c>
      <c r="T265" s="19" t="s">
        <v>33</v>
      </c>
      <c r="U265" s="5">
        <v>51.66</v>
      </c>
      <c r="V265" s="5">
        <v>0.19</v>
      </c>
      <c r="W265" s="5">
        <v>6.22</v>
      </c>
      <c r="X265" s="5">
        <v>0.11</v>
      </c>
      <c r="Y265" s="5">
        <v>0</v>
      </c>
      <c r="Z265" s="5">
        <v>1.19</v>
      </c>
      <c r="AA265" s="5">
        <v>0.27</v>
      </c>
      <c r="AB265" s="5">
        <v>0</v>
      </c>
      <c r="AC265" s="5">
        <v>0</v>
      </c>
      <c r="AD265" s="5">
        <v>0</v>
      </c>
      <c r="AE265" s="5">
        <v>33.19</v>
      </c>
      <c r="AF265" s="5">
        <v>7.16</v>
      </c>
      <c r="AG265" s="5">
        <v>0</v>
      </c>
      <c r="AH265" s="5">
        <v>0</v>
      </c>
      <c r="AI265" s="5">
        <v>0</v>
      </c>
      <c r="AJ265" s="5">
        <v>0</v>
      </c>
      <c r="AK265" s="5">
        <v>0</v>
      </c>
      <c r="AL265" s="5">
        <v>0</v>
      </c>
      <c r="AM265" s="5">
        <v>0</v>
      </c>
      <c r="AN265" s="5">
        <v>0</v>
      </c>
      <c r="AO265" s="5">
        <v>0</v>
      </c>
      <c r="AP265" s="5">
        <v>0</v>
      </c>
      <c r="AQ265" s="5">
        <v>0</v>
      </c>
      <c r="AR265" s="5">
        <v>0</v>
      </c>
      <c r="AS265" s="5">
        <v>0</v>
      </c>
      <c r="AT265" s="5">
        <v>0</v>
      </c>
      <c r="AU265" s="5">
        <v>0</v>
      </c>
      <c r="AV265" s="5">
        <v>0</v>
      </c>
      <c r="AW265" s="5">
        <v>0</v>
      </c>
      <c r="AX265" s="5">
        <v>0</v>
      </c>
      <c r="AY265" s="5">
        <v>0</v>
      </c>
      <c r="AZ265" s="5">
        <v>99.989999999999981</v>
      </c>
      <c r="BA265" s="16">
        <v>3.2184405196818443E-2</v>
      </c>
      <c r="BB265" s="16">
        <v>6.736177275538266E-2</v>
      </c>
      <c r="BC265" s="16">
        <v>0</v>
      </c>
      <c r="BD265" s="16">
        <v>0</v>
      </c>
      <c r="BE265" s="16">
        <v>0</v>
      </c>
      <c r="BF265" s="16">
        <v>3.8182574997242468E-4</v>
      </c>
      <c r="BG265" s="16">
        <v>0</v>
      </c>
      <c r="BH265" s="16">
        <v>0</v>
      </c>
      <c r="BI265" s="16">
        <v>0</v>
      </c>
      <c r="BJ265" s="16">
        <v>8.7385970651656271E-3</v>
      </c>
      <c r="BK265" s="16">
        <v>0</v>
      </c>
      <c r="BL265" s="16">
        <v>0</v>
      </c>
      <c r="BM265" s="16">
        <v>0</v>
      </c>
      <c r="BN265" s="16">
        <v>0.43445455973626712</v>
      </c>
      <c r="BO265" s="16">
        <v>2.0080565285186202E-3</v>
      </c>
      <c r="BP265" s="16">
        <v>0</v>
      </c>
      <c r="BQ265" s="16">
        <v>0</v>
      </c>
      <c r="BR265" s="16">
        <v>0</v>
      </c>
      <c r="BS265" s="16">
        <v>0</v>
      </c>
      <c r="BT265" s="16">
        <v>0</v>
      </c>
      <c r="BU265" s="16">
        <v>0</v>
      </c>
      <c r="BV265" s="16">
        <v>0</v>
      </c>
      <c r="BW265" s="16">
        <v>0</v>
      </c>
      <c r="BX265" s="16">
        <v>0</v>
      </c>
      <c r="BY265" s="16">
        <v>0.45361567131323471</v>
      </c>
      <c r="BZ265" s="16">
        <v>0</v>
      </c>
      <c r="CA265" s="16">
        <v>0</v>
      </c>
      <c r="CB265" s="16">
        <v>0</v>
      </c>
      <c r="CC265" s="16">
        <v>1.255111654640465E-3</v>
      </c>
      <c r="CD265" s="16">
        <v>0</v>
      </c>
      <c r="CE265" s="16">
        <v>0</v>
      </c>
      <c r="CF265" s="16">
        <v>0</v>
      </c>
      <c r="CG265" s="16">
        <v>0</v>
      </c>
      <c r="CH265" s="12">
        <v>1.1499999999999999</v>
      </c>
      <c r="CI265" s="12">
        <v>0</v>
      </c>
      <c r="CJ265" s="12">
        <v>0</v>
      </c>
      <c r="CK265" s="12">
        <v>0.182</v>
      </c>
      <c r="CL265" s="12">
        <v>0</v>
      </c>
      <c r="CM265" s="12">
        <v>90.41</v>
      </c>
      <c r="CN265" s="12">
        <v>0</v>
      </c>
      <c r="CO265" s="12">
        <v>0</v>
      </c>
      <c r="CP265" s="12">
        <v>0</v>
      </c>
      <c r="CQ265" s="12">
        <v>3.85</v>
      </c>
      <c r="CR265" s="12">
        <v>0</v>
      </c>
      <c r="CS265" s="12">
        <v>0</v>
      </c>
      <c r="CT265" s="12">
        <v>0</v>
      </c>
      <c r="CU265" s="12">
        <v>0</v>
      </c>
      <c r="CV265" s="12">
        <v>0</v>
      </c>
      <c r="CW265" s="12">
        <v>0.12</v>
      </c>
      <c r="CX265" s="12">
        <v>0</v>
      </c>
      <c r="CY265" s="12">
        <v>0</v>
      </c>
      <c r="CZ265" s="12">
        <v>0.05</v>
      </c>
      <c r="DA265" s="12">
        <v>0</v>
      </c>
      <c r="DB265" s="12">
        <v>0</v>
      </c>
      <c r="DC265" s="12">
        <v>0.26</v>
      </c>
      <c r="DD265" s="12">
        <v>0</v>
      </c>
      <c r="DE265" s="12">
        <v>0</v>
      </c>
      <c r="DF265" s="12">
        <v>0</v>
      </c>
      <c r="DG265" s="12">
        <v>0</v>
      </c>
      <c r="DH265" s="12">
        <v>0</v>
      </c>
      <c r="DI265" s="12">
        <v>0</v>
      </c>
      <c r="DJ265" s="12">
        <v>0</v>
      </c>
      <c r="DK265" s="12">
        <v>0</v>
      </c>
      <c r="DL265" s="12">
        <v>0</v>
      </c>
      <c r="DM265" s="12">
        <v>0</v>
      </c>
      <c r="DN265" s="12">
        <v>0</v>
      </c>
      <c r="DO265" s="12">
        <v>1.59</v>
      </c>
      <c r="DP265" s="12">
        <v>0</v>
      </c>
      <c r="DQ265" s="12">
        <v>0.43</v>
      </c>
      <c r="DR265" s="12">
        <v>2.11</v>
      </c>
      <c r="DS265" s="12">
        <v>0</v>
      </c>
      <c r="DT265" s="12">
        <v>0</v>
      </c>
      <c r="DU265" s="12">
        <v>0</v>
      </c>
      <c r="DV265" s="12">
        <v>0</v>
      </c>
      <c r="DW265" s="12">
        <v>0</v>
      </c>
      <c r="DX265" s="12">
        <v>0</v>
      </c>
      <c r="DY265" s="12">
        <v>0</v>
      </c>
      <c r="DZ265" s="12">
        <v>100.152</v>
      </c>
      <c r="EA265" s="9">
        <v>0</v>
      </c>
      <c r="EB265" s="9">
        <v>0</v>
      </c>
      <c r="EC265" s="9">
        <v>0</v>
      </c>
      <c r="ED265" s="9">
        <v>0</v>
      </c>
      <c r="EE265" s="9">
        <v>0</v>
      </c>
      <c r="EF265" s="9">
        <v>2.0230748674009312E-3</v>
      </c>
      <c r="EG265" s="9">
        <v>0</v>
      </c>
      <c r="EH265" s="9">
        <v>0</v>
      </c>
      <c r="EI265" s="9">
        <v>0</v>
      </c>
      <c r="EJ265" s="9">
        <v>0.93571482699211339</v>
      </c>
      <c r="EK265" s="9">
        <v>0</v>
      </c>
      <c r="EL265" s="9">
        <v>0</v>
      </c>
      <c r="EM265" s="9">
        <v>0</v>
      </c>
      <c r="EN265" s="9">
        <v>0</v>
      </c>
      <c r="EO265" s="9">
        <v>0</v>
      </c>
      <c r="EP265" s="9">
        <v>0</v>
      </c>
      <c r="EQ265" s="9">
        <v>0</v>
      </c>
      <c r="ER265" s="9">
        <v>0</v>
      </c>
      <c r="ES265" s="9">
        <v>3.7912532762873909E-2</v>
      </c>
      <c r="ET265" s="9">
        <v>0</v>
      </c>
      <c r="EU265" s="9">
        <v>0</v>
      </c>
      <c r="EV265" s="9">
        <v>1.3947346502936271E-4</v>
      </c>
      <c r="EW265" s="9">
        <v>0</v>
      </c>
      <c r="EX265" s="9">
        <v>0</v>
      </c>
      <c r="EY265" s="9">
        <v>2.3666538897772139E-2</v>
      </c>
      <c r="EZ265" s="9">
        <v>0</v>
      </c>
      <c r="FA265" s="9">
        <v>5.4355301481035618E-4</v>
      </c>
      <c r="FB265" s="9">
        <v>0</v>
      </c>
      <c r="FC265" s="9">
        <v>0</v>
      </c>
      <c r="FD265" s="9">
        <v>0</v>
      </c>
      <c r="FE265" s="9">
        <v>0</v>
      </c>
      <c r="FF265" s="9">
        <v>0</v>
      </c>
      <c r="FG265" s="9">
        <v>0</v>
      </c>
      <c r="FH265" s="7" t="s">
        <v>544</v>
      </c>
      <c r="FI265" s="14">
        <v>1.00238720225747</v>
      </c>
      <c r="FJ265" s="14">
        <v>0.68604233603231501</v>
      </c>
      <c r="FK265" s="14">
        <v>0</v>
      </c>
      <c r="FL265" s="14">
        <v>1.9001017067624311E-3</v>
      </c>
      <c r="FM265" s="14">
        <v>0</v>
      </c>
      <c r="FN265" s="14">
        <v>1.003119509171287</v>
      </c>
      <c r="FO265" s="14">
        <v>0</v>
      </c>
      <c r="FP265" s="14">
        <v>0</v>
      </c>
      <c r="FQ265" s="14">
        <v>0</v>
      </c>
      <c r="FR265" s="14">
        <v>3</v>
      </c>
      <c r="FS265" s="14">
        <v>2.6215791195496881E-2</v>
      </c>
      <c r="FT265" s="14">
        <v>1.846129845849048</v>
      </c>
      <c r="FU265" s="14">
        <v>98.028264441573754</v>
      </c>
      <c r="FV265" s="14">
        <v>0</v>
      </c>
      <c r="FW265" s="14" t="b">
        <v>1</v>
      </c>
      <c r="FX265" s="14" t="b">
        <v>0</v>
      </c>
      <c r="FY265" s="14" t="b">
        <v>0</v>
      </c>
      <c r="FZ265" s="14">
        <v>-3.107232110334349</v>
      </c>
      <c r="GA265" s="14">
        <v>-11.23217932403589</v>
      </c>
      <c r="GB265" s="14">
        <f>EY265*FL265</f>
        <v>4.4968830952816308E-5</v>
      </c>
      <c r="GC265" s="14">
        <v>0.16813171740737831</v>
      </c>
    </row>
    <row r="266" spans="1:185" x14ac:dyDescent="0.2">
      <c r="A266" s="1" t="s">
        <v>167</v>
      </c>
      <c r="B266" s="18">
        <v>1</v>
      </c>
      <c r="C266" s="18" t="s">
        <v>454</v>
      </c>
      <c r="D266" s="18">
        <v>5</v>
      </c>
      <c r="E266" s="18" t="s">
        <v>468</v>
      </c>
      <c r="F266" s="19">
        <v>39</v>
      </c>
      <c r="G266" s="19">
        <v>1</v>
      </c>
      <c r="H266" s="19">
        <v>1883</v>
      </c>
      <c r="I266" s="19">
        <v>1609.85</v>
      </c>
      <c r="J266" s="19">
        <v>0</v>
      </c>
      <c r="K266" s="19">
        <v>0.3</v>
      </c>
      <c r="L266" s="19">
        <v>0</v>
      </c>
      <c r="M266" s="19" t="s">
        <v>489</v>
      </c>
      <c r="N266" s="19">
        <v>-3.55</v>
      </c>
      <c r="O266" s="19">
        <v>0</v>
      </c>
      <c r="P266" s="19" t="s">
        <v>492</v>
      </c>
      <c r="Q266" s="19" t="s">
        <v>505</v>
      </c>
      <c r="R266" s="19" t="s">
        <v>529</v>
      </c>
      <c r="S266" s="19" t="s">
        <v>494</v>
      </c>
      <c r="T266" s="19" t="s">
        <v>33</v>
      </c>
      <c r="U266" s="5">
        <v>54.68</v>
      </c>
      <c r="V266" s="5">
        <v>0.23499999999999999</v>
      </c>
      <c r="W266" s="5">
        <v>8.56</v>
      </c>
      <c r="X266" s="5">
        <v>0</v>
      </c>
      <c r="Y266" s="5">
        <v>0</v>
      </c>
      <c r="Z266" s="5">
        <v>1.94</v>
      </c>
      <c r="AA266" s="5">
        <v>8.8999999999999996E-2</v>
      </c>
      <c r="AB266" s="5">
        <v>0</v>
      </c>
      <c r="AC266" s="5">
        <v>0</v>
      </c>
      <c r="AD266" s="5">
        <v>0</v>
      </c>
      <c r="AE266" s="5">
        <v>26.35</v>
      </c>
      <c r="AF266" s="5">
        <v>1.07</v>
      </c>
      <c r="AG266" s="5">
        <v>0</v>
      </c>
      <c r="AH266" s="5">
        <v>0</v>
      </c>
      <c r="AI266" s="5">
        <v>0.46</v>
      </c>
      <c r="AJ266" s="5">
        <v>5.2</v>
      </c>
      <c r="AK266" s="5">
        <v>0</v>
      </c>
      <c r="AL266" s="5">
        <v>0</v>
      </c>
      <c r="AM266" s="5">
        <v>0</v>
      </c>
      <c r="AN266" s="5">
        <v>0</v>
      </c>
      <c r="AO266" s="5">
        <v>0</v>
      </c>
      <c r="AP266" s="5">
        <v>0</v>
      </c>
      <c r="AQ266" s="5">
        <v>0</v>
      </c>
      <c r="AR266" s="5">
        <v>0</v>
      </c>
      <c r="AS266" s="5">
        <v>0</v>
      </c>
      <c r="AT266" s="5">
        <v>0</v>
      </c>
      <c r="AU266" s="5">
        <v>0</v>
      </c>
      <c r="AV266" s="5">
        <v>0</v>
      </c>
      <c r="AW266" s="5">
        <v>0</v>
      </c>
      <c r="AX266" s="5">
        <v>0</v>
      </c>
      <c r="AY266" s="5">
        <v>0</v>
      </c>
      <c r="AZ266" s="5">
        <v>98.584000000000003</v>
      </c>
      <c r="BA266" s="16">
        <v>4.7681948233574967E-2</v>
      </c>
      <c r="BB266" s="16">
        <v>1.083700784948668E-2</v>
      </c>
      <c r="BC266" s="16">
        <v>0</v>
      </c>
      <c r="BD266" s="16">
        <v>0</v>
      </c>
      <c r="BE266" s="16">
        <v>0</v>
      </c>
      <c r="BF266" s="16">
        <v>0</v>
      </c>
      <c r="BG266" s="16">
        <v>0</v>
      </c>
      <c r="BH266" s="16">
        <v>0</v>
      </c>
      <c r="BI266" s="16">
        <v>0</v>
      </c>
      <c r="BJ266" s="16">
        <v>1.53363357497942E-2</v>
      </c>
      <c r="BK266" s="16">
        <v>0</v>
      </c>
      <c r="BL266" s="16">
        <v>0</v>
      </c>
      <c r="BM266" s="16">
        <v>3.1353289233477868E-2</v>
      </c>
      <c r="BN266" s="16">
        <v>0.37131530577375421</v>
      </c>
      <c r="BO266" s="16">
        <v>7.1256961836027642E-4</v>
      </c>
      <c r="BP266" s="16">
        <v>0</v>
      </c>
      <c r="BQ266" s="16">
        <v>4.2152844093967662E-3</v>
      </c>
      <c r="BR266" s="16">
        <v>0</v>
      </c>
      <c r="BS266" s="16">
        <v>0</v>
      </c>
      <c r="BT266" s="16">
        <v>0</v>
      </c>
      <c r="BU266" s="16">
        <v>0</v>
      </c>
      <c r="BV266" s="16">
        <v>0</v>
      </c>
      <c r="BW266" s="16">
        <v>0</v>
      </c>
      <c r="BX266" s="16">
        <v>0</v>
      </c>
      <c r="BY266" s="16">
        <v>0.51687708483210926</v>
      </c>
      <c r="BZ266" s="16">
        <v>0</v>
      </c>
      <c r="CA266" s="16">
        <v>0</v>
      </c>
      <c r="CB266" s="16">
        <v>0</v>
      </c>
      <c r="CC266" s="16">
        <v>1.6711743000458279E-3</v>
      </c>
      <c r="CD266" s="16">
        <v>0</v>
      </c>
      <c r="CE266" s="16">
        <v>0</v>
      </c>
      <c r="CF266" s="16">
        <v>0</v>
      </c>
      <c r="CG266" s="16">
        <v>0</v>
      </c>
      <c r="CH266" s="12">
        <v>0.308</v>
      </c>
      <c r="CI266" s="12">
        <v>0</v>
      </c>
      <c r="CJ266" s="12">
        <v>0</v>
      </c>
      <c r="CK266" s="12">
        <v>0</v>
      </c>
      <c r="CL266" s="12">
        <v>0</v>
      </c>
      <c r="CM266" s="12">
        <v>88.64</v>
      </c>
      <c r="CN266" s="12">
        <v>0</v>
      </c>
      <c r="CO266" s="12">
        <v>0</v>
      </c>
      <c r="CP266" s="12">
        <v>0</v>
      </c>
      <c r="CQ266" s="12">
        <v>5.6</v>
      </c>
      <c r="CR266" s="12">
        <v>0</v>
      </c>
      <c r="CS266" s="12">
        <v>0</v>
      </c>
      <c r="CT266" s="12">
        <v>0</v>
      </c>
      <c r="CU266" s="12">
        <v>0</v>
      </c>
      <c r="CV266" s="12">
        <v>0</v>
      </c>
      <c r="CW266" s="12">
        <v>0.21</v>
      </c>
      <c r="CX266" s="12">
        <v>0</v>
      </c>
      <c r="CY266" s="12">
        <v>0</v>
      </c>
      <c r="CZ266" s="12">
        <v>0.11</v>
      </c>
      <c r="DA266" s="12">
        <v>0</v>
      </c>
      <c r="DB266" s="12">
        <v>0</v>
      </c>
      <c r="DC266" s="12">
        <v>0.52</v>
      </c>
      <c r="DD266" s="12">
        <v>0</v>
      </c>
      <c r="DE266" s="12">
        <v>0</v>
      </c>
      <c r="DF266" s="12">
        <v>0</v>
      </c>
      <c r="DG266" s="12">
        <v>0</v>
      </c>
      <c r="DH266" s="12">
        <v>0</v>
      </c>
      <c r="DI266" s="12">
        <v>0</v>
      </c>
      <c r="DJ266" s="12">
        <v>0</v>
      </c>
      <c r="DK266" s="12">
        <v>0</v>
      </c>
      <c r="DL266" s="12">
        <v>0</v>
      </c>
      <c r="DM266" s="12">
        <v>0</v>
      </c>
      <c r="DN266" s="12">
        <v>0</v>
      </c>
      <c r="DO266" s="12">
        <v>1.26</v>
      </c>
      <c r="DP266" s="12">
        <v>0.06</v>
      </c>
      <c r="DQ266" s="12">
        <v>0.5</v>
      </c>
      <c r="DR266" s="12">
        <v>1.97</v>
      </c>
      <c r="DS266" s="12">
        <v>0</v>
      </c>
      <c r="DT266" s="12">
        <v>0</v>
      </c>
      <c r="DU266" s="12">
        <v>0</v>
      </c>
      <c r="DV266" s="12">
        <v>0</v>
      </c>
      <c r="DW266" s="12">
        <v>0</v>
      </c>
      <c r="DX266" s="12">
        <v>0</v>
      </c>
      <c r="DY266" s="12">
        <v>0</v>
      </c>
      <c r="DZ266" s="12">
        <v>99.177999999999997</v>
      </c>
      <c r="EA266" s="9">
        <v>0</v>
      </c>
      <c r="EB266" s="9">
        <v>0</v>
      </c>
      <c r="EC266" s="9">
        <v>0</v>
      </c>
      <c r="ED266" s="9">
        <v>0</v>
      </c>
      <c r="EE266" s="9">
        <v>0</v>
      </c>
      <c r="EF266" s="9">
        <v>0</v>
      </c>
      <c r="EG266" s="9">
        <v>0</v>
      </c>
      <c r="EH266" s="9">
        <v>0</v>
      </c>
      <c r="EI266" s="9">
        <v>0</v>
      </c>
      <c r="EJ266" s="9">
        <v>0.93598648327836786</v>
      </c>
      <c r="EK266" s="9">
        <v>0</v>
      </c>
      <c r="EL266" s="9">
        <v>0</v>
      </c>
      <c r="EM266" s="9">
        <v>0</v>
      </c>
      <c r="EN266" s="9">
        <v>0</v>
      </c>
      <c r="EO266" s="9">
        <v>0</v>
      </c>
      <c r="EP266" s="9">
        <v>0</v>
      </c>
      <c r="EQ266" s="9">
        <v>0</v>
      </c>
      <c r="ER266" s="9">
        <v>0</v>
      </c>
      <c r="ES266" s="9">
        <v>5.6262999790473792E-2</v>
      </c>
      <c r="ET266" s="9">
        <v>0</v>
      </c>
      <c r="EU266" s="9">
        <v>0</v>
      </c>
      <c r="EV266" s="9">
        <v>3.1305962381863751E-4</v>
      </c>
      <c r="EW266" s="9">
        <v>0</v>
      </c>
      <c r="EX266" s="9">
        <v>0</v>
      </c>
      <c r="EY266" s="9">
        <v>6.466963551882525E-3</v>
      </c>
      <c r="EZ266" s="9">
        <v>0</v>
      </c>
      <c r="FA266" s="9">
        <v>9.7049375545714964E-4</v>
      </c>
      <c r="FB266" s="9">
        <v>0</v>
      </c>
      <c r="FC266" s="9">
        <v>0</v>
      </c>
      <c r="FD266" s="9">
        <v>0</v>
      </c>
      <c r="FE266" s="9">
        <v>0</v>
      </c>
      <c r="FF266" s="9">
        <v>0</v>
      </c>
      <c r="FG266" s="9">
        <v>0</v>
      </c>
      <c r="FH266" s="7" t="s">
        <v>544</v>
      </c>
      <c r="FI266" s="14">
        <v>0.99909857265388091</v>
      </c>
      <c r="FJ266" s="14">
        <v>0.67083996282135339</v>
      </c>
      <c r="FK266" s="14">
        <v>0</v>
      </c>
      <c r="FL266" s="14">
        <v>1.559295397987371E-3</v>
      </c>
      <c r="FM266" s="14">
        <v>0</v>
      </c>
      <c r="FN266" s="14">
        <v>0</v>
      </c>
      <c r="FO266" s="14">
        <v>0</v>
      </c>
      <c r="FP266" s="14">
        <v>0</v>
      </c>
      <c r="FQ266" s="14">
        <v>0</v>
      </c>
      <c r="FR266" s="14">
        <v>2.335</v>
      </c>
      <c r="FS266" s="14">
        <v>3.5810343975769467E-2</v>
      </c>
      <c r="FT266" s="14">
        <v>1.2577950798963851</v>
      </c>
      <c r="FU266" s="14">
        <v>96.033552142863428</v>
      </c>
      <c r="FV266" s="14">
        <v>0.74595470530353081</v>
      </c>
      <c r="FW266" s="14" t="b">
        <v>0</v>
      </c>
      <c r="FX266" s="14" t="b">
        <v>1</v>
      </c>
      <c r="FY266" s="14" t="b">
        <v>0</v>
      </c>
      <c r="FZ266" s="14">
        <v>-2.8337388459076309</v>
      </c>
      <c r="GA266" s="14">
        <v>-10.958686059609169</v>
      </c>
      <c r="GB266" s="14">
        <f>EY266*FL266</f>
        <v>1.0083906505402484E-5</v>
      </c>
      <c r="GC266" s="14">
        <v>0.63466857425671763</v>
      </c>
    </row>
    <row r="267" spans="1:185" x14ac:dyDescent="0.2">
      <c r="A267" s="1" t="s">
        <v>299</v>
      </c>
      <c r="B267" s="18">
        <v>2</v>
      </c>
      <c r="C267" s="18" t="s">
        <v>450</v>
      </c>
      <c r="D267" s="18">
        <v>4</v>
      </c>
      <c r="E267" s="18" t="s">
        <v>469</v>
      </c>
      <c r="F267" s="19">
        <v>26</v>
      </c>
      <c r="G267" s="19">
        <v>2</v>
      </c>
      <c r="H267" s="19">
        <v>1833.15</v>
      </c>
      <c r="I267" s="19">
        <v>1560</v>
      </c>
      <c r="J267" s="19">
        <v>0</v>
      </c>
      <c r="K267" s="19">
        <v>6</v>
      </c>
      <c r="L267" s="19">
        <v>0</v>
      </c>
      <c r="M267" s="19" t="s">
        <v>489</v>
      </c>
      <c r="N267" s="19">
        <v>-3.5</v>
      </c>
      <c r="O267" s="19">
        <v>0</v>
      </c>
      <c r="P267" s="19" t="s">
        <v>495</v>
      </c>
      <c r="Q267" s="19" t="s">
        <v>514</v>
      </c>
      <c r="R267" s="19" t="s">
        <v>529</v>
      </c>
      <c r="S267" s="19">
        <v>0</v>
      </c>
      <c r="T267" s="19" t="s">
        <v>74</v>
      </c>
      <c r="U267" s="5">
        <v>52.713220416229007</v>
      </c>
      <c r="V267" s="5">
        <v>0.45049336703783399</v>
      </c>
      <c r="W267" s="5">
        <v>6.1692246168671128</v>
      </c>
      <c r="X267" s="5">
        <v>3.8462230821157739E-2</v>
      </c>
      <c r="Y267" s="5">
        <v>0</v>
      </c>
      <c r="Z267" s="5">
        <v>0.43740882800608832</v>
      </c>
      <c r="AA267" s="5">
        <v>0.21950850049146309</v>
      </c>
      <c r="AB267" s="5">
        <v>0</v>
      </c>
      <c r="AC267" s="5">
        <v>0</v>
      </c>
      <c r="AD267" s="5">
        <v>0</v>
      </c>
      <c r="AE267" s="5">
        <v>26.532417198107389</v>
      </c>
      <c r="AF267" s="5">
        <v>8.5491520035929938</v>
      </c>
      <c r="AG267" s="5">
        <v>0</v>
      </c>
      <c r="AH267" s="5">
        <v>0</v>
      </c>
      <c r="AI267" s="5">
        <v>1.704417434764264</v>
      </c>
      <c r="AJ267" s="5">
        <v>5.636838430315385E-2</v>
      </c>
      <c r="AK267" s="5">
        <v>0</v>
      </c>
      <c r="AL267" s="5">
        <v>0</v>
      </c>
      <c r="AM267" s="5">
        <v>0</v>
      </c>
      <c r="AN267" s="5">
        <v>0</v>
      </c>
      <c r="AO267" s="5">
        <v>0</v>
      </c>
      <c r="AP267" s="5">
        <v>0</v>
      </c>
      <c r="AQ267" s="5">
        <v>0</v>
      </c>
      <c r="AR267" s="5">
        <v>0</v>
      </c>
      <c r="AS267" s="5">
        <v>0</v>
      </c>
      <c r="AT267" s="5">
        <v>0</v>
      </c>
      <c r="AU267" s="5">
        <v>0</v>
      </c>
      <c r="AV267" s="5">
        <v>0</v>
      </c>
      <c r="AW267" s="5">
        <v>0</v>
      </c>
      <c r="AX267" s="5">
        <v>1.1100000000000001</v>
      </c>
      <c r="AY267" s="5">
        <v>0.55366723842195553</v>
      </c>
      <c r="AZ267" s="5">
        <v>97.427005741798524</v>
      </c>
      <c r="BA267" s="16">
        <v>3.3128619800756133E-2</v>
      </c>
      <c r="BB267" s="16">
        <v>8.3472069657126252E-2</v>
      </c>
      <c r="BC267" s="16">
        <v>0</v>
      </c>
      <c r="BD267" s="16">
        <v>0</v>
      </c>
      <c r="BE267" s="16">
        <v>0</v>
      </c>
      <c r="BF267" s="16">
        <v>1.385557825119398E-4</v>
      </c>
      <c r="BG267" s="16">
        <v>0</v>
      </c>
      <c r="BH267" s="16">
        <v>0</v>
      </c>
      <c r="BI267" s="16">
        <v>0</v>
      </c>
      <c r="BJ267" s="16">
        <v>3.333496123354505E-3</v>
      </c>
      <c r="BK267" s="16">
        <v>0</v>
      </c>
      <c r="BL267" s="16">
        <v>0</v>
      </c>
      <c r="BM267" s="16">
        <v>3.2764827406998631E-4</v>
      </c>
      <c r="BN267" s="16">
        <v>0.36043883895283402</v>
      </c>
      <c r="BO267" s="16">
        <v>1.6942643415511431E-3</v>
      </c>
      <c r="BP267" s="16">
        <v>0</v>
      </c>
      <c r="BQ267" s="16">
        <v>1.50569688253737E-2</v>
      </c>
      <c r="BR267" s="16">
        <v>0</v>
      </c>
      <c r="BS267" s="16">
        <v>0</v>
      </c>
      <c r="BT267" s="16">
        <v>0</v>
      </c>
      <c r="BU267" s="16">
        <v>0</v>
      </c>
      <c r="BV267" s="16">
        <v>0</v>
      </c>
      <c r="BW267" s="16">
        <v>0</v>
      </c>
      <c r="BX267" s="16">
        <v>1.8956684209051399E-2</v>
      </c>
      <c r="BY267" s="16">
        <v>0.48036444496084818</v>
      </c>
      <c r="BZ267" s="16">
        <v>0</v>
      </c>
      <c r="CA267" s="16">
        <v>0</v>
      </c>
      <c r="CB267" s="16">
        <v>0</v>
      </c>
      <c r="CC267" s="16">
        <v>3.0884090725227719E-3</v>
      </c>
      <c r="CD267" s="16">
        <v>0</v>
      </c>
      <c r="CE267" s="16">
        <v>0</v>
      </c>
      <c r="CF267" s="16">
        <v>0</v>
      </c>
      <c r="CG267" s="16">
        <v>0</v>
      </c>
      <c r="CH267" s="12">
        <v>0.42</v>
      </c>
      <c r="CI267" s="12">
        <v>0</v>
      </c>
      <c r="CJ267" s="12">
        <v>0</v>
      </c>
      <c r="CK267" s="12">
        <v>0.02</v>
      </c>
      <c r="CL267" s="12">
        <v>0</v>
      </c>
      <c r="CM267" s="12">
        <v>94.75</v>
      </c>
      <c r="CN267" s="12">
        <v>0.01</v>
      </c>
      <c r="CO267" s="12">
        <v>0</v>
      </c>
      <c r="CP267" s="12">
        <v>0</v>
      </c>
      <c r="CQ267" s="12">
        <v>1.1200000000000001</v>
      </c>
      <c r="CR267" s="12">
        <v>0</v>
      </c>
      <c r="CS267" s="12">
        <v>0</v>
      </c>
      <c r="CT267" s="12">
        <v>0</v>
      </c>
      <c r="CU267" s="12">
        <v>0</v>
      </c>
      <c r="CV267" s="12">
        <v>0</v>
      </c>
      <c r="CW267" s="12">
        <v>0</v>
      </c>
      <c r="CX267" s="12">
        <v>0</v>
      </c>
      <c r="CY267" s="12">
        <v>0</v>
      </c>
      <c r="CZ267" s="12">
        <v>0</v>
      </c>
      <c r="DA267" s="12">
        <v>0</v>
      </c>
      <c r="DB267" s="12">
        <v>0</v>
      </c>
      <c r="DC267" s="12">
        <v>0</v>
      </c>
      <c r="DD267" s="12">
        <v>0</v>
      </c>
      <c r="DE267" s="12">
        <v>0</v>
      </c>
      <c r="DF267" s="12">
        <v>0</v>
      </c>
      <c r="DG267" s="12">
        <v>0</v>
      </c>
      <c r="DH267" s="12">
        <v>0</v>
      </c>
      <c r="DI267" s="12">
        <v>0</v>
      </c>
      <c r="DJ267" s="12">
        <v>0</v>
      </c>
      <c r="DK267" s="12">
        <v>0</v>
      </c>
      <c r="DL267" s="12">
        <v>2.5</v>
      </c>
      <c r="DM267" s="12">
        <v>0</v>
      </c>
      <c r="DN267" s="12">
        <v>0</v>
      </c>
      <c r="DO267" s="12">
        <v>0</v>
      </c>
      <c r="DP267" s="12">
        <v>0</v>
      </c>
      <c r="DQ267" s="12">
        <v>0</v>
      </c>
      <c r="DR267" s="12">
        <v>0</v>
      </c>
      <c r="DS267" s="12">
        <v>0</v>
      </c>
      <c r="DT267" s="12">
        <v>0</v>
      </c>
      <c r="DU267" s="12">
        <v>0</v>
      </c>
      <c r="DV267" s="12">
        <v>0</v>
      </c>
      <c r="DW267" s="12">
        <v>0</v>
      </c>
      <c r="DX267" s="12">
        <v>0</v>
      </c>
      <c r="DY267" s="12">
        <v>0</v>
      </c>
      <c r="DZ267" s="12">
        <v>98.820000000000007</v>
      </c>
      <c r="EA267" s="9">
        <v>0</v>
      </c>
      <c r="EB267" s="9">
        <v>0</v>
      </c>
      <c r="EC267" s="9">
        <v>0</v>
      </c>
      <c r="ED267" s="9">
        <v>0</v>
      </c>
      <c r="EE267" s="9">
        <v>0</v>
      </c>
      <c r="EF267" s="9">
        <v>2.1259958037541629E-4</v>
      </c>
      <c r="EG267" s="9">
        <v>0</v>
      </c>
      <c r="EH267" s="9">
        <v>0</v>
      </c>
      <c r="EI267" s="9">
        <v>0</v>
      </c>
      <c r="EJ267" s="9">
        <v>0.93777381291945383</v>
      </c>
      <c r="EK267" s="9">
        <v>0</v>
      </c>
      <c r="EL267" s="9">
        <v>0</v>
      </c>
      <c r="EM267" s="9">
        <v>0</v>
      </c>
      <c r="EN267" s="9">
        <v>0</v>
      </c>
      <c r="EO267" s="9">
        <v>1.0060741370004171E-4</v>
      </c>
      <c r="EP267" s="9">
        <v>0</v>
      </c>
      <c r="EQ267" s="9">
        <v>0</v>
      </c>
      <c r="ER267" s="9">
        <v>0</v>
      </c>
      <c r="ES267" s="9">
        <v>1.0547072521013581E-2</v>
      </c>
      <c r="ET267" s="9">
        <v>0</v>
      </c>
      <c r="EU267" s="9">
        <v>0</v>
      </c>
      <c r="EV267" s="9">
        <v>0</v>
      </c>
      <c r="EW267" s="9">
        <v>0</v>
      </c>
      <c r="EX267" s="9">
        <v>4.3100237995782061E-2</v>
      </c>
      <c r="EY267" s="9">
        <v>8.2656695696749806E-3</v>
      </c>
      <c r="EZ267" s="9">
        <v>0</v>
      </c>
      <c r="FA267" s="9">
        <v>0</v>
      </c>
      <c r="FB267" s="9">
        <v>0</v>
      </c>
      <c r="FC267" s="9">
        <v>0</v>
      </c>
      <c r="FD267" s="9">
        <v>0</v>
      </c>
      <c r="FE267" s="9">
        <v>0</v>
      </c>
      <c r="FF267" s="9">
        <v>0</v>
      </c>
      <c r="FG267" s="9">
        <v>0</v>
      </c>
      <c r="FH267" s="7" t="s">
        <v>550</v>
      </c>
      <c r="FI267" s="14">
        <v>1.00282110718711</v>
      </c>
      <c r="FJ267" s="14">
        <v>0.66190556660587074</v>
      </c>
      <c r="FK267" s="14">
        <v>0</v>
      </c>
      <c r="FL267" s="14">
        <v>1.9022338503260699E-3</v>
      </c>
      <c r="FM267" s="14">
        <v>1.0650741799050549</v>
      </c>
      <c r="FN267" s="14">
        <v>0.37156465771893638</v>
      </c>
      <c r="FO267" s="14">
        <v>0</v>
      </c>
      <c r="FP267" s="14">
        <v>0</v>
      </c>
      <c r="FQ267" s="14">
        <v>0</v>
      </c>
      <c r="FR267" s="14">
        <v>2.3532417198107392</v>
      </c>
      <c r="FS267" s="14">
        <v>7.8445221503051863E-3</v>
      </c>
      <c r="FT267" s="14">
        <v>1.567513231273673</v>
      </c>
      <c r="FU267" s="14">
        <v>99.083631216030668</v>
      </c>
      <c r="FV267" s="14">
        <v>0.46439052372150269</v>
      </c>
      <c r="FW267" s="14" t="b">
        <v>1</v>
      </c>
      <c r="FX267" s="14" t="b">
        <v>0</v>
      </c>
      <c r="FY267" s="14" t="b">
        <v>0</v>
      </c>
      <c r="FZ267" s="14">
        <v>-4.1575101474002638</v>
      </c>
      <c r="GA267" s="14">
        <v>-12.38390655450279</v>
      </c>
      <c r="GB267" s="14">
        <f>EY267*FL267</f>
        <v>1.5723236451045868E-5</v>
      </c>
      <c r="GC267" s="14">
        <v>0.55771332935150653</v>
      </c>
    </row>
    <row r="268" spans="1:185" x14ac:dyDescent="0.2">
      <c r="A268" s="1" t="s">
        <v>313</v>
      </c>
      <c r="B268" s="18">
        <v>1</v>
      </c>
      <c r="C268" s="18" t="s">
        <v>454</v>
      </c>
      <c r="D268" s="18">
        <v>2</v>
      </c>
      <c r="E268" s="18" t="s">
        <v>476</v>
      </c>
      <c r="F268" s="19">
        <v>27</v>
      </c>
      <c r="G268" s="19">
        <v>0.5</v>
      </c>
      <c r="H268" s="19">
        <v>1613</v>
      </c>
      <c r="I268" s="19">
        <v>1339.85</v>
      </c>
      <c r="J268" s="19">
        <v>0</v>
      </c>
      <c r="K268" s="19">
        <v>3</v>
      </c>
      <c r="L268" s="19">
        <v>0</v>
      </c>
      <c r="M268" s="19" t="s">
        <v>489</v>
      </c>
      <c r="N268" s="19">
        <v>-5.6</v>
      </c>
      <c r="O268" s="19">
        <v>0</v>
      </c>
      <c r="P268" s="19" t="s">
        <v>495</v>
      </c>
      <c r="Q268" s="19" t="s">
        <v>521</v>
      </c>
      <c r="R268" s="19" t="s">
        <v>494</v>
      </c>
      <c r="S268" s="19" t="s">
        <v>535</v>
      </c>
      <c r="T268" s="19" t="s">
        <v>74</v>
      </c>
      <c r="U268" s="5">
        <v>57.36</v>
      </c>
      <c r="V268" s="5">
        <v>0.21</v>
      </c>
      <c r="W268" s="5">
        <v>13.89</v>
      </c>
      <c r="X268" s="5">
        <v>0</v>
      </c>
      <c r="Y268" s="5">
        <v>0.01</v>
      </c>
      <c r="Z268" s="5">
        <v>0.11</v>
      </c>
      <c r="AA268" s="5">
        <v>0</v>
      </c>
      <c r="AB268" s="5">
        <v>0</v>
      </c>
      <c r="AC268" s="5">
        <v>0</v>
      </c>
      <c r="AD268" s="5">
        <v>0</v>
      </c>
      <c r="AE268" s="5">
        <v>12.97</v>
      </c>
      <c r="AF268" s="5">
        <v>5.87</v>
      </c>
      <c r="AG268" s="5">
        <v>0</v>
      </c>
      <c r="AH268" s="5">
        <v>0</v>
      </c>
      <c r="AI268" s="5">
        <v>6.98</v>
      </c>
      <c r="AJ268" s="5">
        <v>0.16</v>
      </c>
      <c r="AK268" s="5">
        <v>0</v>
      </c>
      <c r="AL268" s="5">
        <v>0</v>
      </c>
      <c r="AM268" s="5">
        <v>0</v>
      </c>
      <c r="AN268" s="5">
        <v>0</v>
      </c>
      <c r="AO268" s="5">
        <v>0</v>
      </c>
      <c r="AP268" s="5">
        <v>0</v>
      </c>
      <c r="AQ268" s="5">
        <v>0</v>
      </c>
      <c r="AR268" s="5">
        <v>0</v>
      </c>
      <c r="AS268" s="5">
        <v>0</v>
      </c>
      <c r="AT268" s="5">
        <v>0</v>
      </c>
      <c r="AU268" s="5">
        <v>0</v>
      </c>
      <c r="AV268" s="5">
        <v>0</v>
      </c>
      <c r="AW268" s="5">
        <v>0</v>
      </c>
      <c r="AX268" s="5">
        <v>2.85</v>
      </c>
      <c r="AY268" s="5">
        <v>1.4215780445969131</v>
      </c>
      <c r="AZ268" s="5">
        <v>98.988421955403098</v>
      </c>
      <c r="BA268" s="16">
        <v>7.8981473557548393E-2</v>
      </c>
      <c r="BB268" s="16">
        <v>6.0688509391702311E-2</v>
      </c>
      <c r="BC268" s="16">
        <v>0</v>
      </c>
      <c r="BD268" s="16">
        <v>0</v>
      </c>
      <c r="BE268" s="16">
        <v>0</v>
      </c>
      <c r="BF268" s="16">
        <v>0</v>
      </c>
      <c r="BG268" s="16">
        <v>0</v>
      </c>
      <c r="BH268" s="16">
        <v>0</v>
      </c>
      <c r="BI268" s="16">
        <v>0</v>
      </c>
      <c r="BJ268" s="16">
        <v>8.8767772518915451E-4</v>
      </c>
      <c r="BK268" s="16">
        <v>0</v>
      </c>
      <c r="BL268" s="16">
        <v>0</v>
      </c>
      <c r="BM268" s="16">
        <v>9.8478745370449063E-4</v>
      </c>
      <c r="BN268" s="16">
        <v>0.18657135560551399</v>
      </c>
      <c r="BO268" s="16">
        <v>0</v>
      </c>
      <c r="BP268" s="16">
        <v>0</v>
      </c>
      <c r="BQ268" s="16">
        <v>6.5293091534304848E-2</v>
      </c>
      <c r="BR268" s="16">
        <v>0</v>
      </c>
      <c r="BS268" s="16">
        <v>0</v>
      </c>
      <c r="BT268" s="16">
        <v>0</v>
      </c>
      <c r="BU268" s="16">
        <v>0</v>
      </c>
      <c r="BV268" s="16">
        <v>0</v>
      </c>
      <c r="BW268" s="16">
        <v>0</v>
      </c>
      <c r="BX268" s="16">
        <v>5.1538821440536321E-2</v>
      </c>
      <c r="BY268" s="16">
        <v>0.55349114157230439</v>
      </c>
      <c r="BZ268" s="16">
        <v>0</v>
      </c>
      <c r="CA268" s="16">
        <v>0</v>
      </c>
      <c r="CB268" s="16">
        <v>0</v>
      </c>
      <c r="CC268" s="16">
        <v>1.524459671443609E-3</v>
      </c>
      <c r="CD268" s="16">
        <v>0</v>
      </c>
      <c r="CE268" s="16">
        <v>3.8682047752438078E-5</v>
      </c>
      <c r="CF268" s="16">
        <v>0</v>
      </c>
      <c r="CG268" s="16">
        <v>0</v>
      </c>
      <c r="CH268" s="12">
        <v>2.56</v>
      </c>
      <c r="CI268" s="12">
        <v>0.01</v>
      </c>
      <c r="CJ268" s="12">
        <v>0</v>
      </c>
      <c r="CK268" s="12">
        <v>0.21</v>
      </c>
      <c r="CL268" s="12">
        <v>0</v>
      </c>
      <c r="CM268" s="12">
        <v>95.23</v>
      </c>
      <c r="CN268" s="12">
        <v>0.03</v>
      </c>
      <c r="CO268" s="12">
        <v>0</v>
      </c>
      <c r="CP268" s="12">
        <v>0</v>
      </c>
      <c r="CQ268" s="12">
        <v>0.89</v>
      </c>
      <c r="CR268" s="12">
        <v>0</v>
      </c>
      <c r="CS268" s="12">
        <v>0</v>
      </c>
      <c r="CT268" s="12">
        <v>0</v>
      </c>
      <c r="CU268" s="12">
        <v>0</v>
      </c>
      <c r="CV268" s="12">
        <v>0</v>
      </c>
      <c r="CW268" s="12">
        <v>0</v>
      </c>
      <c r="CX268" s="12">
        <v>0</v>
      </c>
      <c r="CY268" s="12">
        <v>0</v>
      </c>
      <c r="CZ268" s="12">
        <v>0</v>
      </c>
      <c r="DA268" s="12">
        <v>0</v>
      </c>
      <c r="DB268" s="12">
        <v>0</v>
      </c>
      <c r="DC268" s="12">
        <v>0</v>
      </c>
      <c r="DD268" s="12">
        <v>0</v>
      </c>
      <c r="DE268" s="12">
        <v>0</v>
      </c>
      <c r="DF268" s="12">
        <v>0</v>
      </c>
      <c r="DG268" s="12">
        <v>0</v>
      </c>
      <c r="DH268" s="12">
        <v>0</v>
      </c>
      <c r="DI268" s="12">
        <v>0</v>
      </c>
      <c r="DJ268" s="12">
        <v>0</v>
      </c>
      <c r="DK268" s="12">
        <v>0</v>
      </c>
      <c r="DL268" s="12">
        <v>0.02</v>
      </c>
      <c r="DM268" s="12">
        <v>0</v>
      </c>
      <c r="DN268" s="12">
        <v>0</v>
      </c>
      <c r="DO268" s="12">
        <v>0</v>
      </c>
      <c r="DP268" s="12">
        <v>0</v>
      </c>
      <c r="DQ268" s="12">
        <v>0</v>
      </c>
      <c r="DR268" s="12">
        <v>0</v>
      </c>
      <c r="DS268" s="12">
        <v>0</v>
      </c>
      <c r="DT268" s="12">
        <v>0</v>
      </c>
      <c r="DU268" s="12">
        <v>0</v>
      </c>
      <c r="DV268" s="12">
        <v>0</v>
      </c>
      <c r="DW268" s="12">
        <v>0</v>
      </c>
      <c r="DX268" s="12">
        <v>0</v>
      </c>
      <c r="DY268" s="12">
        <v>0</v>
      </c>
      <c r="DZ268" s="12">
        <v>98.95</v>
      </c>
      <c r="EA268" s="9">
        <v>0</v>
      </c>
      <c r="EB268" s="9">
        <v>0</v>
      </c>
      <c r="EC268" s="9">
        <v>0</v>
      </c>
      <c r="ED268" s="9">
        <v>0</v>
      </c>
      <c r="EE268" s="9">
        <v>0</v>
      </c>
      <c r="EF268" s="9">
        <v>2.222779188384043E-3</v>
      </c>
      <c r="EG268" s="9">
        <v>0</v>
      </c>
      <c r="EH268" s="9">
        <v>0</v>
      </c>
      <c r="EI268" s="9">
        <v>0</v>
      </c>
      <c r="EJ268" s="9">
        <v>0.93850650364640387</v>
      </c>
      <c r="EK268" s="9">
        <v>0</v>
      </c>
      <c r="EL268" s="9">
        <v>0</v>
      </c>
      <c r="EM268" s="9">
        <v>0</v>
      </c>
      <c r="EN268" s="9">
        <v>0</v>
      </c>
      <c r="EO268" s="9">
        <v>3.0053555538499108E-4</v>
      </c>
      <c r="EP268" s="9">
        <v>0</v>
      </c>
      <c r="EQ268" s="9">
        <v>0</v>
      </c>
      <c r="ER268" s="9">
        <v>0</v>
      </c>
      <c r="ES268" s="9">
        <v>8.3454264892483775E-3</v>
      </c>
      <c r="ET268" s="9">
        <v>0</v>
      </c>
      <c r="EU268" s="9">
        <v>0</v>
      </c>
      <c r="EV268" s="9">
        <v>0</v>
      </c>
      <c r="EW268" s="9">
        <v>0</v>
      </c>
      <c r="EX268" s="9">
        <v>3.4333199345612557E-4</v>
      </c>
      <c r="EY268" s="9">
        <v>5.0166445964252571E-2</v>
      </c>
      <c r="EZ268" s="9">
        <v>0</v>
      </c>
      <c r="FA268" s="9">
        <v>0</v>
      </c>
      <c r="FB268" s="9">
        <v>0</v>
      </c>
      <c r="FC268" s="9">
        <v>1.149771628700711E-4</v>
      </c>
      <c r="FD268" s="9">
        <v>0</v>
      </c>
      <c r="FE268" s="9">
        <v>0</v>
      </c>
      <c r="FF268" s="9">
        <v>0</v>
      </c>
      <c r="FG268" s="9">
        <v>0</v>
      </c>
      <c r="FH268" s="7" t="s">
        <v>550</v>
      </c>
      <c r="FI268" s="14">
        <v>1.019473196543178</v>
      </c>
      <c r="FJ268" s="14">
        <v>0.67651077637235146</v>
      </c>
      <c r="FK268" s="14">
        <v>0</v>
      </c>
      <c r="FL268" s="14">
        <v>9.684004799604194E-4</v>
      </c>
      <c r="FM268" s="14">
        <v>1.248517238278533</v>
      </c>
      <c r="FN268" s="14">
        <v>1.012899486999786</v>
      </c>
      <c r="FO268" s="14">
        <v>0</v>
      </c>
      <c r="FP268" s="14">
        <v>0</v>
      </c>
      <c r="FQ268" s="14">
        <v>0</v>
      </c>
      <c r="FR268" s="14">
        <v>1.7</v>
      </c>
      <c r="FS268" s="14">
        <v>1.5090521328215631E-3</v>
      </c>
      <c r="FT268" s="14">
        <v>0.660451702775121</v>
      </c>
      <c r="FU268" s="14">
        <v>99.526468418503384</v>
      </c>
      <c r="FV268" s="14">
        <v>0.8391572859136035</v>
      </c>
      <c r="FW268" s="14" t="b">
        <v>1</v>
      </c>
      <c r="FX268" s="14" t="b">
        <v>0</v>
      </c>
      <c r="FY268" s="14" t="b">
        <v>0</v>
      </c>
      <c r="FZ268" s="14">
        <v>-5.6042177101289568</v>
      </c>
      <c r="GA268" s="14">
        <v>-16.353752476697469</v>
      </c>
      <c r="GB268" s="14">
        <f>EY268*FL268</f>
        <v>4.8581210349690636E-5</v>
      </c>
      <c r="GC268" s="14">
        <v>0.41117008802726013</v>
      </c>
    </row>
    <row r="269" spans="1:185" x14ac:dyDescent="0.2">
      <c r="A269" s="1" t="s">
        <v>252</v>
      </c>
      <c r="B269" s="18">
        <v>1</v>
      </c>
      <c r="C269" s="18" t="s">
        <v>454</v>
      </c>
      <c r="D269" s="18">
        <v>1</v>
      </c>
      <c r="E269" s="18" t="s">
        <v>475</v>
      </c>
      <c r="F269" s="19">
        <v>26</v>
      </c>
      <c r="G269" s="19">
        <v>0.1</v>
      </c>
      <c r="H269" s="19">
        <v>1523.15</v>
      </c>
      <c r="I269" s="19">
        <v>1250</v>
      </c>
      <c r="J269" s="19">
        <v>0</v>
      </c>
      <c r="K269" s="19">
        <v>6</v>
      </c>
      <c r="L269" s="19">
        <v>0</v>
      </c>
      <c r="M269" s="19" t="s">
        <v>489</v>
      </c>
      <c r="N269" s="19">
        <v>-6</v>
      </c>
      <c r="O269" s="19">
        <v>0</v>
      </c>
      <c r="P269" s="19" t="s">
        <v>495</v>
      </c>
      <c r="Q269" s="19" t="s">
        <v>514</v>
      </c>
      <c r="R269" s="19" t="s">
        <v>494</v>
      </c>
      <c r="S269" s="19" t="s">
        <v>535</v>
      </c>
      <c r="T269" s="19" t="s">
        <v>74</v>
      </c>
      <c r="U269" s="5">
        <v>61.591461679514332</v>
      </c>
      <c r="V269" s="5">
        <v>0.23358915327887689</v>
      </c>
      <c r="W269" s="5">
        <v>11.32413978096103</v>
      </c>
      <c r="X269" s="5">
        <v>3.8462230821157739E-2</v>
      </c>
      <c r="Y269" s="5">
        <v>0</v>
      </c>
      <c r="Z269" s="5">
        <v>0.14151462082549909</v>
      </c>
      <c r="AA269" s="5">
        <v>0.12912264734791951</v>
      </c>
      <c r="AB269" s="5">
        <v>0</v>
      </c>
      <c r="AC269" s="5">
        <v>0</v>
      </c>
      <c r="AD269" s="5">
        <v>0</v>
      </c>
      <c r="AE269" s="5">
        <v>7.1637526434889951</v>
      </c>
      <c r="AF269" s="5">
        <v>5.4149293377913068</v>
      </c>
      <c r="AG269" s="5">
        <v>0</v>
      </c>
      <c r="AH269" s="5">
        <v>0</v>
      </c>
      <c r="AI269" s="5">
        <v>4.5451131593713709</v>
      </c>
      <c r="AJ269" s="5">
        <v>0.74688109201678854</v>
      </c>
      <c r="AK269" s="5">
        <v>0</v>
      </c>
      <c r="AL269" s="5">
        <v>0</v>
      </c>
      <c r="AM269" s="5">
        <v>0</v>
      </c>
      <c r="AN269" s="5">
        <v>0</v>
      </c>
      <c r="AO269" s="5">
        <v>0</v>
      </c>
      <c r="AP269" s="5">
        <v>0</v>
      </c>
      <c r="AQ269" s="5">
        <v>0</v>
      </c>
      <c r="AR269" s="5">
        <v>0</v>
      </c>
      <c r="AS269" s="5">
        <v>0</v>
      </c>
      <c r="AT269" s="5">
        <v>0</v>
      </c>
      <c r="AU269" s="5">
        <v>0</v>
      </c>
      <c r="AV269" s="5">
        <v>0</v>
      </c>
      <c r="AW269" s="5">
        <v>0</v>
      </c>
      <c r="AX269" s="5">
        <v>2.34</v>
      </c>
      <c r="AY269" s="5">
        <v>1.167190394511149</v>
      </c>
      <c r="AZ269" s="5">
        <v>92.501775950906122</v>
      </c>
      <c r="BA269" s="16">
        <v>7.0665404097873905E-2</v>
      </c>
      <c r="BB269" s="16">
        <v>6.1438386542363263E-2</v>
      </c>
      <c r="BC269" s="16">
        <v>0</v>
      </c>
      <c r="BD269" s="16">
        <v>0</v>
      </c>
      <c r="BE269" s="16">
        <v>0</v>
      </c>
      <c r="BF269" s="16">
        <v>1.6101024870572551E-4</v>
      </c>
      <c r="BG269" s="16">
        <v>0</v>
      </c>
      <c r="BH269" s="16">
        <v>0</v>
      </c>
      <c r="BI269" s="16">
        <v>0</v>
      </c>
      <c r="BJ269" s="16">
        <v>1.2532640669537509E-3</v>
      </c>
      <c r="BK269" s="16">
        <v>0</v>
      </c>
      <c r="BL269" s="16">
        <v>0</v>
      </c>
      <c r="BM269" s="16">
        <v>5.0449007692039121E-3</v>
      </c>
      <c r="BN269" s="16">
        <v>0.1130900019741824</v>
      </c>
      <c r="BO269" s="16">
        <v>1.158140141277349E-3</v>
      </c>
      <c r="BP269" s="16">
        <v>0</v>
      </c>
      <c r="BQ269" s="16">
        <v>4.6658970153894273E-2</v>
      </c>
      <c r="BR269" s="16">
        <v>0</v>
      </c>
      <c r="BS269" s="16">
        <v>0</v>
      </c>
      <c r="BT269" s="16">
        <v>0</v>
      </c>
      <c r="BU269" s="16">
        <v>0</v>
      </c>
      <c r="BV269" s="16">
        <v>0</v>
      </c>
      <c r="BW269" s="16">
        <v>0</v>
      </c>
      <c r="BX269" s="16">
        <v>4.6439134757294352E-2</v>
      </c>
      <c r="BY269" s="16">
        <v>0.65222986616383183</v>
      </c>
      <c r="BZ269" s="16">
        <v>0</v>
      </c>
      <c r="CA269" s="16">
        <v>0</v>
      </c>
      <c r="CB269" s="16">
        <v>0</v>
      </c>
      <c r="CC269" s="16">
        <v>1.860921084419376E-3</v>
      </c>
      <c r="CD269" s="16">
        <v>0</v>
      </c>
      <c r="CE269" s="16">
        <v>0</v>
      </c>
      <c r="CF269" s="16">
        <v>0</v>
      </c>
      <c r="CG269" s="16">
        <v>0</v>
      </c>
      <c r="CH269" s="12">
        <v>2.42</v>
      </c>
      <c r="CI269" s="12">
        <v>0.02</v>
      </c>
      <c r="CJ269" s="12">
        <v>0</v>
      </c>
      <c r="CK269" s="12">
        <v>0.05</v>
      </c>
      <c r="CL269" s="12">
        <v>0</v>
      </c>
      <c r="CM269" s="12">
        <v>95.86</v>
      </c>
      <c r="CN269" s="12">
        <v>0.01</v>
      </c>
      <c r="CO269" s="12">
        <v>0</v>
      </c>
      <c r="CP269" s="12">
        <v>0</v>
      </c>
      <c r="CQ269" s="12">
        <v>1.31</v>
      </c>
      <c r="CR269" s="12">
        <v>0</v>
      </c>
      <c r="CS269" s="12">
        <v>0</v>
      </c>
      <c r="CT269" s="12">
        <v>0</v>
      </c>
      <c r="CU269" s="12">
        <v>0</v>
      </c>
      <c r="CV269" s="12">
        <v>0</v>
      </c>
      <c r="CW269" s="12">
        <v>0</v>
      </c>
      <c r="CX269" s="12">
        <v>0</v>
      </c>
      <c r="CY269" s="12">
        <v>0</v>
      </c>
      <c r="CZ269" s="12">
        <v>0</v>
      </c>
      <c r="DA269" s="12">
        <v>0</v>
      </c>
      <c r="DB269" s="12">
        <v>0</v>
      </c>
      <c r="DC269" s="12">
        <v>0</v>
      </c>
      <c r="DD269" s="12">
        <v>0</v>
      </c>
      <c r="DE269" s="12">
        <v>0</v>
      </c>
      <c r="DF269" s="12">
        <v>0</v>
      </c>
      <c r="DG269" s="12">
        <v>0</v>
      </c>
      <c r="DH269" s="12">
        <v>0</v>
      </c>
      <c r="DI269" s="12">
        <v>0</v>
      </c>
      <c r="DJ269" s="12">
        <v>0</v>
      </c>
      <c r="DK269" s="12">
        <v>0</v>
      </c>
      <c r="DL269" s="12">
        <v>0.03</v>
      </c>
      <c r="DM269" s="12">
        <v>0</v>
      </c>
      <c r="DN269" s="12">
        <v>0</v>
      </c>
      <c r="DO269" s="12">
        <v>0</v>
      </c>
      <c r="DP269" s="12">
        <v>0</v>
      </c>
      <c r="DQ269" s="12">
        <v>0</v>
      </c>
      <c r="DR269" s="12">
        <v>0</v>
      </c>
      <c r="DS269" s="12">
        <v>0</v>
      </c>
      <c r="DT269" s="12">
        <v>0</v>
      </c>
      <c r="DU269" s="12">
        <v>0</v>
      </c>
      <c r="DV269" s="12">
        <v>0</v>
      </c>
      <c r="DW269" s="12">
        <v>0</v>
      </c>
      <c r="DX269" s="12">
        <v>0</v>
      </c>
      <c r="DY269" s="12">
        <v>0</v>
      </c>
      <c r="DZ269" s="12">
        <v>99.7</v>
      </c>
      <c r="EA269" s="9">
        <v>0</v>
      </c>
      <c r="EB269" s="9">
        <v>0</v>
      </c>
      <c r="EC269" s="9">
        <v>0</v>
      </c>
      <c r="ED269" s="9">
        <v>0</v>
      </c>
      <c r="EE269" s="9">
        <v>0</v>
      </c>
      <c r="EF269" s="9">
        <v>5.2618322323373179E-4</v>
      </c>
      <c r="EG269" s="9">
        <v>0</v>
      </c>
      <c r="EH269" s="9">
        <v>0</v>
      </c>
      <c r="EI269" s="9">
        <v>0</v>
      </c>
      <c r="EJ269" s="9">
        <v>0.93927095382394443</v>
      </c>
      <c r="EK269" s="9">
        <v>0</v>
      </c>
      <c r="EL269" s="9">
        <v>0</v>
      </c>
      <c r="EM269" s="9">
        <v>0</v>
      </c>
      <c r="EN269" s="9">
        <v>0</v>
      </c>
      <c r="EO269" s="9">
        <v>9.9601199830061092E-5</v>
      </c>
      <c r="EP269" s="9">
        <v>0</v>
      </c>
      <c r="EQ269" s="9">
        <v>0</v>
      </c>
      <c r="ER269" s="9">
        <v>0</v>
      </c>
      <c r="ES269" s="9">
        <v>1.221292782377382E-2</v>
      </c>
      <c r="ET269" s="9">
        <v>0</v>
      </c>
      <c r="EU269" s="9">
        <v>0</v>
      </c>
      <c r="EV269" s="9">
        <v>0</v>
      </c>
      <c r="EW269" s="9">
        <v>0</v>
      </c>
      <c r="EX269" s="9">
        <v>5.1203010905022037E-4</v>
      </c>
      <c r="EY269" s="9">
        <v>4.7149674697861438E-2</v>
      </c>
      <c r="EZ269" s="9">
        <v>0</v>
      </c>
      <c r="FA269" s="9">
        <v>0</v>
      </c>
      <c r="FB269" s="9">
        <v>0</v>
      </c>
      <c r="FC269" s="9">
        <v>2.2862912230625231E-4</v>
      </c>
      <c r="FD269" s="9">
        <v>0</v>
      </c>
      <c r="FE269" s="9">
        <v>0</v>
      </c>
      <c r="FF269" s="9">
        <v>0</v>
      </c>
      <c r="FG269" s="9">
        <v>0</v>
      </c>
      <c r="FH269" s="7" t="s">
        <v>550</v>
      </c>
      <c r="FI269" s="14">
        <v>1.0180098279502641</v>
      </c>
      <c r="FJ269" s="14">
        <v>0.65714599563483189</v>
      </c>
      <c r="FK269" s="14">
        <v>0</v>
      </c>
      <c r="FL269" s="14">
        <v>6.1633481201977473E-4</v>
      </c>
      <c r="FM269" s="14">
        <v>1.263407086347121</v>
      </c>
      <c r="FN269" s="14">
        <v>1.0060742304763779</v>
      </c>
      <c r="FO269" s="14">
        <v>0</v>
      </c>
      <c r="FP269" s="14">
        <v>0</v>
      </c>
      <c r="FQ269" s="14">
        <v>0</v>
      </c>
      <c r="FR269" s="14">
        <v>1.7</v>
      </c>
      <c r="FS269" s="14">
        <v>2.1305489138213761E-3</v>
      </c>
      <c r="FT269" s="14">
        <v>0.39665351035104041</v>
      </c>
      <c r="FU269" s="14">
        <v>98.903945889998568</v>
      </c>
      <c r="FV269" s="14">
        <v>0.73167162323853163</v>
      </c>
      <c r="FW269" s="14" t="b">
        <v>1</v>
      </c>
      <c r="FX269" s="14" t="b">
        <v>0</v>
      </c>
      <c r="FY269" s="14" t="b">
        <v>0</v>
      </c>
      <c r="FZ269" s="14">
        <v>-5.3041027075210758</v>
      </c>
      <c r="GA269" s="14">
        <v>-17.21742449937782</v>
      </c>
      <c r="GB269" s="14">
        <f>EY269*FL269</f>
        <v>2.9059985891699958E-5</v>
      </c>
      <c r="GC269" s="14">
        <v>0.60846344476100733</v>
      </c>
    </row>
    <row r="270" spans="1:185" x14ac:dyDescent="0.2">
      <c r="A270" s="1" t="s">
        <v>261</v>
      </c>
      <c r="B270" s="18">
        <v>1</v>
      </c>
      <c r="C270" s="18" t="s">
        <v>454</v>
      </c>
      <c r="D270" s="18">
        <v>2</v>
      </c>
      <c r="E270" s="18" t="s">
        <v>476</v>
      </c>
      <c r="F270" s="19">
        <v>26</v>
      </c>
      <c r="G270" s="19">
        <v>0.1</v>
      </c>
      <c r="H270" s="19">
        <v>1583.15</v>
      </c>
      <c r="I270" s="19">
        <v>1310</v>
      </c>
      <c r="J270" s="19">
        <v>0</v>
      </c>
      <c r="K270" s="19">
        <v>6</v>
      </c>
      <c r="L270" s="19">
        <v>0</v>
      </c>
      <c r="M270" s="19" t="s">
        <v>489</v>
      </c>
      <c r="N270" s="19">
        <v>-5.5</v>
      </c>
      <c r="O270" s="19">
        <v>0</v>
      </c>
      <c r="P270" s="19" t="s">
        <v>495</v>
      </c>
      <c r="Q270" s="19" t="s">
        <v>514</v>
      </c>
      <c r="R270" s="19" t="s">
        <v>494</v>
      </c>
      <c r="S270" s="19" t="s">
        <v>535</v>
      </c>
      <c r="T270" s="19" t="s">
        <v>74</v>
      </c>
      <c r="U270" s="5">
        <v>58.468032223033227</v>
      </c>
      <c r="V270" s="5">
        <v>0.43380842751791421</v>
      </c>
      <c r="W270" s="5">
        <v>10.101410577617999</v>
      </c>
      <c r="X270" s="5">
        <v>9.6155577052894348E-3</v>
      </c>
      <c r="Y270" s="5">
        <v>0</v>
      </c>
      <c r="Z270" s="5">
        <v>0.20583944847345331</v>
      </c>
      <c r="AA270" s="5">
        <v>7.7473588408751667E-2</v>
      </c>
      <c r="AB270" s="5">
        <v>0</v>
      </c>
      <c r="AC270" s="5">
        <v>0</v>
      </c>
      <c r="AD270" s="5">
        <v>0</v>
      </c>
      <c r="AE270" s="5">
        <v>13.050632709319069</v>
      </c>
      <c r="AF270" s="5">
        <v>5.9326357602674786</v>
      </c>
      <c r="AG270" s="5">
        <v>0</v>
      </c>
      <c r="AH270" s="5">
        <v>0</v>
      </c>
      <c r="AI270" s="5">
        <v>4.6638288015937572</v>
      </c>
      <c r="AJ270" s="5">
        <v>6.3414432341048071E-2</v>
      </c>
      <c r="AK270" s="5">
        <v>0</v>
      </c>
      <c r="AL270" s="5">
        <v>0</v>
      </c>
      <c r="AM270" s="5">
        <v>0</v>
      </c>
      <c r="AN270" s="5">
        <v>0</v>
      </c>
      <c r="AO270" s="5">
        <v>0</v>
      </c>
      <c r="AP270" s="5">
        <v>0</v>
      </c>
      <c r="AQ270" s="5">
        <v>0</v>
      </c>
      <c r="AR270" s="5">
        <v>0</v>
      </c>
      <c r="AS270" s="5">
        <v>0</v>
      </c>
      <c r="AT270" s="5">
        <v>0</v>
      </c>
      <c r="AU270" s="5">
        <v>0</v>
      </c>
      <c r="AV270" s="5">
        <v>0</v>
      </c>
      <c r="AW270" s="5">
        <v>0</v>
      </c>
      <c r="AX270" s="5">
        <v>2.89</v>
      </c>
      <c r="AY270" s="5">
        <v>1.441530017152659</v>
      </c>
      <c r="AZ270" s="5">
        <v>94.455161509125332</v>
      </c>
      <c r="BA270" s="16">
        <v>5.906610784526168E-2</v>
      </c>
      <c r="BB270" s="16">
        <v>6.3073858382326209E-2</v>
      </c>
      <c r="BC270" s="16">
        <v>0</v>
      </c>
      <c r="BD270" s="16">
        <v>0</v>
      </c>
      <c r="BE270" s="16">
        <v>0</v>
      </c>
      <c r="BF270" s="16">
        <v>3.7717963387433987E-5</v>
      </c>
      <c r="BG270" s="16">
        <v>0</v>
      </c>
      <c r="BH270" s="16">
        <v>0</v>
      </c>
      <c r="BI270" s="16">
        <v>0</v>
      </c>
      <c r="BJ270" s="16">
        <v>1.7081444355343111E-3</v>
      </c>
      <c r="BK270" s="16">
        <v>0</v>
      </c>
      <c r="BL270" s="16">
        <v>0</v>
      </c>
      <c r="BM270" s="16">
        <v>4.013691396761611E-4</v>
      </c>
      <c r="BN270" s="16">
        <v>0.19305004281940299</v>
      </c>
      <c r="BO270" s="16">
        <v>6.5112904745915094E-4</v>
      </c>
      <c r="BP270" s="16">
        <v>0</v>
      </c>
      <c r="BQ270" s="16">
        <v>4.4862942380055802E-2</v>
      </c>
      <c r="BR270" s="16">
        <v>0</v>
      </c>
      <c r="BS270" s="16">
        <v>0</v>
      </c>
      <c r="BT270" s="16">
        <v>0</v>
      </c>
      <c r="BU270" s="16">
        <v>0</v>
      </c>
      <c r="BV270" s="16">
        <v>0</v>
      </c>
      <c r="BW270" s="16">
        <v>0</v>
      </c>
      <c r="BX270" s="16">
        <v>5.3742864408374863E-2</v>
      </c>
      <c r="BY270" s="16">
        <v>0.58016744234640449</v>
      </c>
      <c r="BZ270" s="16">
        <v>0</v>
      </c>
      <c r="CA270" s="16">
        <v>0</v>
      </c>
      <c r="CB270" s="16">
        <v>0</v>
      </c>
      <c r="CC270" s="16">
        <v>3.2383812321169869E-3</v>
      </c>
      <c r="CD270" s="16">
        <v>0</v>
      </c>
      <c r="CE270" s="16">
        <v>0</v>
      </c>
      <c r="CF270" s="16">
        <v>0</v>
      </c>
      <c r="CG270" s="16">
        <v>0</v>
      </c>
      <c r="CH270" s="12">
        <v>1.65</v>
      </c>
      <c r="CI270" s="12">
        <v>0.01</v>
      </c>
      <c r="CJ270" s="12">
        <v>0</v>
      </c>
      <c r="CK270" s="12">
        <v>0.12</v>
      </c>
      <c r="CL270" s="12">
        <v>0</v>
      </c>
      <c r="CM270" s="12">
        <v>91.8</v>
      </c>
      <c r="CN270" s="12">
        <v>0.01</v>
      </c>
      <c r="CO270" s="12">
        <v>0</v>
      </c>
      <c r="CP270" s="12">
        <v>0</v>
      </c>
      <c r="CQ270" s="12">
        <v>1.93</v>
      </c>
      <c r="CR270" s="12">
        <v>0</v>
      </c>
      <c r="CS270" s="12">
        <v>0</v>
      </c>
      <c r="CT270" s="12">
        <v>0</v>
      </c>
      <c r="CU270" s="12">
        <v>0</v>
      </c>
      <c r="CV270" s="12">
        <v>0</v>
      </c>
      <c r="CW270" s="12">
        <v>0</v>
      </c>
      <c r="CX270" s="12">
        <v>0</v>
      </c>
      <c r="CY270" s="12">
        <v>0</v>
      </c>
      <c r="CZ270" s="12">
        <v>0</v>
      </c>
      <c r="DA270" s="12">
        <v>0</v>
      </c>
      <c r="DB270" s="12">
        <v>0</v>
      </c>
      <c r="DC270" s="12">
        <v>0</v>
      </c>
      <c r="DD270" s="12">
        <v>0</v>
      </c>
      <c r="DE270" s="12">
        <v>0</v>
      </c>
      <c r="DF270" s="12">
        <v>0</v>
      </c>
      <c r="DG270" s="12">
        <v>0</v>
      </c>
      <c r="DH270" s="12">
        <v>0</v>
      </c>
      <c r="DI270" s="12">
        <v>0</v>
      </c>
      <c r="DJ270" s="12">
        <v>0</v>
      </c>
      <c r="DK270" s="12">
        <v>0</v>
      </c>
      <c r="DL270" s="12">
        <v>0.34</v>
      </c>
      <c r="DM270" s="12">
        <v>0</v>
      </c>
      <c r="DN270" s="12">
        <v>0</v>
      </c>
      <c r="DO270" s="12">
        <v>0</v>
      </c>
      <c r="DP270" s="12">
        <v>0</v>
      </c>
      <c r="DQ270" s="12">
        <v>0</v>
      </c>
      <c r="DR270" s="12">
        <v>0</v>
      </c>
      <c r="DS270" s="12">
        <v>0</v>
      </c>
      <c r="DT270" s="12">
        <v>0</v>
      </c>
      <c r="DU270" s="12">
        <v>0</v>
      </c>
      <c r="DV270" s="12">
        <v>0</v>
      </c>
      <c r="DW270" s="12">
        <v>0</v>
      </c>
      <c r="DX270" s="12">
        <v>0</v>
      </c>
      <c r="DY270" s="12">
        <v>0</v>
      </c>
      <c r="DZ270" s="12">
        <v>95.860000000000014</v>
      </c>
      <c r="EA270" s="9">
        <v>0</v>
      </c>
      <c r="EB270" s="9">
        <v>0</v>
      </c>
      <c r="EC270" s="9">
        <v>0</v>
      </c>
      <c r="ED270" s="9">
        <v>0</v>
      </c>
      <c r="EE270" s="9">
        <v>0</v>
      </c>
      <c r="EF270" s="9">
        <v>1.31970590782853E-3</v>
      </c>
      <c r="EG270" s="9">
        <v>0</v>
      </c>
      <c r="EH270" s="9">
        <v>0</v>
      </c>
      <c r="EI270" s="9">
        <v>0</v>
      </c>
      <c r="EJ270" s="9">
        <v>0.93999397745264412</v>
      </c>
      <c r="EK270" s="9">
        <v>0</v>
      </c>
      <c r="EL270" s="9">
        <v>0</v>
      </c>
      <c r="EM270" s="9">
        <v>0</v>
      </c>
      <c r="EN270" s="9">
        <v>0</v>
      </c>
      <c r="EO270" s="9">
        <v>1.040862811965102E-4</v>
      </c>
      <c r="EP270" s="9">
        <v>0</v>
      </c>
      <c r="EQ270" s="9">
        <v>0</v>
      </c>
      <c r="ER270" s="9">
        <v>0</v>
      </c>
      <c r="ES270" s="9">
        <v>1.8803328182740459E-2</v>
      </c>
      <c r="ET270" s="9">
        <v>0</v>
      </c>
      <c r="EU270" s="9">
        <v>0</v>
      </c>
      <c r="EV270" s="9">
        <v>0</v>
      </c>
      <c r="EW270" s="9">
        <v>0</v>
      </c>
      <c r="EX270" s="9">
        <v>6.0643196403552266E-3</v>
      </c>
      <c r="EY270" s="9">
        <v>3.3595120344243959E-2</v>
      </c>
      <c r="EZ270" s="9">
        <v>0</v>
      </c>
      <c r="FA270" s="9">
        <v>0</v>
      </c>
      <c r="FB270" s="9">
        <v>0</v>
      </c>
      <c r="FC270" s="9">
        <v>1.194621909910847E-4</v>
      </c>
      <c r="FD270" s="9">
        <v>0</v>
      </c>
      <c r="FE270" s="9">
        <v>0</v>
      </c>
      <c r="FF270" s="9">
        <v>0</v>
      </c>
      <c r="FG270" s="9">
        <v>0</v>
      </c>
      <c r="FH270" s="7" t="s">
        <v>550</v>
      </c>
      <c r="FI270" s="14">
        <v>1.006820164384606</v>
      </c>
      <c r="FJ270" s="14">
        <v>0.64819903917938115</v>
      </c>
      <c r="FK270" s="14">
        <v>0</v>
      </c>
      <c r="FL270" s="14">
        <v>7.0328401638763266E-4</v>
      </c>
      <c r="FM270" s="14">
        <v>1.2441397620878749</v>
      </c>
      <c r="FN270" s="14">
        <v>0.86009095453028273</v>
      </c>
      <c r="FO270" s="14">
        <v>0</v>
      </c>
      <c r="FP270" s="14">
        <v>0</v>
      </c>
      <c r="FQ270" s="14">
        <v>0</v>
      </c>
      <c r="FR270" s="14">
        <v>1.7</v>
      </c>
      <c r="FS270" s="14">
        <v>2.9038455404083291E-3</v>
      </c>
      <c r="FT270" s="14">
        <v>0.69737446341812548</v>
      </c>
      <c r="FU270" s="14">
        <v>99.122940883969946</v>
      </c>
      <c r="FV270" s="14">
        <v>0.76633306596590134</v>
      </c>
      <c r="FW270" s="14" t="b">
        <v>1</v>
      </c>
      <c r="FX270" s="14" t="b">
        <v>0</v>
      </c>
      <c r="FY270" s="14" t="b">
        <v>0</v>
      </c>
      <c r="FZ270" s="14">
        <v>-5.0262069281807946</v>
      </c>
      <c r="GA270" s="14">
        <v>-16.240119124035012</v>
      </c>
      <c r="GB270" s="14">
        <f>EY270*FL270</f>
        <v>2.362691116672576E-5</v>
      </c>
      <c r="GC270" s="14">
        <v>0.59984271989226678</v>
      </c>
    </row>
    <row r="271" spans="1:185" x14ac:dyDescent="0.2">
      <c r="A271" s="1" t="s">
        <v>119</v>
      </c>
      <c r="B271" s="18">
        <v>2</v>
      </c>
      <c r="C271" s="18" t="s">
        <v>450</v>
      </c>
      <c r="D271" s="18">
        <v>8</v>
      </c>
      <c r="E271" s="18" t="s">
        <v>463</v>
      </c>
      <c r="F271" s="19">
        <v>6</v>
      </c>
      <c r="G271" s="19">
        <v>1.92</v>
      </c>
      <c r="H271" s="19">
        <v>2233</v>
      </c>
      <c r="I271" s="19">
        <v>1959.85</v>
      </c>
      <c r="J271" s="19">
        <v>0</v>
      </c>
      <c r="K271" s="19">
        <v>0.5</v>
      </c>
      <c r="L271" s="19">
        <v>0</v>
      </c>
      <c r="M271" s="19" t="s">
        <v>489</v>
      </c>
      <c r="N271" s="19">
        <v>-2.87</v>
      </c>
      <c r="O271" s="19">
        <v>0</v>
      </c>
      <c r="P271" s="19" t="s">
        <v>493</v>
      </c>
      <c r="Q271" s="19" t="s">
        <v>498</v>
      </c>
      <c r="R271" s="19" t="s">
        <v>529</v>
      </c>
      <c r="S271" s="19" t="s">
        <v>494</v>
      </c>
      <c r="T271" s="19" t="s">
        <v>33</v>
      </c>
      <c r="U271" s="5">
        <v>42.84</v>
      </c>
      <c r="V271" s="5">
        <v>0</v>
      </c>
      <c r="W271" s="5">
        <v>8.5</v>
      </c>
      <c r="X271" s="5">
        <v>0</v>
      </c>
      <c r="Y271" s="5">
        <v>0</v>
      </c>
      <c r="Z271" s="5">
        <v>2.38</v>
      </c>
      <c r="AA271" s="5">
        <v>0</v>
      </c>
      <c r="AB271" s="5">
        <v>0</v>
      </c>
      <c r="AC271" s="5">
        <v>0</v>
      </c>
      <c r="AD271" s="5">
        <v>0</v>
      </c>
      <c r="AE271" s="5">
        <v>35.15</v>
      </c>
      <c r="AF271" s="5">
        <v>9.4</v>
      </c>
      <c r="AG271" s="5">
        <v>0</v>
      </c>
      <c r="AH271" s="5">
        <v>0</v>
      </c>
      <c r="AI271" s="5">
        <v>0</v>
      </c>
      <c r="AJ271" s="5">
        <v>0</v>
      </c>
      <c r="AK271" s="5">
        <v>0</v>
      </c>
      <c r="AL271" s="5">
        <v>0</v>
      </c>
      <c r="AM271" s="5">
        <v>0</v>
      </c>
      <c r="AN271" s="5">
        <v>0</v>
      </c>
      <c r="AO271" s="5">
        <v>0</v>
      </c>
      <c r="AP271" s="5">
        <v>0</v>
      </c>
      <c r="AQ271" s="5">
        <v>0</v>
      </c>
      <c r="AR271" s="5">
        <v>0</v>
      </c>
      <c r="AS271" s="5">
        <v>0</v>
      </c>
      <c r="AT271" s="5">
        <v>0</v>
      </c>
      <c r="AU271" s="5">
        <v>0</v>
      </c>
      <c r="AV271" s="5">
        <v>0</v>
      </c>
      <c r="AW271" s="5">
        <v>0</v>
      </c>
      <c r="AX271" s="5">
        <v>0</v>
      </c>
      <c r="AY271" s="5">
        <v>0</v>
      </c>
      <c r="AZ271" s="5">
        <v>98.27000000000001</v>
      </c>
      <c r="BA271" s="16">
        <v>4.4598485030816322E-2</v>
      </c>
      <c r="BB271" s="16">
        <v>8.967562605106752E-2</v>
      </c>
      <c r="BC271" s="16">
        <v>0</v>
      </c>
      <c r="BD271" s="16">
        <v>0</v>
      </c>
      <c r="BE271" s="16">
        <v>0</v>
      </c>
      <c r="BF271" s="16">
        <v>0</v>
      </c>
      <c r="BG271" s="16">
        <v>0</v>
      </c>
      <c r="BH271" s="16">
        <v>0</v>
      </c>
      <c r="BI271" s="16">
        <v>0</v>
      </c>
      <c r="BJ271" s="16">
        <v>1.7722206321907279E-2</v>
      </c>
      <c r="BK271" s="16">
        <v>0</v>
      </c>
      <c r="BL271" s="16">
        <v>0</v>
      </c>
      <c r="BM271" s="16">
        <v>0</v>
      </c>
      <c r="BN271" s="16">
        <v>0.46656108755535008</v>
      </c>
      <c r="BO271" s="16">
        <v>0</v>
      </c>
      <c r="BP271" s="16">
        <v>0</v>
      </c>
      <c r="BQ271" s="16">
        <v>0</v>
      </c>
      <c r="BR271" s="16">
        <v>0</v>
      </c>
      <c r="BS271" s="16">
        <v>0</v>
      </c>
      <c r="BT271" s="16">
        <v>0</v>
      </c>
      <c r="BU271" s="16">
        <v>0</v>
      </c>
      <c r="BV271" s="16">
        <v>0</v>
      </c>
      <c r="BW271" s="16">
        <v>0</v>
      </c>
      <c r="BX271" s="16">
        <v>0</v>
      </c>
      <c r="BY271" s="16">
        <v>0.3814425950408587</v>
      </c>
      <c r="BZ271" s="16">
        <v>0</v>
      </c>
      <c r="CA271" s="16">
        <v>0</v>
      </c>
      <c r="CB271" s="16">
        <v>0</v>
      </c>
      <c r="CC271" s="16">
        <v>0</v>
      </c>
      <c r="CD271" s="16">
        <v>0</v>
      </c>
      <c r="CE271" s="16">
        <v>0</v>
      </c>
      <c r="CF271" s="16">
        <v>0</v>
      </c>
      <c r="CG271" s="16">
        <v>0</v>
      </c>
      <c r="CH271" s="12">
        <v>0.14000000000000001</v>
      </c>
      <c r="CI271" s="12">
        <v>0</v>
      </c>
      <c r="CJ271" s="12">
        <v>0</v>
      </c>
      <c r="CK271" s="12">
        <v>0</v>
      </c>
      <c r="CL271" s="12">
        <v>0</v>
      </c>
      <c r="CM271" s="12">
        <v>91.12</v>
      </c>
      <c r="CN271" s="12">
        <v>0</v>
      </c>
      <c r="CO271" s="12">
        <v>0</v>
      </c>
      <c r="CP271" s="12">
        <v>0</v>
      </c>
      <c r="CQ271" s="12">
        <v>5.1100000000000003</v>
      </c>
      <c r="CR271" s="12">
        <v>0</v>
      </c>
      <c r="CS271" s="12">
        <v>0</v>
      </c>
      <c r="CT271" s="12">
        <v>0</v>
      </c>
      <c r="CU271" s="12">
        <v>0</v>
      </c>
      <c r="CV271" s="12">
        <v>0</v>
      </c>
      <c r="CW271" s="12">
        <v>1.42</v>
      </c>
      <c r="CX271" s="12">
        <v>0</v>
      </c>
      <c r="CY271" s="12">
        <v>0</v>
      </c>
      <c r="CZ271" s="12">
        <v>0</v>
      </c>
      <c r="DA271" s="12">
        <v>0</v>
      </c>
      <c r="DB271" s="12">
        <v>0</v>
      </c>
      <c r="DC271" s="12">
        <v>1.32</v>
      </c>
      <c r="DD271" s="12">
        <v>0</v>
      </c>
      <c r="DE271" s="12">
        <v>0</v>
      </c>
      <c r="DF271" s="12">
        <v>0</v>
      </c>
      <c r="DG271" s="12">
        <v>0</v>
      </c>
      <c r="DH271" s="12">
        <v>0</v>
      </c>
      <c r="DI271" s="12">
        <v>0</v>
      </c>
      <c r="DJ271" s="12">
        <v>0</v>
      </c>
      <c r="DK271" s="12">
        <v>0</v>
      </c>
      <c r="DL271" s="12">
        <v>0</v>
      </c>
      <c r="DM271" s="12">
        <v>0</v>
      </c>
      <c r="DN271" s="12">
        <v>0</v>
      </c>
      <c r="DO271" s="12">
        <v>0</v>
      </c>
      <c r="DP271" s="12">
        <v>0</v>
      </c>
      <c r="DQ271" s="12">
        <v>0</v>
      </c>
      <c r="DR271" s="12">
        <v>0</v>
      </c>
      <c r="DS271" s="12">
        <v>0</v>
      </c>
      <c r="DT271" s="12">
        <v>0</v>
      </c>
      <c r="DU271" s="12">
        <v>0</v>
      </c>
      <c r="DV271" s="12">
        <v>0</v>
      </c>
      <c r="DW271" s="12">
        <v>0</v>
      </c>
      <c r="DX271" s="12">
        <v>0</v>
      </c>
      <c r="DY271" s="12">
        <v>0</v>
      </c>
      <c r="DZ271" s="12">
        <v>99.11</v>
      </c>
      <c r="EA271" s="9">
        <v>0</v>
      </c>
      <c r="EB271" s="9">
        <v>0</v>
      </c>
      <c r="EC271" s="9">
        <v>0</v>
      </c>
      <c r="ED271" s="9">
        <v>0</v>
      </c>
      <c r="EE271" s="9">
        <v>0</v>
      </c>
      <c r="EF271" s="9">
        <v>0</v>
      </c>
      <c r="EG271" s="9">
        <v>0</v>
      </c>
      <c r="EH271" s="9">
        <v>0</v>
      </c>
      <c r="EI271" s="9">
        <v>0</v>
      </c>
      <c r="EJ271" s="9">
        <v>0.94052691413889777</v>
      </c>
      <c r="EK271" s="9">
        <v>0</v>
      </c>
      <c r="EL271" s="9">
        <v>0</v>
      </c>
      <c r="EM271" s="9">
        <v>0</v>
      </c>
      <c r="EN271" s="9">
        <v>0</v>
      </c>
      <c r="EO271" s="9">
        <v>0</v>
      </c>
      <c r="EP271" s="9">
        <v>0</v>
      </c>
      <c r="EQ271" s="9">
        <v>0</v>
      </c>
      <c r="ER271" s="9">
        <v>0</v>
      </c>
      <c r="ES271" s="9">
        <v>5.0184944022652597E-2</v>
      </c>
      <c r="ET271" s="9">
        <v>0</v>
      </c>
      <c r="EU271" s="9">
        <v>0</v>
      </c>
      <c r="EV271" s="9">
        <v>0</v>
      </c>
      <c r="EW271" s="9">
        <v>0</v>
      </c>
      <c r="EX271" s="9">
        <v>0</v>
      </c>
      <c r="EY271" s="9">
        <v>2.87339558092889E-3</v>
      </c>
      <c r="EZ271" s="9">
        <v>0</v>
      </c>
      <c r="FA271" s="9">
        <v>6.4147462575207563E-3</v>
      </c>
      <c r="FB271" s="9">
        <v>0</v>
      </c>
      <c r="FC271" s="9">
        <v>0</v>
      </c>
      <c r="FD271" s="9">
        <v>0</v>
      </c>
      <c r="FE271" s="9">
        <v>0</v>
      </c>
      <c r="FF271" s="9">
        <v>0</v>
      </c>
      <c r="FG271" s="9">
        <v>0</v>
      </c>
      <c r="FH271" s="7" t="s">
        <v>539</v>
      </c>
      <c r="FI271" s="14">
        <v>0.99967906811076668</v>
      </c>
      <c r="FJ271" s="14">
        <v>0.7112750413517509</v>
      </c>
      <c r="FK271" s="14">
        <v>0</v>
      </c>
      <c r="FL271" s="14">
        <v>4.1109032486900754E-3</v>
      </c>
      <c r="FM271" s="14">
        <v>0</v>
      </c>
      <c r="FN271" s="14">
        <v>0</v>
      </c>
      <c r="FO271" s="14">
        <v>0</v>
      </c>
      <c r="FP271" s="14">
        <v>0</v>
      </c>
      <c r="FQ271" s="14">
        <v>0</v>
      </c>
      <c r="FR271" s="14">
        <v>3</v>
      </c>
      <c r="FS271" s="14">
        <v>5.3166618965721828E-2</v>
      </c>
      <c r="FT271" s="14">
        <v>2.2495364782271521</v>
      </c>
      <c r="FU271" s="14">
        <v>96.340529077511604</v>
      </c>
      <c r="FV271" s="14">
        <v>0</v>
      </c>
      <c r="FW271" s="14" t="b">
        <v>1</v>
      </c>
      <c r="FX271" s="14" t="b">
        <v>0</v>
      </c>
      <c r="FY271" s="14" t="b">
        <v>0</v>
      </c>
      <c r="FZ271" s="14">
        <v>-2.4951855669997318</v>
      </c>
      <c r="GA271" s="14">
        <v>-8.0963329273144087</v>
      </c>
      <c r="GB271" s="14">
        <f>EY271*FL271</f>
        <v>1.181225122841228E-5</v>
      </c>
      <c r="GC271" s="14">
        <v>0.103594296255965</v>
      </c>
    </row>
    <row r="272" spans="1:185" x14ac:dyDescent="0.2">
      <c r="A272" s="1" t="s">
        <v>390</v>
      </c>
      <c r="B272" s="18">
        <v>5</v>
      </c>
      <c r="C272" s="18" t="s">
        <v>456</v>
      </c>
      <c r="D272" s="18">
        <v>9</v>
      </c>
      <c r="E272" s="18" t="s">
        <v>465</v>
      </c>
      <c r="F272" s="19">
        <v>21</v>
      </c>
      <c r="G272" s="19">
        <v>10</v>
      </c>
      <c r="H272" s="19">
        <v>2273</v>
      </c>
      <c r="I272" s="19">
        <v>1999.85</v>
      </c>
      <c r="J272" s="19">
        <v>0</v>
      </c>
      <c r="K272" s="19">
        <v>0.16666666666666671</v>
      </c>
      <c r="L272" s="19">
        <v>0</v>
      </c>
      <c r="M272" s="19" t="s">
        <v>489</v>
      </c>
      <c r="N272" s="19">
        <v>-3.7</v>
      </c>
      <c r="O272" s="19">
        <v>0</v>
      </c>
      <c r="P272" s="19" t="s">
        <v>494</v>
      </c>
      <c r="Q272" s="19" t="s">
        <v>523</v>
      </c>
      <c r="R272" s="19" t="s">
        <v>527</v>
      </c>
      <c r="S272" s="19" t="s">
        <v>532</v>
      </c>
      <c r="T272" s="19" t="s">
        <v>33</v>
      </c>
      <c r="U272" s="5">
        <v>42.87</v>
      </c>
      <c r="V272" s="5">
        <v>0</v>
      </c>
      <c r="W272" s="5">
        <v>0</v>
      </c>
      <c r="X272" s="5">
        <v>0</v>
      </c>
      <c r="Y272" s="5">
        <v>0</v>
      </c>
      <c r="Z272" s="5">
        <v>1.51</v>
      </c>
      <c r="AA272" s="5">
        <v>0</v>
      </c>
      <c r="AB272" s="5">
        <v>0</v>
      </c>
      <c r="AC272" s="5">
        <v>0</v>
      </c>
      <c r="AD272" s="5">
        <v>0</v>
      </c>
      <c r="AE272" s="5">
        <v>55.62</v>
      </c>
      <c r="AF272" s="5">
        <v>0</v>
      </c>
      <c r="AG272" s="5">
        <v>0</v>
      </c>
      <c r="AH272" s="5">
        <v>0</v>
      </c>
      <c r="AI272" s="5">
        <v>0</v>
      </c>
      <c r="AJ272" s="5">
        <v>0</v>
      </c>
      <c r="AK272" s="5">
        <v>0</v>
      </c>
      <c r="AL272" s="5">
        <v>0</v>
      </c>
      <c r="AM272" s="5">
        <v>0</v>
      </c>
      <c r="AN272" s="5">
        <v>0</v>
      </c>
      <c r="AO272" s="5">
        <v>0</v>
      </c>
      <c r="AP272" s="5">
        <v>0</v>
      </c>
      <c r="AQ272" s="5">
        <v>0</v>
      </c>
      <c r="AR272" s="5">
        <v>0</v>
      </c>
      <c r="AS272" s="5">
        <v>0</v>
      </c>
      <c r="AT272" s="5">
        <v>0</v>
      </c>
      <c r="AU272" s="5">
        <v>0</v>
      </c>
      <c r="AV272" s="5">
        <v>0</v>
      </c>
      <c r="AW272" s="5">
        <v>0</v>
      </c>
      <c r="AX272" s="5">
        <v>0</v>
      </c>
      <c r="AY272" s="5">
        <v>0</v>
      </c>
      <c r="AZ272" s="5">
        <v>100</v>
      </c>
      <c r="BA272" s="16">
        <v>0</v>
      </c>
      <c r="BB272" s="16">
        <v>0</v>
      </c>
      <c r="BC272" s="16">
        <v>0</v>
      </c>
      <c r="BD272" s="16">
        <v>0</v>
      </c>
      <c r="BE272" s="16">
        <v>0</v>
      </c>
      <c r="BF272" s="16">
        <v>0</v>
      </c>
      <c r="BG272" s="16">
        <v>0</v>
      </c>
      <c r="BH272" s="16">
        <v>0</v>
      </c>
      <c r="BI272" s="16">
        <v>0</v>
      </c>
      <c r="BJ272" s="16">
        <v>9.939624894426291E-3</v>
      </c>
      <c r="BK272" s="16">
        <v>0</v>
      </c>
      <c r="BL272" s="16">
        <v>0</v>
      </c>
      <c r="BM272" s="16">
        <v>0</v>
      </c>
      <c r="BN272" s="16">
        <v>0.65262902758737784</v>
      </c>
      <c r="BO272" s="16">
        <v>0</v>
      </c>
      <c r="BP272" s="16">
        <v>0</v>
      </c>
      <c r="BQ272" s="16">
        <v>0</v>
      </c>
      <c r="BR272" s="16">
        <v>0</v>
      </c>
      <c r="BS272" s="16">
        <v>0</v>
      </c>
      <c r="BT272" s="16">
        <v>0</v>
      </c>
      <c r="BU272" s="16">
        <v>0</v>
      </c>
      <c r="BV272" s="16">
        <v>0</v>
      </c>
      <c r="BW272" s="16">
        <v>0</v>
      </c>
      <c r="BX272" s="16">
        <v>0</v>
      </c>
      <c r="BY272" s="16">
        <v>0.33743134751819592</v>
      </c>
      <c r="BZ272" s="16">
        <v>0</v>
      </c>
      <c r="CA272" s="16">
        <v>0</v>
      </c>
      <c r="CB272" s="16">
        <v>0</v>
      </c>
      <c r="CC272" s="16">
        <v>0</v>
      </c>
      <c r="CD272" s="16">
        <v>0</v>
      </c>
      <c r="CE272" s="16">
        <v>0</v>
      </c>
      <c r="CF272" s="16">
        <v>0</v>
      </c>
      <c r="CG272" s="16">
        <v>0</v>
      </c>
      <c r="CH272" s="12">
        <v>3</v>
      </c>
      <c r="CI272" s="12">
        <v>0</v>
      </c>
      <c r="CJ272" s="12">
        <v>0</v>
      </c>
      <c r="CK272" s="12">
        <v>0</v>
      </c>
      <c r="CL272" s="12">
        <v>0</v>
      </c>
      <c r="CM272" s="12">
        <v>97</v>
      </c>
      <c r="CN272" s="12">
        <v>0</v>
      </c>
      <c r="CO272" s="12">
        <v>0</v>
      </c>
      <c r="CP272" s="12">
        <v>0</v>
      </c>
      <c r="CQ272" s="12">
        <v>0</v>
      </c>
      <c r="CR272" s="12">
        <v>0</v>
      </c>
      <c r="CS272" s="12">
        <v>0</v>
      </c>
      <c r="CT272" s="12">
        <v>0</v>
      </c>
      <c r="CU272" s="12">
        <v>0</v>
      </c>
      <c r="CV272" s="12">
        <v>0</v>
      </c>
      <c r="CW272" s="12">
        <v>0</v>
      </c>
      <c r="CX272" s="12">
        <v>0</v>
      </c>
      <c r="CY272" s="12">
        <v>0</v>
      </c>
      <c r="CZ272" s="12">
        <v>0</v>
      </c>
      <c r="DA272" s="12">
        <v>0</v>
      </c>
      <c r="DB272" s="12">
        <v>0</v>
      </c>
      <c r="DC272" s="12">
        <v>0</v>
      </c>
      <c r="DD272" s="12">
        <v>0</v>
      </c>
      <c r="DE272" s="12">
        <v>0</v>
      </c>
      <c r="DF272" s="12">
        <v>0</v>
      </c>
      <c r="DG272" s="12">
        <v>0</v>
      </c>
      <c r="DH272" s="12">
        <v>0</v>
      </c>
      <c r="DI272" s="12">
        <v>0</v>
      </c>
      <c r="DJ272" s="12">
        <v>0</v>
      </c>
      <c r="DK272" s="12">
        <v>0</v>
      </c>
      <c r="DL272" s="12">
        <v>0</v>
      </c>
      <c r="DM272" s="12">
        <v>0</v>
      </c>
      <c r="DN272" s="12">
        <v>0</v>
      </c>
      <c r="DO272" s="12">
        <v>0</v>
      </c>
      <c r="DP272" s="12">
        <v>0</v>
      </c>
      <c r="DQ272" s="12">
        <v>0</v>
      </c>
      <c r="DR272" s="12">
        <v>0</v>
      </c>
      <c r="DS272" s="12">
        <v>0</v>
      </c>
      <c r="DT272" s="12">
        <v>0</v>
      </c>
      <c r="DU272" s="12">
        <v>0</v>
      </c>
      <c r="DV272" s="12">
        <v>0</v>
      </c>
      <c r="DW272" s="12">
        <v>0</v>
      </c>
      <c r="DX272" s="12">
        <v>0</v>
      </c>
      <c r="DY272" s="12">
        <v>0</v>
      </c>
      <c r="DZ272" s="12">
        <v>100</v>
      </c>
      <c r="EA272" s="9">
        <v>0</v>
      </c>
      <c r="EB272" s="9">
        <v>0</v>
      </c>
      <c r="EC272" s="9">
        <v>0</v>
      </c>
      <c r="ED272" s="9">
        <v>0</v>
      </c>
      <c r="EE272" s="9">
        <v>0</v>
      </c>
      <c r="EF272" s="9">
        <v>0</v>
      </c>
      <c r="EG272" s="9">
        <v>0</v>
      </c>
      <c r="EH272" s="9">
        <v>0</v>
      </c>
      <c r="EI272" s="9">
        <v>0</v>
      </c>
      <c r="EJ272" s="9">
        <v>0.94206509485507195</v>
      </c>
      <c r="EK272" s="9">
        <v>0</v>
      </c>
      <c r="EL272" s="9">
        <v>0</v>
      </c>
      <c r="EM272" s="9">
        <v>0</v>
      </c>
      <c r="EN272" s="9">
        <v>0</v>
      </c>
      <c r="EO272" s="9">
        <v>0</v>
      </c>
      <c r="EP272" s="9">
        <v>0</v>
      </c>
      <c r="EQ272" s="9">
        <v>0</v>
      </c>
      <c r="ER272" s="9">
        <v>0</v>
      </c>
      <c r="ES272" s="9">
        <v>0</v>
      </c>
      <c r="ET272" s="9">
        <v>0</v>
      </c>
      <c r="EU272" s="9">
        <v>0</v>
      </c>
      <c r="EV272" s="9">
        <v>0</v>
      </c>
      <c r="EW272" s="9">
        <v>0</v>
      </c>
      <c r="EX272" s="9">
        <v>0</v>
      </c>
      <c r="EY272" s="9">
        <v>5.793490514492803E-2</v>
      </c>
      <c r="EZ272" s="9">
        <v>0</v>
      </c>
      <c r="FA272" s="9">
        <v>0</v>
      </c>
      <c r="FB272" s="9">
        <v>0</v>
      </c>
      <c r="FC272" s="9">
        <v>0</v>
      </c>
      <c r="FD272" s="9">
        <v>0</v>
      </c>
      <c r="FE272" s="9">
        <v>0</v>
      </c>
      <c r="FF272" s="9">
        <v>0</v>
      </c>
      <c r="FG272" s="9">
        <v>0</v>
      </c>
      <c r="FH272" s="7" t="s">
        <v>554</v>
      </c>
      <c r="FI272" s="14">
        <v>0.98227332642730614</v>
      </c>
      <c r="FJ272" s="14">
        <v>0</v>
      </c>
      <c r="FK272" s="14">
        <v>0</v>
      </c>
      <c r="FL272" s="14">
        <v>7.5782830566212111E-3</v>
      </c>
      <c r="FM272" s="14">
        <v>0</v>
      </c>
      <c r="FN272" s="14">
        <v>0</v>
      </c>
      <c r="FO272" s="14">
        <v>0</v>
      </c>
      <c r="FP272" s="14">
        <v>0</v>
      </c>
      <c r="FQ272" s="14">
        <v>0</v>
      </c>
      <c r="FR272" s="14">
        <v>3</v>
      </c>
      <c r="FS272" s="14">
        <v>2.981887468327887E-2</v>
      </c>
      <c r="FT272" s="14" t="s">
        <v>587</v>
      </c>
      <c r="FU272" s="14" t="s">
        <v>587</v>
      </c>
      <c r="FV272" s="14" t="s">
        <v>587</v>
      </c>
      <c r="FW272" s="14" t="s">
        <v>587</v>
      </c>
      <c r="FX272" s="14" t="s">
        <v>587</v>
      </c>
      <c r="FY272" s="14" t="s">
        <v>587</v>
      </c>
      <c r="FZ272" s="14">
        <v>-2.9836440276988712</v>
      </c>
      <c r="GA272" s="14">
        <v>-6.4662849287107491</v>
      </c>
      <c r="GB272" s="14">
        <f>EY272*FL272</f>
        <v>4.3904711004676513E-4</v>
      </c>
      <c r="GC272" s="14">
        <v>0</v>
      </c>
    </row>
    <row r="273" spans="1:185" x14ac:dyDescent="0.2">
      <c r="A273" s="1" t="s">
        <v>117</v>
      </c>
      <c r="B273" s="18">
        <v>2</v>
      </c>
      <c r="C273" s="18" t="s">
        <v>450</v>
      </c>
      <c r="D273" s="18">
        <v>8</v>
      </c>
      <c r="E273" s="18" t="s">
        <v>463</v>
      </c>
      <c r="F273" s="19">
        <v>6</v>
      </c>
      <c r="G273" s="19">
        <v>2.93</v>
      </c>
      <c r="H273" s="19">
        <v>2233</v>
      </c>
      <c r="I273" s="19">
        <v>1959.85</v>
      </c>
      <c r="J273" s="19">
        <v>0</v>
      </c>
      <c r="K273" s="19">
        <v>0.4</v>
      </c>
      <c r="L273" s="19">
        <v>0</v>
      </c>
      <c r="M273" s="19" t="s">
        <v>489</v>
      </c>
      <c r="N273" s="19">
        <v>-2.62</v>
      </c>
      <c r="O273" s="19">
        <v>0</v>
      </c>
      <c r="P273" s="19" t="s">
        <v>493</v>
      </c>
      <c r="Q273" s="19" t="s">
        <v>498</v>
      </c>
      <c r="R273" s="19" t="s">
        <v>529</v>
      </c>
      <c r="S273" s="19" t="s">
        <v>534</v>
      </c>
      <c r="T273" s="19" t="s">
        <v>33</v>
      </c>
      <c r="U273" s="5">
        <v>45.22</v>
      </c>
      <c r="V273" s="5">
        <v>0</v>
      </c>
      <c r="W273" s="5">
        <v>7.16</v>
      </c>
      <c r="X273" s="5">
        <v>0</v>
      </c>
      <c r="Y273" s="5">
        <v>0</v>
      </c>
      <c r="Z273" s="5">
        <v>3.66</v>
      </c>
      <c r="AA273" s="5">
        <v>0</v>
      </c>
      <c r="AB273" s="5">
        <v>0</v>
      </c>
      <c r="AC273" s="5">
        <v>0</v>
      </c>
      <c r="AD273" s="5">
        <v>0</v>
      </c>
      <c r="AE273" s="5">
        <v>36.24</v>
      </c>
      <c r="AF273" s="5">
        <v>7.24</v>
      </c>
      <c r="AG273" s="5">
        <v>0</v>
      </c>
      <c r="AH273" s="5">
        <v>0</v>
      </c>
      <c r="AI273" s="5">
        <v>0</v>
      </c>
      <c r="AJ273" s="5">
        <v>0</v>
      </c>
      <c r="AK273" s="5">
        <v>0</v>
      </c>
      <c r="AL273" s="5">
        <v>0</v>
      </c>
      <c r="AM273" s="5">
        <v>0</v>
      </c>
      <c r="AN273" s="5">
        <v>0</v>
      </c>
      <c r="AO273" s="5">
        <v>0</v>
      </c>
      <c r="AP273" s="5">
        <v>0</v>
      </c>
      <c r="AQ273" s="5">
        <v>0</v>
      </c>
      <c r="AR273" s="5">
        <v>0</v>
      </c>
      <c r="AS273" s="5">
        <v>0</v>
      </c>
      <c r="AT273" s="5">
        <v>0</v>
      </c>
      <c r="AU273" s="5">
        <v>0</v>
      </c>
      <c r="AV273" s="5">
        <v>0</v>
      </c>
      <c r="AW273" s="5">
        <v>0</v>
      </c>
      <c r="AX273" s="5">
        <v>0</v>
      </c>
      <c r="AY273" s="5">
        <v>0</v>
      </c>
      <c r="AZ273" s="5">
        <v>99.52</v>
      </c>
      <c r="BA273" s="16">
        <v>3.6919599387814528E-2</v>
      </c>
      <c r="BB273" s="16">
        <v>6.7877823274992172E-2</v>
      </c>
      <c r="BC273" s="16">
        <v>0</v>
      </c>
      <c r="BD273" s="16">
        <v>0</v>
      </c>
      <c r="BE273" s="16">
        <v>0</v>
      </c>
      <c r="BF273" s="16">
        <v>0</v>
      </c>
      <c r="BG273" s="16">
        <v>0</v>
      </c>
      <c r="BH273" s="16">
        <v>0</v>
      </c>
      <c r="BI273" s="16">
        <v>0</v>
      </c>
      <c r="BJ273" s="16">
        <v>2.678333747559121E-2</v>
      </c>
      <c r="BK273" s="16">
        <v>0</v>
      </c>
      <c r="BL273" s="16">
        <v>0</v>
      </c>
      <c r="BM273" s="16">
        <v>0</v>
      </c>
      <c r="BN273" s="16">
        <v>0.47273107454990038</v>
      </c>
      <c r="BO273" s="16">
        <v>0</v>
      </c>
      <c r="BP273" s="16">
        <v>0</v>
      </c>
      <c r="BQ273" s="16">
        <v>0</v>
      </c>
      <c r="BR273" s="16">
        <v>0</v>
      </c>
      <c r="BS273" s="16">
        <v>0</v>
      </c>
      <c r="BT273" s="16">
        <v>0</v>
      </c>
      <c r="BU273" s="16">
        <v>0</v>
      </c>
      <c r="BV273" s="16">
        <v>0</v>
      </c>
      <c r="BW273" s="16">
        <v>0</v>
      </c>
      <c r="BX273" s="16">
        <v>0</v>
      </c>
      <c r="BY273" s="16">
        <v>0.39568816531170159</v>
      </c>
      <c r="BZ273" s="16">
        <v>0</v>
      </c>
      <c r="CA273" s="16">
        <v>0</v>
      </c>
      <c r="CB273" s="16">
        <v>0</v>
      </c>
      <c r="CC273" s="16">
        <v>0</v>
      </c>
      <c r="CD273" s="16">
        <v>0</v>
      </c>
      <c r="CE273" s="16">
        <v>0</v>
      </c>
      <c r="CF273" s="16">
        <v>0</v>
      </c>
      <c r="CG273" s="16">
        <v>0</v>
      </c>
      <c r="CH273" s="12">
        <v>0.13</v>
      </c>
      <c r="CI273" s="12">
        <v>0</v>
      </c>
      <c r="CJ273" s="12">
        <v>0</v>
      </c>
      <c r="CK273" s="12">
        <v>0</v>
      </c>
      <c r="CL273" s="12">
        <v>0</v>
      </c>
      <c r="CM273" s="12">
        <v>92.85</v>
      </c>
      <c r="CN273" s="12">
        <v>0</v>
      </c>
      <c r="CO273" s="12">
        <v>0</v>
      </c>
      <c r="CP273" s="12">
        <v>0</v>
      </c>
      <c r="CQ273" s="12">
        <v>5.59</v>
      </c>
      <c r="CR273" s="12">
        <v>0</v>
      </c>
      <c r="CS273" s="12">
        <v>0</v>
      </c>
      <c r="CT273" s="12">
        <v>0</v>
      </c>
      <c r="CU273" s="12">
        <v>0</v>
      </c>
      <c r="CV273" s="12">
        <v>0</v>
      </c>
      <c r="CW273" s="12">
        <v>0</v>
      </c>
      <c r="CX273" s="12">
        <v>0</v>
      </c>
      <c r="CY273" s="12">
        <v>0</v>
      </c>
      <c r="CZ273" s="12">
        <v>0</v>
      </c>
      <c r="DA273" s="12">
        <v>0</v>
      </c>
      <c r="DB273" s="12">
        <v>0</v>
      </c>
      <c r="DC273" s="12">
        <v>2.33</v>
      </c>
      <c r="DD273" s="12">
        <v>0</v>
      </c>
      <c r="DE273" s="12">
        <v>0</v>
      </c>
      <c r="DF273" s="12">
        <v>0</v>
      </c>
      <c r="DG273" s="12">
        <v>0</v>
      </c>
      <c r="DH273" s="12">
        <v>0</v>
      </c>
      <c r="DI273" s="12">
        <v>0</v>
      </c>
      <c r="DJ273" s="12">
        <v>0</v>
      </c>
      <c r="DK273" s="12">
        <v>0</v>
      </c>
      <c r="DL273" s="12">
        <v>0</v>
      </c>
      <c r="DM273" s="12">
        <v>0</v>
      </c>
      <c r="DN273" s="12">
        <v>0</v>
      </c>
      <c r="DO273" s="12">
        <v>0</v>
      </c>
      <c r="DP273" s="12">
        <v>0</v>
      </c>
      <c r="DQ273" s="12">
        <v>0</v>
      </c>
      <c r="DR273" s="12">
        <v>0</v>
      </c>
      <c r="DS273" s="12">
        <v>0</v>
      </c>
      <c r="DT273" s="12">
        <v>0</v>
      </c>
      <c r="DU273" s="12">
        <v>0</v>
      </c>
      <c r="DV273" s="12">
        <v>0</v>
      </c>
      <c r="DW273" s="12">
        <v>0</v>
      </c>
      <c r="DX273" s="12">
        <v>0</v>
      </c>
      <c r="DY273" s="12">
        <v>0</v>
      </c>
      <c r="DZ273" s="12">
        <v>100.9</v>
      </c>
      <c r="EA273" s="9">
        <v>0</v>
      </c>
      <c r="EB273" s="9">
        <v>0</v>
      </c>
      <c r="EC273" s="9">
        <v>0</v>
      </c>
      <c r="ED273" s="9">
        <v>0</v>
      </c>
      <c r="EE273" s="9">
        <v>0</v>
      </c>
      <c r="EF273" s="9">
        <v>0</v>
      </c>
      <c r="EG273" s="9">
        <v>0</v>
      </c>
      <c r="EH273" s="9">
        <v>0</v>
      </c>
      <c r="EI273" s="9">
        <v>0</v>
      </c>
      <c r="EJ273" s="9">
        <v>0.9433366856951374</v>
      </c>
      <c r="EK273" s="9">
        <v>0</v>
      </c>
      <c r="EL273" s="9">
        <v>0</v>
      </c>
      <c r="EM273" s="9">
        <v>0</v>
      </c>
      <c r="EN273" s="9">
        <v>0</v>
      </c>
      <c r="EO273" s="9">
        <v>0</v>
      </c>
      <c r="EP273" s="9">
        <v>0</v>
      </c>
      <c r="EQ273" s="9">
        <v>0</v>
      </c>
      <c r="ER273" s="9">
        <v>0</v>
      </c>
      <c r="ES273" s="9">
        <v>5.4037052391615763E-2</v>
      </c>
      <c r="ET273" s="9">
        <v>0</v>
      </c>
      <c r="EU273" s="9">
        <v>0</v>
      </c>
      <c r="EV273" s="9">
        <v>0</v>
      </c>
      <c r="EW273" s="9">
        <v>0</v>
      </c>
      <c r="EX273" s="9">
        <v>0</v>
      </c>
      <c r="EY273" s="9">
        <v>2.6262619132467972E-3</v>
      </c>
      <c r="EZ273" s="9">
        <v>0</v>
      </c>
      <c r="FA273" s="9">
        <v>0</v>
      </c>
      <c r="FB273" s="9">
        <v>0</v>
      </c>
      <c r="FC273" s="9">
        <v>0</v>
      </c>
      <c r="FD273" s="9">
        <v>0</v>
      </c>
      <c r="FE273" s="9">
        <v>0</v>
      </c>
      <c r="FF273" s="9">
        <v>0</v>
      </c>
      <c r="FG273" s="9">
        <v>0</v>
      </c>
      <c r="FH273" s="7">
        <v>0</v>
      </c>
      <c r="FI273" s="14">
        <v>0.99966689575037926</v>
      </c>
      <c r="FJ273" s="14">
        <v>0.71137632028429221</v>
      </c>
      <c r="FK273" s="14">
        <v>0</v>
      </c>
      <c r="FL273" s="14">
        <v>4.1164792374089113E-3</v>
      </c>
      <c r="FM273" s="14">
        <v>0</v>
      </c>
      <c r="FN273" s="14">
        <v>0</v>
      </c>
      <c r="FO273" s="14">
        <v>0</v>
      </c>
      <c r="FP273" s="14">
        <v>0</v>
      </c>
      <c r="FQ273" s="14">
        <v>0</v>
      </c>
      <c r="FR273" s="14">
        <v>3</v>
      </c>
      <c r="FS273" s="14">
        <v>8.0350012426773629E-2</v>
      </c>
      <c r="FT273" s="14">
        <v>2.2596026408122309</v>
      </c>
      <c r="FU273" s="14">
        <v>94.638125181015923</v>
      </c>
      <c r="FV273" s="14">
        <v>0</v>
      </c>
      <c r="FW273" s="14" t="b">
        <v>0</v>
      </c>
      <c r="FX273" s="14" t="b">
        <v>1</v>
      </c>
      <c r="FY273" s="14" t="b">
        <v>0</v>
      </c>
      <c r="FZ273" s="14">
        <v>-2.1390721729361428</v>
      </c>
      <c r="GA273" s="14">
        <v>-7.4943431242486191</v>
      </c>
      <c r="GB273" s="14">
        <f>EY273*FL273</f>
        <v>1.0810952637878243E-5</v>
      </c>
      <c r="GC273" s="14">
        <v>9.9227384610420272E-2</v>
      </c>
    </row>
    <row r="274" spans="1:185" x14ac:dyDescent="0.2">
      <c r="A274" s="1" t="s">
        <v>173</v>
      </c>
      <c r="B274" s="18">
        <v>2</v>
      </c>
      <c r="C274" s="18" t="s">
        <v>450</v>
      </c>
      <c r="D274" s="18">
        <v>5</v>
      </c>
      <c r="E274" s="18" t="s">
        <v>468</v>
      </c>
      <c r="F274" s="19">
        <v>39</v>
      </c>
      <c r="G274" s="19">
        <v>2.5</v>
      </c>
      <c r="H274" s="19">
        <v>1883</v>
      </c>
      <c r="I274" s="19">
        <v>1609.85</v>
      </c>
      <c r="J274" s="19">
        <v>0</v>
      </c>
      <c r="K274" s="19">
        <v>0.5</v>
      </c>
      <c r="L274" s="19">
        <v>0</v>
      </c>
      <c r="M274" s="19" t="s">
        <v>489</v>
      </c>
      <c r="N274" s="19">
        <v>-3.9</v>
      </c>
      <c r="O274" s="19">
        <v>0</v>
      </c>
      <c r="P274" s="19" t="s">
        <v>492</v>
      </c>
      <c r="Q274" s="19" t="s">
        <v>505</v>
      </c>
      <c r="R274" s="19" t="s">
        <v>529</v>
      </c>
      <c r="S274" s="19" t="s">
        <v>494</v>
      </c>
      <c r="T274" s="19" t="s">
        <v>33</v>
      </c>
      <c r="U274" s="5">
        <v>60.97</v>
      </c>
      <c r="V274" s="5">
        <v>0.27</v>
      </c>
      <c r="W274" s="5">
        <v>9.1300000000000008</v>
      </c>
      <c r="X274" s="5">
        <v>0.23</v>
      </c>
      <c r="Y274" s="5">
        <v>0</v>
      </c>
      <c r="Z274" s="5">
        <v>1.31</v>
      </c>
      <c r="AA274" s="5">
        <v>0.33</v>
      </c>
      <c r="AB274" s="5">
        <v>0</v>
      </c>
      <c r="AC274" s="5">
        <v>0</v>
      </c>
      <c r="AD274" s="5">
        <v>0</v>
      </c>
      <c r="AE274" s="5">
        <v>17.190000000000001</v>
      </c>
      <c r="AF274" s="5">
        <v>10.210000000000001</v>
      </c>
      <c r="AG274" s="5">
        <v>0</v>
      </c>
      <c r="AH274" s="5">
        <v>0</v>
      </c>
      <c r="AI274" s="5">
        <v>0</v>
      </c>
      <c r="AJ274" s="5">
        <v>0</v>
      </c>
      <c r="AK274" s="5">
        <v>0</v>
      </c>
      <c r="AL274" s="5">
        <v>0</v>
      </c>
      <c r="AM274" s="5">
        <v>0</v>
      </c>
      <c r="AN274" s="5">
        <v>0</v>
      </c>
      <c r="AO274" s="5">
        <v>0</v>
      </c>
      <c r="AP274" s="5">
        <v>0</v>
      </c>
      <c r="AQ274" s="5">
        <v>0</v>
      </c>
      <c r="AR274" s="5">
        <v>0</v>
      </c>
      <c r="AS274" s="5">
        <v>0</v>
      </c>
      <c r="AT274" s="5">
        <v>0</v>
      </c>
      <c r="AU274" s="5">
        <v>0</v>
      </c>
      <c r="AV274" s="5">
        <v>0</v>
      </c>
      <c r="AW274" s="5">
        <v>0</v>
      </c>
      <c r="AX274" s="5">
        <v>0</v>
      </c>
      <c r="AY274" s="5">
        <v>0</v>
      </c>
      <c r="AZ274" s="5">
        <v>99.640000000000015</v>
      </c>
      <c r="BA274" s="16">
        <v>5.1442829582045227E-2</v>
      </c>
      <c r="BB274" s="16">
        <v>0.104598437308577</v>
      </c>
      <c r="BC274" s="16">
        <v>0</v>
      </c>
      <c r="BD274" s="16">
        <v>0</v>
      </c>
      <c r="BE274" s="16">
        <v>0</v>
      </c>
      <c r="BF274" s="16">
        <v>8.6935935703953118E-4</v>
      </c>
      <c r="BG274" s="16">
        <v>0</v>
      </c>
      <c r="BH274" s="16">
        <v>0</v>
      </c>
      <c r="BI274" s="16">
        <v>0</v>
      </c>
      <c r="BJ274" s="16">
        <v>1.047526497492926E-2</v>
      </c>
      <c r="BK274" s="16">
        <v>0</v>
      </c>
      <c r="BL274" s="16">
        <v>0</v>
      </c>
      <c r="BM274" s="16">
        <v>0</v>
      </c>
      <c r="BN274" s="16">
        <v>0.24502587708611259</v>
      </c>
      <c r="BO274" s="16">
        <v>2.6725453207528142E-3</v>
      </c>
      <c r="BP274" s="16">
        <v>0</v>
      </c>
      <c r="BQ274" s="16">
        <v>0</v>
      </c>
      <c r="BR274" s="16">
        <v>0</v>
      </c>
      <c r="BS274" s="16">
        <v>0</v>
      </c>
      <c r="BT274" s="16">
        <v>0</v>
      </c>
      <c r="BU274" s="16">
        <v>0</v>
      </c>
      <c r="BV274" s="16">
        <v>0</v>
      </c>
      <c r="BW274" s="16">
        <v>0</v>
      </c>
      <c r="BX274" s="16">
        <v>0</v>
      </c>
      <c r="BY274" s="16">
        <v>0.58297349735260751</v>
      </c>
      <c r="BZ274" s="16">
        <v>0</v>
      </c>
      <c r="CA274" s="16">
        <v>0</v>
      </c>
      <c r="CB274" s="16">
        <v>0</v>
      </c>
      <c r="CC274" s="16">
        <v>1.9421890179360951E-3</v>
      </c>
      <c r="CD274" s="16">
        <v>0</v>
      </c>
      <c r="CE274" s="16">
        <v>0</v>
      </c>
      <c r="CF274" s="16">
        <v>0</v>
      </c>
      <c r="CG274" s="16">
        <v>0</v>
      </c>
      <c r="CH274" s="12">
        <v>1.26</v>
      </c>
      <c r="CI274" s="12">
        <v>0</v>
      </c>
      <c r="CJ274" s="12">
        <v>0</v>
      </c>
      <c r="CK274" s="12">
        <v>0.3</v>
      </c>
      <c r="CL274" s="12">
        <v>0</v>
      </c>
      <c r="CM274" s="12">
        <v>92.33</v>
      </c>
      <c r="CN274" s="12">
        <v>0</v>
      </c>
      <c r="CO274" s="12">
        <v>0</v>
      </c>
      <c r="CP274" s="12">
        <v>0</v>
      </c>
      <c r="CQ274" s="12">
        <v>2.73</v>
      </c>
      <c r="CR274" s="12">
        <v>0</v>
      </c>
      <c r="CS274" s="12">
        <v>0</v>
      </c>
      <c r="CT274" s="12">
        <v>0</v>
      </c>
      <c r="CU274" s="12">
        <v>0</v>
      </c>
      <c r="CV274" s="12">
        <v>0</v>
      </c>
      <c r="CW274" s="12">
        <v>0.13</v>
      </c>
      <c r="CX274" s="12">
        <v>0</v>
      </c>
      <c r="CY274" s="12">
        <v>0</v>
      </c>
      <c r="CZ274" s="12">
        <v>0.05</v>
      </c>
      <c r="DA274" s="12">
        <v>0</v>
      </c>
      <c r="DB274" s="12">
        <v>0</v>
      </c>
      <c r="DC274" s="12">
        <v>0</v>
      </c>
      <c r="DD274" s="12">
        <v>0</v>
      </c>
      <c r="DE274" s="12">
        <v>0</v>
      </c>
      <c r="DF274" s="12">
        <v>0</v>
      </c>
      <c r="DG274" s="12">
        <v>0</v>
      </c>
      <c r="DH274" s="12">
        <v>0</v>
      </c>
      <c r="DI274" s="12">
        <v>0</v>
      </c>
      <c r="DJ274" s="12">
        <v>0</v>
      </c>
      <c r="DK274" s="12">
        <v>0</v>
      </c>
      <c r="DL274" s="12">
        <v>0</v>
      </c>
      <c r="DM274" s="12">
        <v>0</v>
      </c>
      <c r="DN274" s="12">
        <v>0</v>
      </c>
      <c r="DO274" s="12">
        <v>1.02</v>
      </c>
      <c r="DP274" s="12">
        <v>0</v>
      </c>
      <c r="DQ274" s="12">
        <v>0.32</v>
      </c>
      <c r="DR274" s="12">
        <v>1.23</v>
      </c>
      <c r="DS274" s="12">
        <v>0</v>
      </c>
      <c r="DT274" s="12">
        <v>0</v>
      </c>
      <c r="DU274" s="12">
        <v>0</v>
      </c>
      <c r="DV274" s="12">
        <v>0</v>
      </c>
      <c r="DW274" s="12">
        <v>0</v>
      </c>
      <c r="DX274" s="12">
        <v>0</v>
      </c>
      <c r="DY274" s="12">
        <v>0</v>
      </c>
      <c r="DZ274" s="12">
        <v>99.36999999999999</v>
      </c>
      <c r="EA274" s="9">
        <v>0</v>
      </c>
      <c r="EB274" s="9">
        <v>0</v>
      </c>
      <c r="EC274" s="9">
        <v>0</v>
      </c>
      <c r="ED274" s="9">
        <v>0</v>
      </c>
      <c r="EE274" s="9">
        <v>0</v>
      </c>
      <c r="EF274" s="9">
        <v>3.2936895183871238E-3</v>
      </c>
      <c r="EG274" s="9">
        <v>0</v>
      </c>
      <c r="EH274" s="9">
        <v>0</v>
      </c>
      <c r="EI274" s="9">
        <v>0</v>
      </c>
      <c r="EJ274" s="9">
        <v>0.94382334158963321</v>
      </c>
      <c r="EK274" s="9">
        <v>0</v>
      </c>
      <c r="EL274" s="9">
        <v>0</v>
      </c>
      <c r="EM274" s="9">
        <v>0</v>
      </c>
      <c r="EN274" s="9">
        <v>0</v>
      </c>
      <c r="EO274" s="9">
        <v>0</v>
      </c>
      <c r="EP274" s="9">
        <v>0</v>
      </c>
      <c r="EQ274" s="9">
        <v>0</v>
      </c>
      <c r="ER274" s="9">
        <v>0</v>
      </c>
      <c r="ES274" s="9">
        <v>2.6552508238742001E-2</v>
      </c>
      <c r="ET274" s="9">
        <v>0</v>
      </c>
      <c r="EU274" s="9">
        <v>0</v>
      </c>
      <c r="EV274" s="9">
        <v>1.3775660357706631E-4</v>
      </c>
      <c r="EW274" s="9">
        <v>0</v>
      </c>
      <c r="EX274" s="9">
        <v>0</v>
      </c>
      <c r="EY274" s="9">
        <v>2.5611103442458139E-2</v>
      </c>
      <c r="EZ274" s="9">
        <v>0</v>
      </c>
      <c r="FA274" s="9">
        <v>5.8160060720248538E-4</v>
      </c>
      <c r="FB274" s="9">
        <v>0</v>
      </c>
      <c r="FC274" s="9">
        <v>0</v>
      </c>
      <c r="FD274" s="9">
        <v>0</v>
      </c>
      <c r="FE274" s="9">
        <v>0</v>
      </c>
      <c r="FF274" s="9">
        <v>0</v>
      </c>
      <c r="FG274" s="9">
        <v>0</v>
      </c>
      <c r="FH274" s="7" t="s">
        <v>544</v>
      </c>
      <c r="FI274" s="14">
        <v>1.0033317245033371</v>
      </c>
      <c r="FJ274" s="14">
        <v>0.68717166974643307</v>
      </c>
      <c r="FK274" s="14">
        <v>0</v>
      </c>
      <c r="FL274" s="14">
        <v>1.922624138929067E-3</v>
      </c>
      <c r="FM274" s="14">
        <v>0</v>
      </c>
      <c r="FN274" s="14">
        <v>1.0041691145704881</v>
      </c>
      <c r="FO274" s="14">
        <v>0</v>
      </c>
      <c r="FP274" s="14">
        <v>0</v>
      </c>
      <c r="FQ274" s="14">
        <v>0</v>
      </c>
      <c r="FR274" s="14">
        <v>1.7</v>
      </c>
      <c r="FS274" s="14">
        <v>1.7807950457379741E-2</v>
      </c>
      <c r="FT274" s="14">
        <v>0.90048411063553757</v>
      </c>
      <c r="FU274" s="14">
        <v>95.900110312451517</v>
      </c>
      <c r="FV274" s="14">
        <v>0</v>
      </c>
      <c r="FW274" s="14" t="b">
        <v>1</v>
      </c>
      <c r="FX274" s="14" t="b">
        <v>0</v>
      </c>
      <c r="FY274" s="14" t="b">
        <v>0</v>
      </c>
      <c r="FZ274" s="14">
        <v>-3.4514426387078281</v>
      </c>
      <c r="GA274" s="14">
        <v>-11.1424891768783</v>
      </c>
      <c r="GB274" s="14">
        <f>EY274*FL274</f>
        <v>4.9240525703079344E-5</v>
      </c>
      <c r="GC274" s="14">
        <v>0.49271703218291307</v>
      </c>
    </row>
    <row r="275" spans="1:185" x14ac:dyDescent="0.2">
      <c r="A275" s="1" t="s">
        <v>362</v>
      </c>
      <c r="B275" s="18">
        <v>4</v>
      </c>
      <c r="C275" s="18" t="s">
        <v>453</v>
      </c>
      <c r="D275" s="18">
        <v>10</v>
      </c>
      <c r="E275" s="18" t="s">
        <v>466</v>
      </c>
      <c r="F275" s="19">
        <v>23</v>
      </c>
      <c r="G275" s="19">
        <v>6</v>
      </c>
      <c r="H275" s="19">
        <v>2373</v>
      </c>
      <c r="I275" s="19">
        <v>2099.85</v>
      </c>
      <c r="J275" s="19">
        <v>0</v>
      </c>
      <c r="K275" s="19">
        <v>3.3333333333333333E-2</v>
      </c>
      <c r="L275" s="19">
        <v>0</v>
      </c>
      <c r="M275" s="19" t="s">
        <v>489</v>
      </c>
      <c r="N275" s="19">
        <v>-2.84</v>
      </c>
      <c r="O275" s="19">
        <v>0</v>
      </c>
      <c r="P275" s="19">
        <v>0</v>
      </c>
      <c r="Q275" s="19">
        <v>0</v>
      </c>
      <c r="R275" s="19" t="s">
        <v>527</v>
      </c>
      <c r="S275" s="19" t="s">
        <v>532</v>
      </c>
      <c r="T275" s="19" t="s">
        <v>33</v>
      </c>
      <c r="U275" s="5">
        <v>34.486084135942043</v>
      </c>
      <c r="V275" s="5">
        <v>2.202412016629411</v>
      </c>
      <c r="W275" s="5">
        <v>2.267358004558679</v>
      </c>
      <c r="X275" s="5">
        <v>0.64308453903273521</v>
      </c>
      <c r="Y275" s="5">
        <v>0.95622213715732751</v>
      </c>
      <c r="Z275" s="5">
        <v>2.5215332437998028</v>
      </c>
      <c r="AA275" s="5">
        <v>1.4332613855619061</v>
      </c>
      <c r="AB275" s="5">
        <v>0</v>
      </c>
      <c r="AC275" s="5">
        <v>0</v>
      </c>
      <c r="AD275" s="5">
        <v>0</v>
      </c>
      <c r="AE275" s="5">
        <v>48.421661386545978</v>
      </c>
      <c r="AF275" s="5">
        <v>2.448611457657567</v>
      </c>
      <c r="AG275" s="5">
        <v>0</v>
      </c>
      <c r="AH275" s="5">
        <v>0</v>
      </c>
      <c r="AI275" s="5">
        <v>0</v>
      </c>
      <c r="AJ275" s="5">
        <v>0</v>
      </c>
      <c r="AK275" s="5">
        <v>0</v>
      </c>
      <c r="AL275" s="5">
        <v>0</v>
      </c>
      <c r="AM275" s="5">
        <v>0</v>
      </c>
      <c r="AN275" s="5">
        <v>0</v>
      </c>
      <c r="AO275" s="5">
        <v>1.487745688133433</v>
      </c>
      <c r="AP275" s="5">
        <v>1.721680240555431</v>
      </c>
      <c r="AQ275" s="5">
        <v>0</v>
      </c>
      <c r="AR275" s="5">
        <v>0</v>
      </c>
      <c r="AS275" s="5">
        <v>0</v>
      </c>
      <c r="AT275" s="5">
        <v>0</v>
      </c>
      <c r="AU275" s="5">
        <v>0</v>
      </c>
      <c r="AV275" s="5">
        <v>0</v>
      </c>
      <c r="AW275" s="5">
        <v>0</v>
      </c>
      <c r="AX275" s="5">
        <v>0</v>
      </c>
      <c r="AY275" s="5">
        <v>0</v>
      </c>
      <c r="AZ275" s="5">
        <v>98.589654235574301</v>
      </c>
      <c r="BA275" s="16">
        <v>1.1437555128404799E-2</v>
      </c>
      <c r="BB275" s="16">
        <v>2.245837670738552E-2</v>
      </c>
      <c r="BC275" s="16">
        <v>0</v>
      </c>
      <c r="BD275" s="16">
        <v>0</v>
      </c>
      <c r="BE275" s="16">
        <v>0</v>
      </c>
      <c r="BF275" s="16">
        <v>2.1761989479760629E-3</v>
      </c>
      <c r="BG275" s="16">
        <v>0</v>
      </c>
      <c r="BH275" s="16">
        <v>0</v>
      </c>
      <c r="BI275" s="16">
        <v>0</v>
      </c>
      <c r="BJ275" s="16">
        <v>1.8051672704541999E-2</v>
      </c>
      <c r="BK275" s="16">
        <v>0</v>
      </c>
      <c r="BL275" s="16">
        <v>0</v>
      </c>
      <c r="BM275" s="16">
        <v>0</v>
      </c>
      <c r="BN275" s="16">
        <v>0.61792361503090143</v>
      </c>
      <c r="BO275" s="16">
        <v>1.039191462037007E-2</v>
      </c>
      <c r="BP275" s="16">
        <v>0</v>
      </c>
      <c r="BQ275" s="16">
        <v>0</v>
      </c>
      <c r="BR275" s="16">
        <v>2.8787525387398002E-3</v>
      </c>
      <c r="BS275" s="16">
        <v>0</v>
      </c>
      <c r="BT275" s="16">
        <v>0</v>
      </c>
      <c r="BU275" s="16">
        <v>0</v>
      </c>
      <c r="BV275" s="16">
        <v>0</v>
      </c>
      <c r="BW275" s="16">
        <v>0</v>
      </c>
      <c r="BX275" s="16">
        <v>0</v>
      </c>
      <c r="BY275" s="16">
        <v>0.29521303578089719</v>
      </c>
      <c r="BZ275" s="16">
        <v>2.0039220836701268E-3</v>
      </c>
      <c r="CA275" s="16">
        <v>0</v>
      </c>
      <c r="CB275" s="16">
        <v>0</v>
      </c>
      <c r="CC275" s="16">
        <v>1.418356256103368E-2</v>
      </c>
      <c r="CD275" s="16">
        <v>0</v>
      </c>
      <c r="CE275" s="16">
        <v>3.281393896079374E-3</v>
      </c>
      <c r="CF275" s="16">
        <v>0</v>
      </c>
      <c r="CG275" s="16">
        <v>0</v>
      </c>
      <c r="CH275" s="12">
        <v>0.22</v>
      </c>
      <c r="CI275" s="12">
        <v>0</v>
      </c>
      <c r="CJ275" s="12">
        <v>0</v>
      </c>
      <c r="CK275" s="12">
        <v>1.1399999999999999</v>
      </c>
      <c r="CL275" s="12">
        <v>0</v>
      </c>
      <c r="CM275" s="12">
        <v>94.18</v>
      </c>
      <c r="CN275" s="12">
        <v>0.28000000000000003</v>
      </c>
      <c r="CO275" s="12">
        <v>0</v>
      </c>
      <c r="CP275" s="12">
        <v>1.0900000000000001</v>
      </c>
      <c r="CQ275" s="12">
        <v>1.93</v>
      </c>
      <c r="CR275" s="12">
        <v>0</v>
      </c>
      <c r="CS275" s="12">
        <v>0.26</v>
      </c>
      <c r="CT275" s="12">
        <v>0</v>
      </c>
      <c r="CU275" s="12">
        <v>0</v>
      </c>
      <c r="CV275" s="12">
        <v>0.01</v>
      </c>
      <c r="CW275" s="12">
        <v>0</v>
      </c>
      <c r="CX275" s="12">
        <v>0</v>
      </c>
      <c r="CY275" s="12">
        <v>0</v>
      </c>
      <c r="CZ275" s="12">
        <v>0</v>
      </c>
      <c r="DA275" s="12">
        <v>0</v>
      </c>
      <c r="DB275" s="12">
        <v>0</v>
      </c>
      <c r="DC275" s="12">
        <v>0</v>
      </c>
      <c r="DD275" s="12">
        <v>0.55000000000000004</v>
      </c>
      <c r="DE275" s="12">
        <v>0</v>
      </c>
      <c r="DF275" s="12">
        <v>0</v>
      </c>
      <c r="DG275" s="12">
        <v>0</v>
      </c>
      <c r="DH275" s="12">
        <v>0</v>
      </c>
      <c r="DI275" s="12">
        <v>0</v>
      </c>
      <c r="DJ275" s="12">
        <v>0</v>
      </c>
      <c r="DK275" s="12">
        <v>0</v>
      </c>
      <c r="DL275" s="12">
        <v>0</v>
      </c>
      <c r="DM275" s="12">
        <v>0</v>
      </c>
      <c r="DN275" s="12">
        <v>0</v>
      </c>
      <c r="DO275" s="12">
        <v>0</v>
      </c>
      <c r="DP275" s="12">
        <v>0</v>
      </c>
      <c r="DQ275" s="12">
        <v>0</v>
      </c>
      <c r="DR275" s="12">
        <v>0</v>
      </c>
      <c r="DS275" s="12">
        <v>0</v>
      </c>
      <c r="DT275" s="12">
        <v>0</v>
      </c>
      <c r="DU275" s="12">
        <v>0</v>
      </c>
      <c r="DV275" s="12">
        <v>0</v>
      </c>
      <c r="DW275" s="12">
        <v>0</v>
      </c>
      <c r="DX275" s="12">
        <v>0</v>
      </c>
      <c r="DY275" s="12">
        <v>0</v>
      </c>
      <c r="DZ275" s="12">
        <v>99.660000000000025</v>
      </c>
      <c r="EA275" s="9">
        <v>0</v>
      </c>
      <c r="EB275" s="9">
        <v>0</v>
      </c>
      <c r="EC275" s="9">
        <v>0</v>
      </c>
      <c r="ED275" s="9">
        <v>0</v>
      </c>
      <c r="EE275" s="9">
        <v>1.0353879641038399E-2</v>
      </c>
      <c r="EF275" s="9">
        <v>1.227356351643949E-2</v>
      </c>
      <c r="EG275" s="9">
        <v>0</v>
      </c>
      <c r="EH275" s="9">
        <v>0</v>
      </c>
      <c r="EI275" s="9">
        <v>0</v>
      </c>
      <c r="EJ275" s="9">
        <v>0.94408475398610159</v>
      </c>
      <c r="EK275" s="9">
        <v>0</v>
      </c>
      <c r="EL275" s="9">
        <v>0</v>
      </c>
      <c r="EM275" s="9">
        <v>0</v>
      </c>
      <c r="EN275" s="9">
        <v>0</v>
      </c>
      <c r="EO275" s="9">
        <v>2.8531291566799791E-3</v>
      </c>
      <c r="EP275" s="9">
        <v>0</v>
      </c>
      <c r="EQ275" s="9">
        <v>0</v>
      </c>
      <c r="ER275" s="9">
        <v>1.566622824459706E-3</v>
      </c>
      <c r="ES275" s="9">
        <v>1.8407916443417299E-2</v>
      </c>
      <c r="ET275" s="9">
        <v>0</v>
      </c>
      <c r="EU275" s="9">
        <v>0</v>
      </c>
      <c r="EV275" s="9">
        <v>0</v>
      </c>
      <c r="EW275" s="9">
        <v>0</v>
      </c>
      <c r="EX275" s="9">
        <v>0</v>
      </c>
      <c r="EY275" s="9">
        <v>4.3851539627687451E-3</v>
      </c>
      <c r="EZ275" s="9">
        <v>3.0937348831246629E-5</v>
      </c>
      <c r="FA275" s="9">
        <v>0</v>
      </c>
      <c r="FB275" s="9">
        <v>0</v>
      </c>
      <c r="FC275" s="9">
        <v>0</v>
      </c>
      <c r="FD275" s="9">
        <v>0</v>
      </c>
      <c r="FE275" s="9">
        <v>6.0440431202634509E-3</v>
      </c>
      <c r="FF275" s="9">
        <v>0</v>
      </c>
      <c r="FG275" s="9">
        <v>0</v>
      </c>
      <c r="FH275" s="7">
        <v>0</v>
      </c>
      <c r="FI275" s="14">
        <v>1.000075070066595</v>
      </c>
      <c r="FJ275" s="14">
        <v>0.72183910206392099</v>
      </c>
      <c r="FK275" s="14">
        <v>0</v>
      </c>
      <c r="FL275" s="14">
        <v>5.5589778584712356E-3</v>
      </c>
      <c r="FM275" s="14">
        <v>1.289964983299321</v>
      </c>
      <c r="FN275" s="14">
        <v>1.0022287612162299</v>
      </c>
      <c r="FO275" s="14">
        <v>0</v>
      </c>
      <c r="FP275" s="14">
        <v>2.722843563342678</v>
      </c>
      <c r="FQ275" s="14">
        <v>8.6846690860946263E-2</v>
      </c>
      <c r="FR275" s="14">
        <v>3</v>
      </c>
      <c r="FS275" s="14">
        <v>5.4155018113625997E-2</v>
      </c>
      <c r="FT275" s="14">
        <v>3.8928395937511309</v>
      </c>
      <c r="FU275" s="14">
        <v>97.161576392563973</v>
      </c>
      <c r="FV275" s="14">
        <v>0</v>
      </c>
      <c r="FW275" s="14" t="b">
        <v>0</v>
      </c>
      <c r="FX275" s="14" t="b">
        <v>1</v>
      </c>
      <c r="FY275" s="14" t="b">
        <v>0</v>
      </c>
      <c r="FZ275" s="14">
        <v>-2.4828097602658969</v>
      </c>
      <c r="GA275" s="14">
        <v>-6.4383975016902557</v>
      </c>
      <c r="GB275" s="14">
        <f>EY275*FL275</f>
        <v>2.437697378501885E-5</v>
      </c>
      <c r="GC275" s="14">
        <v>5.7967444055248961E-19</v>
      </c>
    </row>
    <row r="276" spans="1:185" x14ac:dyDescent="0.2">
      <c r="A276" s="1" t="s">
        <v>353</v>
      </c>
      <c r="B276" s="18">
        <v>2</v>
      </c>
      <c r="C276" s="18" t="s">
        <v>450</v>
      </c>
      <c r="D276" s="18">
        <v>6</v>
      </c>
      <c r="E276" s="18" t="s">
        <v>461</v>
      </c>
      <c r="F276" s="19">
        <v>23</v>
      </c>
      <c r="G276" s="19">
        <v>2</v>
      </c>
      <c r="H276" s="19">
        <v>2013</v>
      </c>
      <c r="I276" s="19">
        <v>1739.85</v>
      </c>
      <c r="J276" s="19">
        <v>0</v>
      </c>
      <c r="K276" s="19">
        <v>1.9444444444444441E-2</v>
      </c>
      <c r="L276" s="19">
        <v>0</v>
      </c>
      <c r="M276" s="19" t="s">
        <v>489</v>
      </c>
      <c r="N276" s="19">
        <v>-3.19</v>
      </c>
      <c r="O276" s="19">
        <v>0</v>
      </c>
      <c r="P276" s="19">
        <v>0</v>
      </c>
      <c r="Q276" s="19">
        <v>0</v>
      </c>
      <c r="R276" s="19" t="s">
        <v>529</v>
      </c>
      <c r="S276" s="19" t="s">
        <v>494</v>
      </c>
      <c r="T276" s="19" t="s">
        <v>536</v>
      </c>
      <c r="U276" s="5">
        <v>51.951209964412797</v>
      </c>
      <c r="V276" s="5">
        <v>0.21241308793456029</v>
      </c>
      <c r="W276" s="5">
        <v>5.3644444444444446</v>
      </c>
      <c r="X276" s="5">
        <v>6.8692307692307691E-2</v>
      </c>
      <c r="Y276" s="5">
        <v>0</v>
      </c>
      <c r="Z276" s="5">
        <v>1.054914950760967</v>
      </c>
      <c r="AA276" s="5">
        <v>0.16785948307244269</v>
      </c>
      <c r="AB276" s="5">
        <v>0</v>
      </c>
      <c r="AC276" s="5">
        <v>0</v>
      </c>
      <c r="AD276" s="5">
        <v>0</v>
      </c>
      <c r="AE276" s="5">
        <v>33.881851851851849</v>
      </c>
      <c r="AF276" s="5">
        <v>4.3934930139720567</v>
      </c>
      <c r="AG276" s="5">
        <v>0</v>
      </c>
      <c r="AH276" s="5">
        <v>0</v>
      </c>
      <c r="AI276" s="5">
        <v>0</v>
      </c>
      <c r="AJ276" s="5">
        <v>0</v>
      </c>
      <c r="AK276" s="5">
        <v>0</v>
      </c>
      <c r="AL276" s="5">
        <v>0</v>
      </c>
      <c r="AM276" s="5">
        <v>0</v>
      </c>
      <c r="AN276" s="5">
        <v>0</v>
      </c>
      <c r="AO276" s="5">
        <v>0</v>
      </c>
      <c r="AP276" s="5">
        <v>0</v>
      </c>
      <c r="AQ276" s="5">
        <v>0</v>
      </c>
      <c r="AR276" s="5">
        <v>0</v>
      </c>
      <c r="AS276" s="5">
        <v>0</v>
      </c>
      <c r="AT276" s="5">
        <v>0</v>
      </c>
      <c r="AU276" s="5">
        <v>0</v>
      </c>
      <c r="AV276" s="5">
        <v>0</v>
      </c>
      <c r="AW276" s="5">
        <v>0</v>
      </c>
      <c r="AX276" s="5">
        <v>0</v>
      </c>
      <c r="AY276" s="5">
        <v>0</v>
      </c>
      <c r="AZ276" s="5">
        <v>97.094879104141427</v>
      </c>
      <c r="BA276" s="16">
        <v>2.834095290126867E-2</v>
      </c>
      <c r="BB276" s="16">
        <v>4.220316477884966E-2</v>
      </c>
      <c r="BC276" s="16">
        <v>0</v>
      </c>
      <c r="BD276" s="16">
        <v>0</v>
      </c>
      <c r="BE276" s="16">
        <v>0</v>
      </c>
      <c r="BF276" s="16">
        <v>2.4345305495241491E-4</v>
      </c>
      <c r="BG276" s="16">
        <v>0</v>
      </c>
      <c r="BH276" s="16">
        <v>0</v>
      </c>
      <c r="BI276" s="16">
        <v>0</v>
      </c>
      <c r="BJ276" s="16">
        <v>7.909459276510827E-3</v>
      </c>
      <c r="BK276" s="16">
        <v>0</v>
      </c>
      <c r="BL276" s="16">
        <v>0</v>
      </c>
      <c r="BM276" s="16">
        <v>0</v>
      </c>
      <c r="BN276" s="16">
        <v>0.4528338047489251</v>
      </c>
      <c r="BO276" s="16">
        <v>1.2746549749389411E-3</v>
      </c>
      <c r="BP276" s="16">
        <v>0</v>
      </c>
      <c r="BQ276" s="16">
        <v>0</v>
      </c>
      <c r="BR276" s="16">
        <v>0</v>
      </c>
      <c r="BS276" s="16">
        <v>0</v>
      </c>
      <c r="BT276" s="16">
        <v>0</v>
      </c>
      <c r="BU276" s="16">
        <v>0</v>
      </c>
      <c r="BV276" s="16">
        <v>0</v>
      </c>
      <c r="BW276" s="16">
        <v>0</v>
      </c>
      <c r="BX276" s="16">
        <v>0</v>
      </c>
      <c r="BY276" s="16">
        <v>0.46576184534233228</v>
      </c>
      <c r="BZ276" s="16">
        <v>0</v>
      </c>
      <c r="CA276" s="16">
        <v>0</v>
      </c>
      <c r="CB276" s="16">
        <v>0</v>
      </c>
      <c r="CC276" s="16">
        <v>1.4326649222221289E-3</v>
      </c>
      <c r="CD276" s="16">
        <v>0</v>
      </c>
      <c r="CE276" s="16">
        <v>0</v>
      </c>
      <c r="CF276" s="16">
        <v>0</v>
      </c>
      <c r="CG276" s="16">
        <v>0</v>
      </c>
      <c r="CH276" s="12">
        <v>0.19</v>
      </c>
      <c r="CI276" s="12">
        <v>0</v>
      </c>
      <c r="CJ276" s="12">
        <v>0</v>
      </c>
      <c r="CK276" s="12">
        <v>0.4</v>
      </c>
      <c r="CL276" s="12">
        <v>0</v>
      </c>
      <c r="CM276" s="12">
        <v>85.43</v>
      </c>
      <c r="CN276" s="12">
        <v>0</v>
      </c>
      <c r="CO276" s="12">
        <v>0</v>
      </c>
      <c r="CP276" s="12">
        <v>0.85</v>
      </c>
      <c r="CQ276" s="12">
        <v>1.53</v>
      </c>
      <c r="CR276" s="12">
        <v>0.36</v>
      </c>
      <c r="CS276" s="12">
        <v>0</v>
      </c>
      <c r="CT276" s="12">
        <v>0</v>
      </c>
      <c r="CU276" s="12">
        <v>0</v>
      </c>
      <c r="CV276" s="12">
        <v>1.37</v>
      </c>
      <c r="CW276" s="12">
        <v>0</v>
      </c>
      <c r="CX276" s="12">
        <v>0</v>
      </c>
      <c r="CY276" s="12">
        <v>0</v>
      </c>
      <c r="CZ276" s="12">
        <v>0</v>
      </c>
      <c r="DA276" s="12">
        <v>0</v>
      </c>
      <c r="DB276" s="12">
        <v>0</v>
      </c>
      <c r="DC276" s="12">
        <v>0</v>
      </c>
      <c r="DD276" s="12">
        <v>0</v>
      </c>
      <c r="DE276" s="12">
        <v>0</v>
      </c>
      <c r="DF276" s="12">
        <v>0</v>
      </c>
      <c r="DG276" s="12">
        <v>0</v>
      </c>
      <c r="DH276" s="12">
        <v>0</v>
      </c>
      <c r="DI276" s="12">
        <v>0</v>
      </c>
      <c r="DJ276" s="12">
        <v>0</v>
      </c>
      <c r="DK276" s="12">
        <v>0</v>
      </c>
      <c r="DL276" s="12">
        <v>0</v>
      </c>
      <c r="DM276" s="12">
        <v>0</v>
      </c>
      <c r="DN276" s="12">
        <v>0</v>
      </c>
      <c r="DO276" s="12">
        <v>0</v>
      </c>
      <c r="DP276" s="12">
        <v>0</v>
      </c>
      <c r="DQ276" s="12">
        <v>0.71</v>
      </c>
      <c r="DR276" s="12">
        <v>0</v>
      </c>
      <c r="DS276" s="12">
        <v>1.56</v>
      </c>
      <c r="DT276" s="12">
        <v>0</v>
      </c>
      <c r="DU276" s="12">
        <v>0</v>
      </c>
      <c r="DV276" s="12">
        <v>0</v>
      </c>
      <c r="DW276" s="12">
        <v>0</v>
      </c>
      <c r="DX276" s="12">
        <v>0</v>
      </c>
      <c r="DY276" s="12">
        <v>0</v>
      </c>
      <c r="DZ276" s="12">
        <v>92.4</v>
      </c>
      <c r="EA276" s="9">
        <v>0</v>
      </c>
      <c r="EB276" s="9">
        <v>0</v>
      </c>
      <c r="EC276" s="9">
        <v>0</v>
      </c>
      <c r="ED276" s="9">
        <v>0</v>
      </c>
      <c r="EE276" s="9">
        <v>8.9022180053882766E-3</v>
      </c>
      <c r="EF276" s="9">
        <v>4.7481944923411373E-3</v>
      </c>
      <c r="EG276" s="9">
        <v>0</v>
      </c>
      <c r="EH276" s="9">
        <v>0</v>
      </c>
      <c r="EI276" s="9">
        <v>0</v>
      </c>
      <c r="EJ276" s="9">
        <v>0.94420303052198951</v>
      </c>
      <c r="EK276" s="9">
        <v>1.3809813447622081E-2</v>
      </c>
      <c r="EL276" s="9">
        <v>0</v>
      </c>
      <c r="EM276" s="9">
        <v>0</v>
      </c>
      <c r="EN276" s="9">
        <v>0</v>
      </c>
      <c r="EO276" s="9">
        <v>0</v>
      </c>
      <c r="EP276" s="9">
        <v>0</v>
      </c>
      <c r="EQ276" s="9">
        <v>0</v>
      </c>
      <c r="ER276" s="9">
        <v>0</v>
      </c>
      <c r="ES276" s="9">
        <v>1.6089459007917629E-2</v>
      </c>
      <c r="ET276" s="9">
        <v>0</v>
      </c>
      <c r="EU276" s="9">
        <v>0</v>
      </c>
      <c r="EV276" s="9">
        <v>0</v>
      </c>
      <c r="EW276" s="9">
        <v>0</v>
      </c>
      <c r="EX276" s="9">
        <v>0</v>
      </c>
      <c r="EY276" s="9">
        <v>4.1755957959953363E-3</v>
      </c>
      <c r="EZ276" s="9">
        <v>4.6731136893011687E-3</v>
      </c>
      <c r="FA276" s="9">
        <v>0</v>
      </c>
      <c r="FB276" s="9">
        <v>0</v>
      </c>
      <c r="FC276" s="9">
        <v>0</v>
      </c>
      <c r="FD276" s="9">
        <v>0</v>
      </c>
      <c r="FE276" s="9">
        <v>0</v>
      </c>
      <c r="FF276" s="9">
        <v>0</v>
      </c>
      <c r="FG276" s="9">
        <v>3.39857503944474E-3</v>
      </c>
      <c r="FH276" s="7" t="s">
        <v>552</v>
      </c>
      <c r="FI276" s="14">
        <v>0.9987026724870135</v>
      </c>
      <c r="FJ276" s="14">
        <v>0.68291395522076281</v>
      </c>
      <c r="FK276" s="14">
        <v>0</v>
      </c>
      <c r="FL276" s="14">
        <v>2.4846312403008909E-3</v>
      </c>
      <c r="FM276" s="14">
        <v>0</v>
      </c>
      <c r="FN276" s="14">
        <v>0.99881928289846733</v>
      </c>
      <c r="FO276" s="14">
        <v>2.714755326654934</v>
      </c>
      <c r="FP276" s="14">
        <v>0</v>
      </c>
      <c r="FQ276" s="14">
        <v>7.8709514277144371E-2</v>
      </c>
      <c r="FR276" s="14">
        <v>3</v>
      </c>
      <c r="FS276" s="14">
        <v>2.3728377829532479E-2</v>
      </c>
      <c r="FT276" s="14">
        <v>1.8141493033811169</v>
      </c>
      <c r="FU276" s="14">
        <v>98.283326118019119</v>
      </c>
      <c r="FV276" s="14">
        <v>0</v>
      </c>
      <c r="FW276" s="14" t="b">
        <v>0</v>
      </c>
      <c r="FX276" s="14" t="b">
        <v>1</v>
      </c>
      <c r="FY276" s="14" t="b">
        <v>0</v>
      </c>
      <c r="FZ276" s="14">
        <v>-3.1984671059743159</v>
      </c>
      <c r="GA276" s="14">
        <v>-10.105255798671781</v>
      </c>
      <c r="GB276" s="14">
        <f>EY276*FL276</f>
        <v>1.0374815761599079E-5</v>
      </c>
      <c r="GC276" s="14">
        <v>0.1799751988038448</v>
      </c>
    </row>
    <row r="277" spans="1:185" x14ac:dyDescent="0.2">
      <c r="A277" s="1" t="s">
        <v>248</v>
      </c>
      <c r="B277" s="18">
        <v>1</v>
      </c>
      <c r="C277" s="18" t="s">
        <v>454</v>
      </c>
      <c r="D277" s="18">
        <v>1</v>
      </c>
      <c r="E277" s="18" t="s">
        <v>475</v>
      </c>
      <c r="F277" s="19">
        <v>26</v>
      </c>
      <c r="G277" s="19">
        <v>0.1</v>
      </c>
      <c r="H277" s="19">
        <v>1523.15</v>
      </c>
      <c r="I277" s="19">
        <v>1250</v>
      </c>
      <c r="J277" s="19">
        <v>0</v>
      </c>
      <c r="K277" s="19">
        <v>6</v>
      </c>
      <c r="L277" s="19">
        <v>0</v>
      </c>
      <c r="M277" s="19" t="s">
        <v>489</v>
      </c>
      <c r="N277" s="19">
        <v>-4.5999999999999996</v>
      </c>
      <c r="O277" s="19">
        <v>0</v>
      </c>
      <c r="P277" s="19" t="s">
        <v>495</v>
      </c>
      <c r="Q277" s="19" t="s">
        <v>514</v>
      </c>
      <c r="R277" s="19" t="s">
        <v>494</v>
      </c>
      <c r="S277" s="19" t="s">
        <v>535</v>
      </c>
      <c r="T277" s="19" t="s">
        <v>74</v>
      </c>
      <c r="U277" s="5">
        <v>60.136713713482038</v>
      </c>
      <c r="V277" s="5">
        <v>0.55060300415735264</v>
      </c>
      <c r="W277" s="5">
        <v>11.17129863054315</v>
      </c>
      <c r="X277" s="5">
        <v>3.8462230821157739E-2</v>
      </c>
      <c r="Y277" s="5">
        <v>0</v>
      </c>
      <c r="Z277" s="5">
        <v>1.5052009669621269</v>
      </c>
      <c r="AA277" s="5">
        <v>0.28406982416542281</v>
      </c>
      <c r="AB277" s="5">
        <v>0</v>
      </c>
      <c r="AC277" s="5">
        <v>0</v>
      </c>
      <c r="AD277" s="5">
        <v>0</v>
      </c>
      <c r="AE277" s="5">
        <v>7.6612354659535082</v>
      </c>
      <c r="AF277" s="5">
        <v>6.7581676231348862</v>
      </c>
      <c r="AG277" s="5">
        <v>0</v>
      </c>
      <c r="AH277" s="5">
        <v>0</v>
      </c>
      <c r="AI277" s="5">
        <v>4.918219463498871</v>
      </c>
      <c r="AJ277" s="5">
        <v>5.636838430315385E-2</v>
      </c>
      <c r="AK277" s="5">
        <v>0</v>
      </c>
      <c r="AL277" s="5">
        <v>0</v>
      </c>
      <c r="AM277" s="5">
        <v>0</v>
      </c>
      <c r="AN277" s="5">
        <v>0</v>
      </c>
      <c r="AO277" s="5">
        <v>0</v>
      </c>
      <c r="AP277" s="5">
        <v>0</v>
      </c>
      <c r="AQ277" s="5">
        <v>0</v>
      </c>
      <c r="AR277" s="5">
        <v>0</v>
      </c>
      <c r="AS277" s="5">
        <v>0</v>
      </c>
      <c r="AT277" s="5">
        <v>0</v>
      </c>
      <c r="AU277" s="5">
        <v>0</v>
      </c>
      <c r="AV277" s="5">
        <v>0</v>
      </c>
      <c r="AW277" s="5">
        <v>0</v>
      </c>
      <c r="AX277" s="5">
        <v>0.11</v>
      </c>
      <c r="AY277" s="5">
        <v>5.4867924528301887E-2</v>
      </c>
      <c r="AZ277" s="5">
        <v>93.135471382493364</v>
      </c>
      <c r="BA277" s="16">
        <v>7.1306245979896779E-2</v>
      </c>
      <c r="BB277" s="16">
        <v>7.8432896546385383E-2</v>
      </c>
      <c r="BC277" s="16">
        <v>0</v>
      </c>
      <c r="BD277" s="16">
        <v>0</v>
      </c>
      <c r="BE277" s="16">
        <v>0</v>
      </c>
      <c r="BF277" s="16">
        <v>1.6469325272077461E-4</v>
      </c>
      <c r="BG277" s="16">
        <v>0</v>
      </c>
      <c r="BH277" s="16">
        <v>0</v>
      </c>
      <c r="BI277" s="16">
        <v>0</v>
      </c>
      <c r="BJ277" s="16">
        <v>1.363509131283179E-2</v>
      </c>
      <c r="BK277" s="16">
        <v>0</v>
      </c>
      <c r="BL277" s="16">
        <v>0</v>
      </c>
      <c r="BM277" s="16">
        <v>3.8945657140136941E-4</v>
      </c>
      <c r="BN277" s="16">
        <v>0.1237099771191611</v>
      </c>
      <c r="BO277" s="16">
        <v>2.606190045135303E-3</v>
      </c>
      <c r="BP277" s="16">
        <v>0</v>
      </c>
      <c r="BQ277" s="16">
        <v>5.1644091149917061E-2</v>
      </c>
      <c r="BR277" s="16">
        <v>0</v>
      </c>
      <c r="BS277" s="16">
        <v>0</v>
      </c>
      <c r="BT277" s="16">
        <v>0</v>
      </c>
      <c r="BU277" s="16">
        <v>0</v>
      </c>
      <c r="BV277" s="16">
        <v>0</v>
      </c>
      <c r="BW277" s="16">
        <v>0</v>
      </c>
      <c r="BX277" s="16">
        <v>2.2329717740979791E-3</v>
      </c>
      <c r="BY277" s="16">
        <v>0.65139159207845398</v>
      </c>
      <c r="BZ277" s="16">
        <v>0</v>
      </c>
      <c r="CA277" s="16">
        <v>0</v>
      </c>
      <c r="CB277" s="16">
        <v>0</v>
      </c>
      <c r="CC277" s="16">
        <v>4.4867941699985184E-3</v>
      </c>
      <c r="CD277" s="16">
        <v>0</v>
      </c>
      <c r="CE277" s="16">
        <v>0</v>
      </c>
      <c r="CF277" s="16">
        <v>0</v>
      </c>
      <c r="CG277" s="16">
        <v>0</v>
      </c>
      <c r="CH277" s="12">
        <v>0.11</v>
      </c>
      <c r="CI277" s="12">
        <v>0.01</v>
      </c>
      <c r="CJ277" s="12">
        <v>0</v>
      </c>
      <c r="CK277" s="12">
        <v>0.12</v>
      </c>
      <c r="CL277" s="12">
        <v>0</v>
      </c>
      <c r="CM277" s="12">
        <v>90.47</v>
      </c>
      <c r="CN277" s="12">
        <v>0.01</v>
      </c>
      <c r="CO277" s="12">
        <v>0</v>
      </c>
      <c r="CP277" s="12">
        <v>0</v>
      </c>
      <c r="CQ277" s="12">
        <v>1.25</v>
      </c>
      <c r="CR277" s="12">
        <v>0</v>
      </c>
      <c r="CS277" s="12">
        <v>0</v>
      </c>
      <c r="CT277" s="12">
        <v>0</v>
      </c>
      <c r="CU277" s="12">
        <v>0</v>
      </c>
      <c r="CV277" s="12">
        <v>0</v>
      </c>
      <c r="CW277" s="12">
        <v>0</v>
      </c>
      <c r="CX277" s="12">
        <v>0</v>
      </c>
      <c r="CY277" s="12">
        <v>0</v>
      </c>
      <c r="CZ277" s="12">
        <v>0</v>
      </c>
      <c r="DA277" s="12">
        <v>0</v>
      </c>
      <c r="DB277" s="12">
        <v>0</v>
      </c>
      <c r="DC277" s="12">
        <v>0</v>
      </c>
      <c r="DD277" s="12">
        <v>0</v>
      </c>
      <c r="DE277" s="12">
        <v>0</v>
      </c>
      <c r="DF277" s="12">
        <v>0</v>
      </c>
      <c r="DG277" s="12">
        <v>0</v>
      </c>
      <c r="DH277" s="12">
        <v>0</v>
      </c>
      <c r="DI277" s="12">
        <v>0</v>
      </c>
      <c r="DJ277" s="12">
        <v>0</v>
      </c>
      <c r="DK277" s="12">
        <v>0</v>
      </c>
      <c r="DL277" s="12">
        <v>2.15</v>
      </c>
      <c r="DM277" s="12">
        <v>0</v>
      </c>
      <c r="DN277" s="12">
        <v>0</v>
      </c>
      <c r="DO277" s="12">
        <v>0</v>
      </c>
      <c r="DP277" s="12">
        <v>0</v>
      </c>
      <c r="DQ277" s="12">
        <v>0</v>
      </c>
      <c r="DR277" s="12">
        <v>0</v>
      </c>
      <c r="DS277" s="12">
        <v>0</v>
      </c>
      <c r="DT277" s="12">
        <v>0</v>
      </c>
      <c r="DU277" s="12">
        <v>0</v>
      </c>
      <c r="DV277" s="12">
        <v>0</v>
      </c>
      <c r="DW277" s="12">
        <v>0</v>
      </c>
      <c r="DX277" s="12">
        <v>0</v>
      </c>
      <c r="DY277" s="12">
        <v>0</v>
      </c>
      <c r="DZ277" s="12">
        <v>94.12</v>
      </c>
      <c r="EA277" s="9">
        <v>0</v>
      </c>
      <c r="EB277" s="9">
        <v>0</v>
      </c>
      <c r="EC277" s="9">
        <v>0</v>
      </c>
      <c r="ED277" s="9">
        <v>0</v>
      </c>
      <c r="EE277" s="9">
        <v>0</v>
      </c>
      <c r="EF277" s="9">
        <v>1.345698776274933E-3</v>
      </c>
      <c r="EG277" s="9">
        <v>0</v>
      </c>
      <c r="EH277" s="9">
        <v>0</v>
      </c>
      <c r="EI277" s="9">
        <v>0</v>
      </c>
      <c r="EJ277" s="9">
        <v>0.94462117529509027</v>
      </c>
      <c r="EK277" s="9">
        <v>0</v>
      </c>
      <c r="EL277" s="9">
        <v>0</v>
      </c>
      <c r="EM277" s="9">
        <v>0</v>
      </c>
      <c r="EN277" s="9">
        <v>0</v>
      </c>
      <c r="EO277" s="9">
        <v>1.061363599285725E-4</v>
      </c>
      <c r="EP277" s="9">
        <v>0</v>
      </c>
      <c r="EQ277" s="9">
        <v>0</v>
      </c>
      <c r="ER277" s="9">
        <v>0</v>
      </c>
      <c r="ES277" s="9">
        <v>1.2418185033913001E-2</v>
      </c>
      <c r="ET277" s="9">
        <v>0</v>
      </c>
      <c r="EU277" s="9">
        <v>0</v>
      </c>
      <c r="EV277" s="9">
        <v>0</v>
      </c>
      <c r="EW277" s="9">
        <v>0</v>
      </c>
      <c r="EX277" s="9">
        <v>3.910320219985923E-2</v>
      </c>
      <c r="EY277" s="9">
        <v>2.283787221980178E-3</v>
      </c>
      <c r="EZ277" s="9">
        <v>0</v>
      </c>
      <c r="FA277" s="9">
        <v>0</v>
      </c>
      <c r="FB277" s="9">
        <v>0</v>
      </c>
      <c r="FC277" s="9">
        <v>1.218151129537208E-4</v>
      </c>
      <c r="FD277" s="9">
        <v>0</v>
      </c>
      <c r="FE277" s="9">
        <v>0</v>
      </c>
      <c r="FF277" s="9">
        <v>0</v>
      </c>
      <c r="FG277" s="9">
        <v>0</v>
      </c>
      <c r="FH277" s="7" t="s">
        <v>550</v>
      </c>
      <c r="FI277" s="14">
        <v>1.0060328868379469</v>
      </c>
      <c r="FJ277" s="14">
        <v>0.60509119683930901</v>
      </c>
      <c r="FK277" s="14">
        <v>0</v>
      </c>
      <c r="FL277" s="14">
        <v>4.6418241588889542E-4</v>
      </c>
      <c r="FM277" s="14">
        <v>1.13829003627846</v>
      </c>
      <c r="FN277" s="14">
        <v>0.3405113014137548</v>
      </c>
      <c r="FO277" s="14">
        <v>0</v>
      </c>
      <c r="FP277" s="14">
        <v>0</v>
      </c>
      <c r="FQ277" s="14">
        <v>0</v>
      </c>
      <c r="FR277" s="14">
        <v>1.7</v>
      </c>
      <c r="FS277" s="14">
        <v>2.317965523181403E-2</v>
      </c>
      <c r="FT277" s="14">
        <v>0.49810144359199682</v>
      </c>
      <c r="FU277" s="14">
        <v>90.07238376412235</v>
      </c>
      <c r="FV277" s="14">
        <v>0.72971935356109108</v>
      </c>
      <c r="FW277" s="14" t="b">
        <v>1</v>
      </c>
      <c r="FX277" s="14" t="b">
        <v>0</v>
      </c>
      <c r="FY277" s="14" t="b">
        <v>0</v>
      </c>
      <c r="FZ277" s="14">
        <v>-3.225525765170473</v>
      </c>
      <c r="GA277" s="14">
        <v>-15.138847557027219</v>
      </c>
      <c r="GB277" s="14">
        <f>EY277*FL277</f>
        <v>1.060093870074948E-6</v>
      </c>
      <c r="GC277" s="14">
        <v>0.55418499538389243</v>
      </c>
    </row>
    <row r="278" spans="1:185" x14ac:dyDescent="0.2">
      <c r="A278" s="1" t="s">
        <v>380</v>
      </c>
      <c r="B278" s="18">
        <v>1</v>
      </c>
      <c r="C278" s="18" t="s">
        <v>454</v>
      </c>
      <c r="D278" s="18">
        <v>5</v>
      </c>
      <c r="E278" s="18" t="s">
        <v>468</v>
      </c>
      <c r="F278" s="19">
        <v>31</v>
      </c>
      <c r="G278" s="19">
        <v>1</v>
      </c>
      <c r="H278" s="19">
        <v>1873</v>
      </c>
      <c r="I278" s="19">
        <v>1599.85</v>
      </c>
      <c r="J278" s="19">
        <v>0</v>
      </c>
      <c r="K278" s="19">
        <v>1.5</v>
      </c>
      <c r="L278" s="19">
        <v>0</v>
      </c>
      <c r="M278" s="19" t="s">
        <v>489</v>
      </c>
      <c r="N278" s="19">
        <v>-6.01</v>
      </c>
      <c r="O278" s="19">
        <v>0</v>
      </c>
      <c r="P278" s="19">
        <v>0</v>
      </c>
      <c r="Q278" s="19">
        <v>0</v>
      </c>
      <c r="R278" s="19" t="s">
        <v>528</v>
      </c>
      <c r="S278" s="19" t="s">
        <v>534</v>
      </c>
      <c r="T278" s="19" t="s">
        <v>33</v>
      </c>
      <c r="U278" s="5">
        <v>43.41</v>
      </c>
      <c r="V278" s="5">
        <v>7.32</v>
      </c>
      <c r="W278" s="5">
        <v>11.98</v>
      </c>
      <c r="X278" s="5">
        <v>0</v>
      </c>
      <c r="Y278" s="5">
        <v>0</v>
      </c>
      <c r="Z278" s="5">
        <v>0.11</v>
      </c>
      <c r="AA278" s="5">
        <v>1.61</v>
      </c>
      <c r="AB278" s="5">
        <v>0</v>
      </c>
      <c r="AC278" s="5">
        <v>0</v>
      </c>
      <c r="AD278" s="5">
        <v>0</v>
      </c>
      <c r="AE278" s="5">
        <v>7.19</v>
      </c>
      <c r="AF278" s="5">
        <v>21.99</v>
      </c>
      <c r="AG278" s="5">
        <v>0</v>
      </c>
      <c r="AH278" s="5">
        <v>0</v>
      </c>
      <c r="AI278" s="5">
        <v>3.5</v>
      </c>
      <c r="AJ278" s="5">
        <v>2.06</v>
      </c>
      <c r="AK278" s="5">
        <v>0.08</v>
      </c>
      <c r="AL278" s="5">
        <v>0</v>
      </c>
      <c r="AM278" s="5">
        <v>0</v>
      </c>
      <c r="AN278" s="5">
        <v>0</v>
      </c>
      <c r="AO278" s="5">
        <v>0</v>
      </c>
      <c r="AP278" s="5">
        <v>0</v>
      </c>
      <c r="AQ278" s="5">
        <v>0</v>
      </c>
      <c r="AR278" s="5">
        <v>0</v>
      </c>
      <c r="AS278" s="5">
        <v>0</v>
      </c>
      <c r="AT278" s="5">
        <v>0</v>
      </c>
      <c r="AU278" s="5">
        <v>0</v>
      </c>
      <c r="AV278" s="5">
        <v>0</v>
      </c>
      <c r="AW278" s="5">
        <v>0</v>
      </c>
      <c r="AX278" s="5">
        <v>0</v>
      </c>
      <c r="AY278" s="5">
        <v>0</v>
      </c>
      <c r="AZ278" s="5">
        <v>99.249999999999986</v>
      </c>
      <c r="BA278" s="16">
        <v>7.3192369371315916E-2</v>
      </c>
      <c r="BB278" s="16">
        <v>0.2442753254816761</v>
      </c>
      <c r="BC278" s="16">
        <v>0</v>
      </c>
      <c r="BD278" s="16">
        <v>0</v>
      </c>
      <c r="BE278" s="16">
        <v>0</v>
      </c>
      <c r="BF278" s="16">
        <v>0</v>
      </c>
      <c r="BG278" s="16">
        <v>0</v>
      </c>
      <c r="BH278" s="16">
        <v>0</v>
      </c>
      <c r="BI278" s="16">
        <v>0</v>
      </c>
      <c r="BJ278" s="16">
        <v>9.5376487427952016E-4</v>
      </c>
      <c r="BK278" s="16">
        <v>0</v>
      </c>
      <c r="BL278" s="16">
        <v>0</v>
      </c>
      <c r="BM278" s="16">
        <v>1.362309378986047E-2</v>
      </c>
      <c r="BN278" s="16">
        <v>0.1111270749764145</v>
      </c>
      <c r="BO278" s="16">
        <v>1.4138128738062691E-2</v>
      </c>
      <c r="BP278" s="16">
        <v>0</v>
      </c>
      <c r="BQ278" s="16">
        <v>3.5177571619468433E-2</v>
      </c>
      <c r="BR278" s="16">
        <v>0</v>
      </c>
      <c r="BS278" s="16">
        <v>0</v>
      </c>
      <c r="BT278" s="16">
        <v>0</v>
      </c>
      <c r="BU278" s="16">
        <v>3.5108850181010312E-4</v>
      </c>
      <c r="BV278" s="16">
        <v>0</v>
      </c>
      <c r="BW278" s="16">
        <v>0</v>
      </c>
      <c r="BX278" s="16">
        <v>0</v>
      </c>
      <c r="BY278" s="16">
        <v>0.45006715441822143</v>
      </c>
      <c r="BZ278" s="16">
        <v>0</v>
      </c>
      <c r="CA278" s="16">
        <v>0</v>
      </c>
      <c r="CB278" s="16">
        <v>0</v>
      </c>
      <c r="CC278" s="16">
        <v>5.7094428228890923E-2</v>
      </c>
      <c r="CD278" s="16">
        <v>0</v>
      </c>
      <c r="CE278" s="16">
        <v>0</v>
      </c>
      <c r="CF278" s="16">
        <v>0</v>
      </c>
      <c r="CG278" s="16">
        <v>0</v>
      </c>
      <c r="CH278" s="12">
        <v>1.25</v>
      </c>
      <c r="CI278" s="12">
        <v>0</v>
      </c>
      <c r="CJ278" s="12">
        <v>0</v>
      </c>
      <c r="CK278" s="12">
        <v>0</v>
      </c>
      <c r="CL278" s="12">
        <v>0</v>
      </c>
      <c r="CM278" s="12">
        <v>89.53</v>
      </c>
      <c r="CN278" s="12">
        <v>0</v>
      </c>
      <c r="CO278" s="12">
        <v>0</v>
      </c>
      <c r="CP278" s="12">
        <v>0</v>
      </c>
      <c r="CQ278" s="12">
        <v>0</v>
      </c>
      <c r="CR278" s="12">
        <v>0</v>
      </c>
      <c r="CS278" s="12">
        <v>0</v>
      </c>
      <c r="CT278" s="12">
        <v>0</v>
      </c>
      <c r="CU278" s="12">
        <v>0</v>
      </c>
      <c r="CV278" s="12">
        <v>0</v>
      </c>
      <c r="CW278" s="12">
        <v>0</v>
      </c>
      <c r="CX278" s="12">
        <v>0</v>
      </c>
      <c r="CY278" s="12">
        <v>0</v>
      </c>
      <c r="CZ278" s="12">
        <v>0</v>
      </c>
      <c r="DA278" s="12">
        <v>0</v>
      </c>
      <c r="DB278" s="12">
        <v>0</v>
      </c>
      <c r="DC278" s="12">
        <v>0</v>
      </c>
      <c r="DD278" s="12">
        <v>0</v>
      </c>
      <c r="DE278" s="12">
        <v>0</v>
      </c>
      <c r="DF278" s="12">
        <v>0</v>
      </c>
      <c r="DG278" s="12">
        <v>0</v>
      </c>
      <c r="DH278" s="12">
        <v>0</v>
      </c>
      <c r="DI278" s="12">
        <v>0.89</v>
      </c>
      <c r="DJ278" s="12">
        <v>0</v>
      </c>
      <c r="DK278" s="12">
        <v>0</v>
      </c>
      <c r="DL278" s="12">
        <v>0.64</v>
      </c>
      <c r="DM278" s="12">
        <v>0</v>
      </c>
      <c r="DN278" s="12">
        <v>2.11</v>
      </c>
      <c r="DO278" s="12">
        <v>1.57</v>
      </c>
      <c r="DP278" s="12">
        <v>0</v>
      </c>
      <c r="DQ278" s="12">
        <v>0.8</v>
      </c>
      <c r="DR278" s="12">
        <v>1.68</v>
      </c>
      <c r="DS278" s="12">
        <v>0</v>
      </c>
      <c r="DT278" s="12">
        <v>0</v>
      </c>
      <c r="DU278" s="12">
        <v>0</v>
      </c>
      <c r="DV278" s="12">
        <v>0</v>
      </c>
      <c r="DW278" s="12">
        <v>0</v>
      </c>
      <c r="DX278" s="12">
        <v>0</v>
      </c>
      <c r="DY278" s="12">
        <v>0</v>
      </c>
      <c r="DZ278" s="12">
        <v>98.47</v>
      </c>
      <c r="EA278" s="9">
        <v>0</v>
      </c>
      <c r="EB278" s="9">
        <v>0</v>
      </c>
      <c r="EC278" s="9">
        <v>0</v>
      </c>
      <c r="ED278" s="9">
        <v>0</v>
      </c>
      <c r="EE278" s="9">
        <v>0</v>
      </c>
      <c r="EF278" s="9">
        <v>0</v>
      </c>
      <c r="EG278" s="9">
        <v>0</v>
      </c>
      <c r="EH278" s="9">
        <v>0</v>
      </c>
      <c r="EI278" s="9">
        <v>0</v>
      </c>
      <c r="EJ278" s="9">
        <v>0.94505731682107397</v>
      </c>
      <c r="EK278" s="9">
        <v>0</v>
      </c>
      <c r="EL278" s="9">
        <v>0</v>
      </c>
      <c r="EM278" s="9">
        <v>0</v>
      </c>
      <c r="EN278" s="9">
        <v>0</v>
      </c>
      <c r="EO278" s="9">
        <v>0</v>
      </c>
      <c r="EP278" s="9">
        <v>0</v>
      </c>
      <c r="EQ278" s="9">
        <v>0</v>
      </c>
      <c r="ER278" s="9">
        <v>0</v>
      </c>
      <c r="ES278" s="9">
        <v>0</v>
      </c>
      <c r="ET278" s="9">
        <v>0</v>
      </c>
      <c r="EU278" s="9">
        <v>1.6938303464443309E-2</v>
      </c>
      <c r="EV278" s="9">
        <v>0</v>
      </c>
      <c r="EW278" s="9">
        <v>0</v>
      </c>
      <c r="EX278" s="9">
        <v>1.1767665518334381E-2</v>
      </c>
      <c r="EY278" s="9">
        <v>2.6236714196148422E-2</v>
      </c>
      <c r="EZ278" s="9">
        <v>0</v>
      </c>
      <c r="FA278" s="9">
        <v>0</v>
      </c>
      <c r="FB278" s="9">
        <v>0</v>
      </c>
      <c r="FC278" s="9">
        <v>0</v>
      </c>
      <c r="FD278" s="9">
        <v>0</v>
      </c>
      <c r="FE278" s="9">
        <v>0</v>
      </c>
      <c r="FF278" s="9">
        <v>0</v>
      </c>
      <c r="FG278" s="9">
        <v>0</v>
      </c>
      <c r="FH278" s="7">
        <v>0</v>
      </c>
      <c r="FI278" s="14">
        <v>0.9932034698218658</v>
      </c>
      <c r="FJ278" s="14">
        <v>0</v>
      </c>
      <c r="FK278" s="14">
        <v>0</v>
      </c>
      <c r="FL278" s="14">
        <v>2.002518763758837E-3</v>
      </c>
      <c r="FM278" s="14">
        <v>0</v>
      </c>
      <c r="FN278" s="14">
        <v>0</v>
      </c>
      <c r="FO278" s="14">
        <v>0</v>
      </c>
      <c r="FP278" s="14">
        <v>0</v>
      </c>
      <c r="FQ278" s="14">
        <v>0</v>
      </c>
      <c r="FR278" s="14">
        <v>1.7</v>
      </c>
      <c r="FS278" s="14">
        <v>1.621400286275184E-3</v>
      </c>
      <c r="FT278" s="14">
        <v>1.054795923721191</v>
      </c>
      <c r="FU278" s="14">
        <v>99.149038430163387</v>
      </c>
      <c r="FV278" s="14">
        <v>0.66674526085848895</v>
      </c>
      <c r="FW278" s="14" t="b">
        <v>1</v>
      </c>
      <c r="FX278" s="14" t="b">
        <v>0</v>
      </c>
      <c r="FY278" s="14" t="b">
        <v>0</v>
      </c>
      <c r="FZ278" s="14">
        <v>-5.5252122632269867</v>
      </c>
      <c r="GA278" s="14">
        <v>-13.72846828426276</v>
      </c>
      <c r="GB278" s="14">
        <f>EY278*FL278</f>
        <v>5.2539512477165067E-5</v>
      </c>
      <c r="GC278" s="14">
        <v>0.14348810599237741</v>
      </c>
    </row>
    <row r="279" spans="1:185" x14ac:dyDescent="0.2">
      <c r="A279" s="1" t="s">
        <v>365</v>
      </c>
      <c r="B279" s="18">
        <v>7</v>
      </c>
      <c r="C279" s="18" t="s">
        <v>455</v>
      </c>
      <c r="D279" s="18">
        <v>11</v>
      </c>
      <c r="E279" s="18" t="s">
        <v>464</v>
      </c>
      <c r="F279" s="19">
        <v>23</v>
      </c>
      <c r="G279" s="19">
        <v>18</v>
      </c>
      <c r="H279" s="19">
        <v>2473</v>
      </c>
      <c r="I279" s="19">
        <v>2199.85</v>
      </c>
      <c r="J279" s="19">
        <v>0</v>
      </c>
      <c r="K279" s="19">
        <v>2.5000000000000001E-2</v>
      </c>
      <c r="L279" s="19">
        <v>0</v>
      </c>
      <c r="M279" s="19" t="s">
        <v>489</v>
      </c>
      <c r="N279" s="19">
        <v>-1.59</v>
      </c>
      <c r="O279" s="19">
        <v>0</v>
      </c>
      <c r="P279" s="19">
        <v>0</v>
      </c>
      <c r="Q279" s="19">
        <v>0</v>
      </c>
      <c r="R279" s="19" t="s">
        <v>527</v>
      </c>
      <c r="S279" s="19" t="s">
        <v>532</v>
      </c>
      <c r="T279" s="19" t="s">
        <v>33</v>
      </c>
      <c r="U279" s="5">
        <v>43.353274021352313</v>
      </c>
      <c r="V279" s="5">
        <v>0.1143762781186094</v>
      </c>
      <c r="W279" s="5">
        <v>3.6077777777777782</v>
      </c>
      <c r="X279" s="5">
        <v>0.19</v>
      </c>
      <c r="Y279" s="5">
        <v>0</v>
      </c>
      <c r="Z279" s="5">
        <v>9.3269919427036694</v>
      </c>
      <c r="AA279" s="5">
        <v>6.327011285038224E-2</v>
      </c>
      <c r="AB279" s="5">
        <v>0</v>
      </c>
      <c r="AC279" s="5">
        <v>0</v>
      </c>
      <c r="AD279" s="5">
        <v>0</v>
      </c>
      <c r="AE279" s="5">
        <v>37.016296296296296</v>
      </c>
      <c r="AF279" s="5">
        <v>3.707884231536926</v>
      </c>
      <c r="AG279" s="5">
        <v>0</v>
      </c>
      <c r="AH279" s="5">
        <v>0</v>
      </c>
      <c r="AI279" s="5">
        <v>0</v>
      </c>
      <c r="AJ279" s="5">
        <v>0</v>
      </c>
      <c r="AK279" s="5">
        <v>0</v>
      </c>
      <c r="AL279" s="5">
        <v>0</v>
      </c>
      <c r="AM279" s="5">
        <v>0</v>
      </c>
      <c r="AN279" s="5">
        <v>0</v>
      </c>
      <c r="AO279" s="5">
        <v>0</v>
      </c>
      <c r="AP279" s="5">
        <v>0</v>
      </c>
      <c r="AQ279" s="5">
        <v>0</v>
      </c>
      <c r="AR279" s="5">
        <v>0</v>
      </c>
      <c r="AS279" s="5">
        <v>0</v>
      </c>
      <c r="AT279" s="5">
        <v>0</v>
      </c>
      <c r="AU279" s="5">
        <v>0</v>
      </c>
      <c r="AV279" s="5">
        <v>0</v>
      </c>
      <c r="AW279" s="5">
        <v>0</v>
      </c>
      <c r="AX279" s="5">
        <v>0</v>
      </c>
      <c r="AY279" s="5">
        <v>0</v>
      </c>
      <c r="AZ279" s="5">
        <v>97.379870660635973</v>
      </c>
      <c r="BA279" s="16">
        <v>1.8872728743581101E-2</v>
      </c>
      <c r="BB279" s="16">
        <v>3.5266833522811659E-2</v>
      </c>
      <c r="BC279" s="16">
        <v>0</v>
      </c>
      <c r="BD279" s="16">
        <v>0</v>
      </c>
      <c r="BE279" s="16">
        <v>0</v>
      </c>
      <c r="BF279" s="16">
        <v>6.6675448441823348E-4</v>
      </c>
      <c r="BG279" s="16">
        <v>0</v>
      </c>
      <c r="BH279" s="16">
        <v>0</v>
      </c>
      <c r="BI279" s="16">
        <v>0</v>
      </c>
      <c r="BJ279" s="16">
        <v>6.924304705585925E-2</v>
      </c>
      <c r="BK279" s="16">
        <v>0</v>
      </c>
      <c r="BL279" s="16">
        <v>0</v>
      </c>
      <c r="BM279" s="16">
        <v>0</v>
      </c>
      <c r="BN279" s="16">
        <v>0.48985764028644102</v>
      </c>
      <c r="BO279" s="16">
        <v>4.757191074667177E-4</v>
      </c>
      <c r="BP279" s="16">
        <v>0</v>
      </c>
      <c r="BQ279" s="16">
        <v>0</v>
      </c>
      <c r="BR279" s="16">
        <v>0</v>
      </c>
      <c r="BS279" s="16">
        <v>0</v>
      </c>
      <c r="BT279" s="16">
        <v>0</v>
      </c>
      <c r="BU279" s="16">
        <v>0</v>
      </c>
      <c r="BV279" s="16">
        <v>0</v>
      </c>
      <c r="BW279" s="16">
        <v>0</v>
      </c>
      <c r="BX279" s="16">
        <v>0</v>
      </c>
      <c r="BY279" s="16">
        <v>0.38485343303497688</v>
      </c>
      <c r="BZ279" s="16">
        <v>0</v>
      </c>
      <c r="CA279" s="16">
        <v>0</v>
      </c>
      <c r="CB279" s="16">
        <v>0</v>
      </c>
      <c r="CC279" s="16">
        <v>7.6384376444528024E-4</v>
      </c>
      <c r="CD279" s="16">
        <v>0</v>
      </c>
      <c r="CE279" s="16">
        <v>0</v>
      </c>
      <c r="CF279" s="16">
        <v>0</v>
      </c>
      <c r="CG279" s="16">
        <v>0</v>
      </c>
      <c r="CH279" s="12">
        <v>0.12</v>
      </c>
      <c r="CI279" s="12">
        <v>0</v>
      </c>
      <c r="CJ279" s="12">
        <v>0</v>
      </c>
      <c r="CK279" s="12">
        <v>6.4000000000000001E-2</v>
      </c>
      <c r="CL279" s="12">
        <v>0</v>
      </c>
      <c r="CM279" s="12">
        <v>93.61</v>
      </c>
      <c r="CN279" s="12">
        <v>0</v>
      </c>
      <c r="CO279" s="12">
        <v>0</v>
      </c>
      <c r="CP279" s="12">
        <v>1.1100000000000001</v>
      </c>
      <c r="CQ279" s="12">
        <v>2.11</v>
      </c>
      <c r="CR279" s="12">
        <v>0.25</v>
      </c>
      <c r="CS279" s="12">
        <v>0</v>
      </c>
      <c r="CT279" s="12">
        <v>0</v>
      </c>
      <c r="CU279" s="12">
        <v>0</v>
      </c>
      <c r="CV279" s="12">
        <v>0</v>
      </c>
      <c r="CW279" s="12">
        <v>0</v>
      </c>
      <c r="CX279" s="12">
        <v>0</v>
      </c>
      <c r="CY279" s="12">
        <v>0</v>
      </c>
      <c r="CZ279" s="12">
        <v>0</v>
      </c>
      <c r="DA279" s="12">
        <v>0</v>
      </c>
      <c r="DB279" s="12">
        <v>0</v>
      </c>
      <c r="DC279" s="12">
        <v>0</v>
      </c>
      <c r="DD279" s="12">
        <v>0</v>
      </c>
      <c r="DE279" s="12">
        <v>0</v>
      </c>
      <c r="DF279" s="12">
        <v>0</v>
      </c>
      <c r="DG279" s="12">
        <v>0</v>
      </c>
      <c r="DH279" s="12">
        <v>0</v>
      </c>
      <c r="DI279" s="12">
        <v>0</v>
      </c>
      <c r="DJ279" s="12">
        <v>0</v>
      </c>
      <c r="DK279" s="12">
        <v>0</v>
      </c>
      <c r="DL279" s="12">
        <v>0</v>
      </c>
      <c r="DM279" s="12">
        <v>0</v>
      </c>
      <c r="DN279" s="12">
        <v>0</v>
      </c>
      <c r="DO279" s="12">
        <v>0</v>
      </c>
      <c r="DP279" s="12">
        <v>0</v>
      </c>
      <c r="DQ279" s="12">
        <v>0.87</v>
      </c>
      <c r="DR279" s="12">
        <v>0</v>
      </c>
      <c r="DS279" s="12">
        <v>2.1800000000000002</v>
      </c>
      <c r="DT279" s="12">
        <v>0</v>
      </c>
      <c r="DU279" s="12">
        <v>0</v>
      </c>
      <c r="DV279" s="12">
        <v>0</v>
      </c>
      <c r="DW279" s="12">
        <v>0</v>
      </c>
      <c r="DX279" s="12">
        <v>0</v>
      </c>
      <c r="DY279" s="12">
        <v>0</v>
      </c>
      <c r="DZ279" s="12">
        <v>100.31399999999999</v>
      </c>
      <c r="EA279" s="9">
        <v>0</v>
      </c>
      <c r="EB279" s="9">
        <v>0</v>
      </c>
      <c r="EC279" s="9">
        <v>0</v>
      </c>
      <c r="ED279" s="9">
        <v>0</v>
      </c>
      <c r="EE279" s="9">
        <v>1.063141720268744E-2</v>
      </c>
      <c r="EF279" s="9">
        <v>6.9476409344801067E-4</v>
      </c>
      <c r="EG279" s="9">
        <v>0</v>
      </c>
      <c r="EH279" s="9">
        <v>0</v>
      </c>
      <c r="EI279" s="9">
        <v>0</v>
      </c>
      <c r="EJ279" s="9">
        <v>0.94616332851482843</v>
      </c>
      <c r="EK279" s="9">
        <v>1.7648532126446789E-2</v>
      </c>
      <c r="EL279" s="9">
        <v>0</v>
      </c>
      <c r="EM279" s="9">
        <v>0</v>
      </c>
      <c r="EN279" s="9">
        <v>0</v>
      </c>
      <c r="EO279" s="9">
        <v>0</v>
      </c>
      <c r="EP279" s="9">
        <v>0</v>
      </c>
      <c r="EQ279" s="9">
        <v>0</v>
      </c>
      <c r="ER279" s="9">
        <v>0</v>
      </c>
      <c r="ES279" s="9">
        <v>2.0291836241220999E-2</v>
      </c>
      <c r="ET279" s="9">
        <v>0</v>
      </c>
      <c r="EU279" s="9">
        <v>0</v>
      </c>
      <c r="EV279" s="9">
        <v>0</v>
      </c>
      <c r="EW279" s="9">
        <v>0</v>
      </c>
      <c r="EX279" s="9">
        <v>0</v>
      </c>
      <c r="EY279" s="9">
        <v>2.4117649509968909E-3</v>
      </c>
      <c r="EZ279" s="9">
        <v>0</v>
      </c>
      <c r="FA279" s="9">
        <v>0</v>
      </c>
      <c r="FB279" s="9">
        <v>0</v>
      </c>
      <c r="FC279" s="9">
        <v>0</v>
      </c>
      <c r="FD279" s="9">
        <v>0</v>
      </c>
      <c r="FE279" s="9">
        <v>0</v>
      </c>
      <c r="FF279" s="9">
        <v>0</v>
      </c>
      <c r="FG279" s="9">
        <v>2.1583568703715359E-3</v>
      </c>
      <c r="FH279" s="7">
        <v>0</v>
      </c>
      <c r="FI279" s="14">
        <v>0.99996475374915916</v>
      </c>
      <c r="FJ279" s="14">
        <v>0.7329567462903257</v>
      </c>
      <c r="FK279" s="14">
        <v>0</v>
      </c>
      <c r="FL279" s="14">
        <v>6.7898266534745112E-3</v>
      </c>
      <c r="FM279" s="14">
        <v>0</v>
      </c>
      <c r="FN279" s="14">
        <v>0.99999122996995538</v>
      </c>
      <c r="FO279" s="14">
        <v>2.7181860192158629</v>
      </c>
      <c r="FP279" s="14">
        <v>0</v>
      </c>
      <c r="FQ279" s="14">
        <v>0</v>
      </c>
      <c r="FR279" s="14">
        <v>3</v>
      </c>
      <c r="FS279" s="14">
        <v>0.20772914116757771</v>
      </c>
      <c r="FT279" s="14">
        <v>2.7092481550329142</v>
      </c>
      <c r="FU279" s="14">
        <v>87.615281357458528</v>
      </c>
      <c r="FV279" s="14">
        <v>0</v>
      </c>
      <c r="FW279" s="14" t="b">
        <v>0</v>
      </c>
      <c r="FX279" s="14" t="b">
        <v>1</v>
      </c>
      <c r="FY279" s="14" t="b">
        <v>0</v>
      </c>
      <c r="FZ279" s="14">
        <v>-1.316906757042853</v>
      </c>
      <c r="GA279" s="14">
        <v>-2.3096903597925489</v>
      </c>
      <c r="GB279" s="14">
        <f>EY279*FL279</f>
        <v>1.6375465946194339E-5</v>
      </c>
      <c r="GC279" s="14">
        <v>6.8364138831292942E-2</v>
      </c>
    </row>
    <row r="280" spans="1:185" x14ac:dyDescent="0.2">
      <c r="A280" s="1" t="s">
        <v>373</v>
      </c>
      <c r="B280" s="18">
        <v>7</v>
      </c>
      <c r="C280" s="18" t="s">
        <v>455</v>
      </c>
      <c r="D280" s="18">
        <v>12</v>
      </c>
      <c r="E280" s="18" t="s">
        <v>470</v>
      </c>
      <c r="F280" s="19">
        <v>24</v>
      </c>
      <c r="G280" s="19">
        <v>18</v>
      </c>
      <c r="H280" s="19">
        <v>2573</v>
      </c>
      <c r="I280" s="19">
        <v>2299.85</v>
      </c>
      <c r="J280" s="19">
        <v>0</v>
      </c>
      <c r="K280" s="19">
        <v>3.3333333333333333E-2</v>
      </c>
      <c r="L280" s="19">
        <v>0</v>
      </c>
      <c r="M280" s="19" t="s">
        <v>489</v>
      </c>
      <c r="N280" s="19">
        <v>-1.46</v>
      </c>
      <c r="O280" s="19">
        <v>0</v>
      </c>
      <c r="P280" s="19">
        <v>0</v>
      </c>
      <c r="Q280" s="19">
        <v>0</v>
      </c>
      <c r="R280" s="19" t="s">
        <v>527</v>
      </c>
      <c r="S280" s="19" t="s">
        <v>532</v>
      </c>
      <c r="T280" s="19" t="s">
        <v>33</v>
      </c>
      <c r="U280" s="5">
        <v>44.101850533807827</v>
      </c>
      <c r="V280" s="5">
        <v>0.1960736196319019</v>
      </c>
      <c r="W280" s="5">
        <v>3.57</v>
      </c>
      <c r="X280" s="5">
        <v>0.19</v>
      </c>
      <c r="Y280" s="5">
        <v>0</v>
      </c>
      <c r="Z280" s="5">
        <v>6.7282990152193376</v>
      </c>
      <c r="AA280" s="5">
        <v>0.1033151183970856</v>
      </c>
      <c r="AB280" s="5">
        <v>0</v>
      </c>
      <c r="AC280" s="5">
        <v>0</v>
      </c>
      <c r="AD280" s="5">
        <v>0</v>
      </c>
      <c r="AE280" s="5">
        <v>39.686378600823041</v>
      </c>
      <c r="AF280" s="5">
        <v>3.7498602794411182</v>
      </c>
      <c r="AG280" s="5">
        <v>0</v>
      </c>
      <c r="AH280" s="5">
        <v>0</v>
      </c>
      <c r="AI280" s="5">
        <v>0</v>
      </c>
      <c r="AJ280" s="5">
        <v>0</v>
      </c>
      <c r="AK280" s="5">
        <v>0</v>
      </c>
      <c r="AL280" s="5">
        <v>0</v>
      </c>
      <c r="AM280" s="5">
        <v>0</v>
      </c>
      <c r="AN280" s="5">
        <v>0</v>
      </c>
      <c r="AO280" s="5">
        <v>0</v>
      </c>
      <c r="AP280" s="5">
        <v>0</v>
      </c>
      <c r="AQ280" s="5">
        <v>0</v>
      </c>
      <c r="AR280" s="5">
        <v>0</v>
      </c>
      <c r="AS280" s="5">
        <v>0</v>
      </c>
      <c r="AT280" s="5">
        <v>0</v>
      </c>
      <c r="AU280" s="5">
        <v>0</v>
      </c>
      <c r="AV280" s="5">
        <v>0</v>
      </c>
      <c r="AW280" s="5">
        <v>0</v>
      </c>
      <c r="AX280" s="5">
        <v>0</v>
      </c>
      <c r="AY280" s="5">
        <v>0</v>
      </c>
      <c r="AZ280" s="5">
        <v>98.325777167320325</v>
      </c>
      <c r="BA280" s="16">
        <v>1.8242118818260131E-2</v>
      </c>
      <c r="BB280" s="16">
        <v>3.4839148600783722E-2</v>
      </c>
      <c r="BC280" s="16">
        <v>0</v>
      </c>
      <c r="BD280" s="16">
        <v>0</v>
      </c>
      <c r="BE280" s="16">
        <v>0</v>
      </c>
      <c r="BF280" s="16">
        <v>6.5129551973153405E-4</v>
      </c>
      <c r="BG280" s="16">
        <v>0</v>
      </c>
      <c r="BH280" s="16">
        <v>0</v>
      </c>
      <c r="BI280" s="16">
        <v>0</v>
      </c>
      <c r="BJ280" s="16">
        <v>4.8792379527952123E-2</v>
      </c>
      <c r="BK280" s="16">
        <v>0</v>
      </c>
      <c r="BL280" s="16">
        <v>0</v>
      </c>
      <c r="BM280" s="16">
        <v>0</v>
      </c>
      <c r="BN280" s="16">
        <v>0.51301556252255998</v>
      </c>
      <c r="BO280" s="16">
        <v>7.588012006275387E-4</v>
      </c>
      <c r="BP280" s="16">
        <v>0</v>
      </c>
      <c r="BQ280" s="16">
        <v>0</v>
      </c>
      <c r="BR280" s="16">
        <v>0</v>
      </c>
      <c r="BS280" s="16">
        <v>0</v>
      </c>
      <c r="BT280" s="16">
        <v>0</v>
      </c>
      <c r="BU280" s="16">
        <v>0</v>
      </c>
      <c r="BV280" s="16">
        <v>0</v>
      </c>
      <c r="BW280" s="16">
        <v>0</v>
      </c>
      <c r="BX280" s="16">
        <v>0</v>
      </c>
      <c r="BY280" s="16">
        <v>0.38242160738724768</v>
      </c>
      <c r="BZ280" s="16">
        <v>0</v>
      </c>
      <c r="CA280" s="16">
        <v>0</v>
      </c>
      <c r="CB280" s="16">
        <v>0</v>
      </c>
      <c r="CC280" s="16">
        <v>1.2790864228373511E-3</v>
      </c>
      <c r="CD280" s="16">
        <v>0</v>
      </c>
      <c r="CE280" s="16">
        <v>0</v>
      </c>
      <c r="CF280" s="16">
        <v>0</v>
      </c>
      <c r="CG280" s="16">
        <v>0</v>
      </c>
      <c r="CH280" s="12">
        <v>0.42</v>
      </c>
      <c r="CI280" s="12">
        <v>0</v>
      </c>
      <c r="CJ280" s="12">
        <v>0</v>
      </c>
      <c r="CK280" s="12">
        <v>7.0000000000000007E-2</v>
      </c>
      <c r="CL280" s="12">
        <v>5.52</v>
      </c>
      <c r="CM280" s="12">
        <v>46.81</v>
      </c>
      <c r="CN280" s="12">
        <v>0</v>
      </c>
      <c r="CO280" s="12">
        <v>0</v>
      </c>
      <c r="CP280" s="12">
        <v>0</v>
      </c>
      <c r="CQ280" s="12">
        <v>0</v>
      </c>
      <c r="CR280" s="12">
        <v>0</v>
      </c>
      <c r="CS280" s="12">
        <v>0</v>
      </c>
      <c r="CT280" s="12">
        <v>0</v>
      </c>
      <c r="CU280" s="12">
        <v>0</v>
      </c>
      <c r="CV280" s="12">
        <v>0</v>
      </c>
      <c r="CW280" s="12">
        <v>0</v>
      </c>
      <c r="CX280" s="12">
        <v>0</v>
      </c>
      <c r="CY280" s="12">
        <v>0</v>
      </c>
      <c r="CZ280" s="12">
        <v>0</v>
      </c>
      <c r="DA280" s="12">
        <v>9.0500000000000007</v>
      </c>
      <c r="DB280" s="12">
        <v>0</v>
      </c>
      <c r="DC280" s="12">
        <v>0</v>
      </c>
      <c r="DD280" s="12">
        <v>0</v>
      </c>
      <c r="DE280" s="12">
        <v>0</v>
      </c>
      <c r="DF280" s="12">
        <v>0</v>
      </c>
      <c r="DG280" s="12">
        <v>0</v>
      </c>
      <c r="DH280" s="12">
        <v>0</v>
      </c>
      <c r="DI280" s="12">
        <v>0</v>
      </c>
      <c r="DJ280" s="12">
        <v>0</v>
      </c>
      <c r="DK280" s="12">
        <v>0</v>
      </c>
      <c r="DL280" s="12">
        <v>0</v>
      </c>
      <c r="DM280" s="12">
        <v>0</v>
      </c>
      <c r="DN280" s="12">
        <v>0</v>
      </c>
      <c r="DO280" s="12">
        <v>0</v>
      </c>
      <c r="DP280" s="12">
        <v>0</v>
      </c>
      <c r="DQ280" s="12">
        <v>0</v>
      </c>
      <c r="DR280" s="12">
        <v>0</v>
      </c>
      <c r="DS280" s="12">
        <v>0</v>
      </c>
      <c r="DT280" s="12">
        <v>9.3800000000000008</v>
      </c>
      <c r="DU280" s="12">
        <v>9.07</v>
      </c>
      <c r="DV280" s="12">
        <v>8.74</v>
      </c>
      <c r="DW280" s="12">
        <v>9.4600000000000009</v>
      </c>
      <c r="DX280" s="12">
        <v>0</v>
      </c>
      <c r="DY280" s="12">
        <v>0</v>
      </c>
      <c r="DZ280" s="12">
        <v>98.519999999999982</v>
      </c>
      <c r="EA280" s="9">
        <v>0</v>
      </c>
      <c r="EB280" s="9">
        <v>0</v>
      </c>
      <c r="EC280" s="9">
        <v>0</v>
      </c>
      <c r="ED280" s="9">
        <v>0</v>
      </c>
      <c r="EE280" s="9">
        <v>0</v>
      </c>
      <c r="EF280" s="9">
        <v>1.52264020389607E-3</v>
      </c>
      <c r="EG280" s="9">
        <v>0</v>
      </c>
      <c r="EH280" s="9">
        <v>0</v>
      </c>
      <c r="EI280" s="9">
        <v>0</v>
      </c>
      <c r="EJ280" s="9">
        <v>0.94803499518680989</v>
      </c>
      <c r="EK280" s="9">
        <v>0</v>
      </c>
      <c r="EL280" s="9">
        <v>0</v>
      </c>
      <c r="EM280" s="9">
        <v>0</v>
      </c>
      <c r="EN280" s="9">
        <v>0</v>
      </c>
      <c r="EO280" s="9">
        <v>0</v>
      </c>
      <c r="EP280" s="9">
        <v>0</v>
      </c>
      <c r="EQ280" s="9">
        <v>0</v>
      </c>
      <c r="ER280" s="9">
        <v>0</v>
      </c>
      <c r="ES280" s="9">
        <v>0</v>
      </c>
      <c r="ET280" s="9">
        <v>0</v>
      </c>
      <c r="EU280" s="9">
        <v>0</v>
      </c>
      <c r="EV280" s="9">
        <v>0</v>
      </c>
      <c r="EW280" s="9">
        <v>3.3528420730540152E-2</v>
      </c>
      <c r="EX280" s="9">
        <v>0</v>
      </c>
      <c r="EY280" s="9">
        <v>1.6913943878753869E-2</v>
      </c>
      <c r="EZ280" s="9">
        <v>0</v>
      </c>
      <c r="FA280" s="9">
        <v>0</v>
      </c>
      <c r="FB280" s="9">
        <v>0</v>
      </c>
      <c r="FC280" s="9">
        <v>0</v>
      </c>
      <c r="FD280" s="9">
        <v>0</v>
      </c>
      <c r="FE280" s="9">
        <v>0</v>
      </c>
      <c r="FF280" s="9">
        <v>0</v>
      </c>
      <c r="FG280" s="9">
        <v>0</v>
      </c>
      <c r="FH280" s="7">
        <v>0</v>
      </c>
      <c r="FI280" s="14">
        <v>0.99869098484668339</v>
      </c>
      <c r="FJ280" s="14">
        <v>0</v>
      </c>
      <c r="FK280" s="14">
        <v>0</v>
      </c>
      <c r="FL280" s="14">
        <v>9.2382149500505502E-3</v>
      </c>
      <c r="FM280" s="14">
        <v>0</v>
      </c>
      <c r="FN280" s="14">
        <v>0.99912106723511251</v>
      </c>
      <c r="FO280" s="14">
        <v>0</v>
      </c>
      <c r="FP280" s="14">
        <v>0</v>
      </c>
      <c r="FQ280" s="14">
        <v>0</v>
      </c>
      <c r="FR280" s="14">
        <v>3</v>
      </c>
      <c r="FS280" s="14">
        <v>0.14637713858385629</v>
      </c>
      <c r="FT280" s="14">
        <v>2.74509894908243</v>
      </c>
      <c r="FU280" s="14">
        <v>91.315113960499119</v>
      </c>
      <c r="FV280" s="14">
        <v>0</v>
      </c>
      <c r="FW280" s="14" t="b">
        <v>0</v>
      </c>
      <c r="FX280" s="14" t="b">
        <v>1</v>
      </c>
      <c r="FY280" s="14" t="b">
        <v>0</v>
      </c>
      <c r="FZ280" s="14">
        <v>-1.621564490473461</v>
      </c>
      <c r="GA280" s="14">
        <v>-2.320682069019905</v>
      </c>
      <c r="GB280" s="14">
        <f>EY280*FL280</f>
        <v>1.5625464920502E-4</v>
      </c>
      <c r="GC280" s="14">
        <v>6.6758851385771964E-2</v>
      </c>
    </row>
    <row r="281" spans="1:185" x14ac:dyDescent="0.2">
      <c r="A281" s="1" t="s">
        <v>277</v>
      </c>
      <c r="B281" s="18">
        <v>2</v>
      </c>
      <c r="C281" s="18" t="s">
        <v>450</v>
      </c>
      <c r="D281" s="18">
        <v>3</v>
      </c>
      <c r="E281" s="18" t="s">
        <v>460</v>
      </c>
      <c r="F281" s="19">
        <v>26</v>
      </c>
      <c r="G281" s="19">
        <v>1.5</v>
      </c>
      <c r="H281" s="19">
        <v>1693.15</v>
      </c>
      <c r="I281" s="19">
        <v>1420</v>
      </c>
      <c r="J281" s="19">
        <v>0</v>
      </c>
      <c r="K281" s="19">
        <v>5</v>
      </c>
      <c r="L281" s="19">
        <v>0</v>
      </c>
      <c r="M281" s="19" t="s">
        <v>489</v>
      </c>
      <c r="N281" s="19">
        <v>-5.6</v>
      </c>
      <c r="O281" s="19">
        <v>0</v>
      </c>
      <c r="P281" s="19" t="s">
        <v>495</v>
      </c>
      <c r="Q281" s="19" t="s">
        <v>515</v>
      </c>
      <c r="R281" s="19" t="s">
        <v>529</v>
      </c>
      <c r="S281" s="19">
        <v>0</v>
      </c>
      <c r="T281" s="19" t="s">
        <v>74</v>
      </c>
      <c r="U281" s="5">
        <v>57.548118068042221</v>
      </c>
      <c r="V281" s="5">
        <v>0.1167945766394384</v>
      </c>
      <c r="W281" s="5">
        <v>10.337619628263811</v>
      </c>
      <c r="X281" s="5">
        <v>0</v>
      </c>
      <c r="Y281" s="5">
        <v>0</v>
      </c>
      <c r="Z281" s="5">
        <v>0.30875917271017989</v>
      </c>
      <c r="AA281" s="5">
        <v>6.4561323673959725E-2</v>
      </c>
      <c r="AB281" s="5">
        <v>0</v>
      </c>
      <c r="AC281" s="5">
        <v>0</v>
      </c>
      <c r="AD281" s="5">
        <v>0</v>
      </c>
      <c r="AE281" s="5">
        <v>13.73052590002057</v>
      </c>
      <c r="AF281" s="5">
        <v>5.7367468436548723</v>
      </c>
      <c r="AG281" s="5">
        <v>0</v>
      </c>
      <c r="AH281" s="5">
        <v>0</v>
      </c>
      <c r="AI281" s="5">
        <v>4.2144052988947216</v>
      </c>
      <c r="AJ281" s="5">
        <v>8.4552576454730771E-2</v>
      </c>
      <c r="AK281" s="5">
        <v>0</v>
      </c>
      <c r="AL281" s="5">
        <v>0</v>
      </c>
      <c r="AM281" s="5">
        <v>0</v>
      </c>
      <c r="AN281" s="5">
        <v>0</v>
      </c>
      <c r="AO281" s="5">
        <v>0</v>
      </c>
      <c r="AP281" s="5">
        <v>0</v>
      </c>
      <c r="AQ281" s="5">
        <v>0</v>
      </c>
      <c r="AR281" s="5">
        <v>0</v>
      </c>
      <c r="AS281" s="5">
        <v>0</v>
      </c>
      <c r="AT281" s="5">
        <v>0</v>
      </c>
      <c r="AU281" s="5">
        <v>0</v>
      </c>
      <c r="AV281" s="5">
        <v>0</v>
      </c>
      <c r="AW281" s="5">
        <v>0</v>
      </c>
      <c r="AX281" s="5">
        <v>2.56</v>
      </c>
      <c r="AY281" s="5">
        <v>1.2769262435677531</v>
      </c>
      <c r="AZ281" s="5">
        <v>93.425157144786738</v>
      </c>
      <c r="BA281" s="16">
        <v>6.1166436181019912E-2</v>
      </c>
      <c r="BB281" s="16">
        <v>6.1716842283705643E-2</v>
      </c>
      <c r="BC281" s="16">
        <v>0</v>
      </c>
      <c r="BD281" s="16">
        <v>0</v>
      </c>
      <c r="BE281" s="16">
        <v>0</v>
      </c>
      <c r="BF281" s="16">
        <v>0</v>
      </c>
      <c r="BG281" s="16">
        <v>0</v>
      </c>
      <c r="BH281" s="16">
        <v>0</v>
      </c>
      <c r="BI281" s="16">
        <v>0</v>
      </c>
      <c r="BJ281" s="16">
        <v>2.5926992870958861E-3</v>
      </c>
      <c r="BK281" s="16">
        <v>0</v>
      </c>
      <c r="BL281" s="16">
        <v>0</v>
      </c>
      <c r="BM281" s="16">
        <v>5.4152562571672751E-4</v>
      </c>
      <c r="BN281" s="16">
        <v>0.205523650569952</v>
      </c>
      <c r="BO281" s="16">
        <v>5.4906292922169201E-4</v>
      </c>
      <c r="BP281" s="16">
        <v>0</v>
      </c>
      <c r="BQ281" s="16">
        <v>4.1022087036332158E-2</v>
      </c>
      <c r="BR281" s="16">
        <v>0</v>
      </c>
      <c r="BS281" s="16">
        <v>0</v>
      </c>
      <c r="BT281" s="16">
        <v>0</v>
      </c>
      <c r="BU281" s="16">
        <v>0</v>
      </c>
      <c r="BV281" s="16">
        <v>0</v>
      </c>
      <c r="BW281" s="16">
        <v>0</v>
      </c>
      <c r="BX281" s="16">
        <v>4.817250507324957E-2</v>
      </c>
      <c r="BY281" s="16">
        <v>0.57783294650352601</v>
      </c>
      <c r="BZ281" s="16">
        <v>0</v>
      </c>
      <c r="CA281" s="16">
        <v>0</v>
      </c>
      <c r="CB281" s="16">
        <v>0</v>
      </c>
      <c r="CC281" s="16">
        <v>8.822445101805866E-4</v>
      </c>
      <c r="CD281" s="16">
        <v>0</v>
      </c>
      <c r="CE281" s="16">
        <v>0</v>
      </c>
      <c r="CF281" s="16">
        <v>0</v>
      </c>
      <c r="CG281" s="16">
        <v>0</v>
      </c>
      <c r="CH281" s="12">
        <v>1.8</v>
      </c>
      <c r="CI281" s="12">
        <v>0</v>
      </c>
      <c r="CJ281" s="12">
        <v>0</v>
      </c>
      <c r="CK281" s="12">
        <v>0.05</v>
      </c>
      <c r="CL281" s="12">
        <v>0</v>
      </c>
      <c r="CM281" s="12">
        <v>95.07</v>
      </c>
      <c r="CN281" s="12">
        <v>1.37</v>
      </c>
      <c r="CO281" s="12">
        <v>0</v>
      </c>
      <c r="CP281" s="12">
        <v>0</v>
      </c>
      <c r="CQ281" s="12">
        <v>0</v>
      </c>
      <c r="CR281" s="12">
        <v>0</v>
      </c>
      <c r="CS281" s="12">
        <v>0</v>
      </c>
      <c r="CT281" s="12">
        <v>0</v>
      </c>
      <c r="CU281" s="12">
        <v>0</v>
      </c>
      <c r="CV281" s="12">
        <v>0</v>
      </c>
      <c r="CW281" s="12">
        <v>0</v>
      </c>
      <c r="CX281" s="12">
        <v>0</v>
      </c>
      <c r="CY281" s="12">
        <v>0</v>
      </c>
      <c r="CZ281" s="12">
        <v>0</v>
      </c>
      <c r="DA281" s="12">
        <v>0</v>
      </c>
      <c r="DB281" s="12">
        <v>0</v>
      </c>
      <c r="DC281" s="12">
        <v>0</v>
      </c>
      <c r="DD281" s="12">
        <v>0</v>
      </c>
      <c r="DE281" s="12">
        <v>0</v>
      </c>
      <c r="DF281" s="12">
        <v>0</v>
      </c>
      <c r="DG281" s="12">
        <v>0</v>
      </c>
      <c r="DH281" s="12">
        <v>0</v>
      </c>
      <c r="DI281" s="12">
        <v>0</v>
      </c>
      <c r="DJ281" s="12">
        <v>0</v>
      </c>
      <c r="DK281" s="12">
        <v>0</v>
      </c>
      <c r="DL281" s="12">
        <v>7.0000000000000007E-2</v>
      </c>
      <c r="DM281" s="12">
        <v>0</v>
      </c>
      <c r="DN281" s="12">
        <v>0</v>
      </c>
      <c r="DO281" s="12">
        <v>0</v>
      </c>
      <c r="DP281" s="12">
        <v>0</v>
      </c>
      <c r="DQ281" s="12">
        <v>0</v>
      </c>
      <c r="DR281" s="12">
        <v>0</v>
      </c>
      <c r="DS281" s="12">
        <v>0</v>
      </c>
      <c r="DT281" s="12">
        <v>0</v>
      </c>
      <c r="DU281" s="12">
        <v>0</v>
      </c>
      <c r="DV281" s="12">
        <v>0</v>
      </c>
      <c r="DW281" s="12">
        <v>0</v>
      </c>
      <c r="DX281" s="12">
        <v>0</v>
      </c>
      <c r="DY281" s="12">
        <v>0</v>
      </c>
      <c r="DZ281" s="12">
        <v>98.359999999999985</v>
      </c>
      <c r="EA281" s="9">
        <v>0</v>
      </c>
      <c r="EB281" s="9">
        <v>0</v>
      </c>
      <c r="EC281" s="9">
        <v>0</v>
      </c>
      <c r="ED281" s="9">
        <v>0</v>
      </c>
      <c r="EE281" s="9">
        <v>0</v>
      </c>
      <c r="EF281" s="9">
        <v>5.3584638841415954E-4</v>
      </c>
      <c r="EG281" s="9">
        <v>0</v>
      </c>
      <c r="EH281" s="9">
        <v>0</v>
      </c>
      <c r="EI281" s="9">
        <v>0</v>
      </c>
      <c r="EJ281" s="9">
        <v>0.94863746521507886</v>
      </c>
      <c r="EK281" s="9">
        <v>0</v>
      </c>
      <c r="EL281" s="9">
        <v>0</v>
      </c>
      <c r="EM281" s="9">
        <v>0</v>
      </c>
      <c r="EN281" s="9">
        <v>0</v>
      </c>
      <c r="EO281" s="9">
        <v>1.3895956573689239E-2</v>
      </c>
      <c r="EP281" s="9">
        <v>0</v>
      </c>
      <c r="EQ281" s="9">
        <v>0</v>
      </c>
      <c r="ER281" s="9">
        <v>0</v>
      </c>
      <c r="ES281" s="9">
        <v>0</v>
      </c>
      <c r="ET281" s="9">
        <v>0</v>
      </c>
      <c r="EU281" s="9">
        <v>0</v>
      </c>
      <c r="EV281" s="9">
        <v>0</v>
      </c>
      <c r="EW281" s="9">
        <v>0</v>
      </c>
      <c r="EX281" s="9">
        <v>1.216677833913602E-3</v>
      </c>
      <c r="EY281" s="9">
        <v>3.5714053988904162E-2</v>
      </c>
      <c r="EZ281" s="9">
        <v>0</v>
      </c>
      <c r="FA281" s="9">
        <v>0</v>
      </c>
      <c r="FB281" s="9">
        <v>0</v>
      </c>
      <c r="FC281" s="9">
        <v>0</v>
      </c>
      <c r="FD281" s="9">
        <v>0</v>
      </c>
      <c r="FE281" s="9">
        <v>0</v>
      </c>
      <c r="FF281" s="9">
        <v>0</v>
      </c>
      <c r="FG281" s="9">
        <v>0</v>
      </c>
      <c r="FH281" s="7" t="s">
        <v>550</v>
      </c>
      <c r="FI281" s="14">
        <v>1.008975526968563</v>
      </c>
      <c r="FJ281" s="14">
        <v>0</v>
      </c>
      <c r="FK281" s="14">
        <v>0</v>
      </c>
      <c r="FL281" s="14">
        <v>1.0262979874130359E-3</v>
      </c>
      <c r="FM281" s="14">
        <v>1.3026965418307059</v>
      </c>
      <c r="FN281" s="14">
        <v>0.99432737205655441</v>
      </c>
      <c r="FO281" s="14">
        <v>0</v>
      </c>
      <c r="FP281" s="14">
        <v>0</v>
      </c>
      <c r="FQ281" s="14">
        <v>0</v>
      </c>
      <c r="FR281" s="14">
        <v>1.7</v>
      </c>
      <c r="FS281" s="14">
        <v>4.4075887880630051E-3</v>
      </c>
      <c r="FT281" s="14">
        <v>0.71544147870098862</v>
      </c>
      <c r="FU281" s="14">
        <v>98.754206822829246</v>
      </c>
      <c r="FV281" s="14">
        <v>0.6795166639926975</v>
      </c>
      <c r="FW281" s="14" t="b">
        <v>1</v>
      </c>
      <c r="FX281" s="14" t="b">
        <v>0</v>
      </c>
      <c r="FY281" s="14" t="b">
        <v>0</v>
      </c>
      <c r="FZ281" s="14">
        <v>-4.6735596706423488</v>
      </c>
      <c r="GA281" s="14">
        <v>-14.28200521234568</v>
      </c>
      <c r="GB281" s="14">
        <f>EY281*FL281</f>
        <v>3.665326173117285E-5</v>
      </c>
      <c r="GC281" s="14">
        <v>0.59087939400842027</v>
      </c>
    </row>
    <row r="282" spans="1:185" x14ac:dyDescent="0.2">
      <c r="A282" s="1" t="s">
        <v>357</v>
      </c>
      <c r="B282" s="18">
        <v>2</v>
      </c>
      <c r="C282" s="18" t="s">
        <v>450</v>
      </c>
      <c r="D282" s="18">
        <v>6</v>
      </c>
      <c r="E282" s="18" t="s">
        <v>461</v>
      </c>
      <c r="F282" s="19">
        <v>23</v>
      </c>
      <c r="G282" s="19">
        <v>2</v>
      </c>
      <c r="H282" s="19">
        <v>2023</v>
      </c>
      <c r="I282" s="19">
        <v>1749.85</v>
      </c>
      <c r="J282" s="19">
        <v>0</v>
      </c>
      <c r="K282" s="19">
        <v>4.1666666666666657E-2</v>
      </c>
      <c r="L282" s="19">
        <v>0</v>
      </c>
      <c r="M282" s="19" t="s">
        <v>489</v>
      </c>
      <c r="N282" s="19">
        <v>-2.29</v>
      </c>
      <c r="O282" s="19">
        <v>0</v>
      </c>
      <c r="P282" s="19">
        <v>0</v>
      </c>
      <c r="Q282" s="19">
        <v>0</v>
      </c>
      <c r="R282" s="19" t="s">
        <v>529</v>
      </c>
      <c r="S282" s="19" t="s">
        <v>494</v>
      </c>
      <c r="T282" s="19" t="s">
        <v>33</v>
      </c>
      <c r="U282" s="5">
        <v>40.112535828096348</v>
      </c>
      <c r="V282" s="5">
        <v>3.0867138111851591</v>
      </c>
      <c r="W282" s="5">
        <v>4.1001390582436104</v>
      </c>
      <c r="X282" s="5">
        <v>1.417709097413075</v>
      </c>
      <c r="Y282" s="5">
        <v>1.8094665056977119</v>
      </c>
      <c r="Z282" s="5">
        <v>3.293431175575253</v>
      </c>
      <c r="AA282" s="5">
        <v>2.3758567112017182</v>
      </c>
      <c r="AB282" s="5">
        <v>0</v>
      </c>
      <c r="AC282" s="5">
        <v>0</v>
      </c>
      <c r="AD282" s="5">
        <v>0</v>
      </c>
      <c r="AE282" s="5">
        <v>34.475559596790788</v>
      </c>
      <c r="AF282" s="5">
        <v>3.5959608263885419</v>
      </c>
      <c r="AG282" s="5">
        <v>0</v>
      </c>
      <c r="AH282" s="5">
        <v>0</v>
      </c>
      <c r="AI282" s="5">
        <v>0</v>
      </c>
      <c r="AJ282" s="5">
        <v>0</v>
      </c>
      <c r="AK282" s="5">
        <v>0</v>
      </c>
      <c r="AL282" s="5">
        <v>0</v>
      </c>
      <c r="AM282" s="5">
        <v>0</v>
      </c>
      <c r="AN282" s="5">
        <v>0</v>
      </c>
      <c r="AO282" s="5">
        <v>2.1314818031911691</v>
      </c>
      <c r="AP282" s="5">
        <v>2.527573119113292</v>
      </c>
      <c r="AQ282" s="5">
        <v>0</v>
      </c>
      <c r="AR282" s="5">
        <v>0</v>
      </c>
      <c r="AS282" s="5">
        <v>0</v>
      </c>
      <c r="AT282" s="5">
        <v>0</v>
      </c>
      <c r="AU282" s="5">
        <v>0</v>
      </c>
      <c r="AV282" s="5">
        <v>0</v>
      </c>
      <c r="AW282" s="5">
        <v>0</v>
      </c>
      <c r="AX282" s="5">
        <v>0</v>
      </c>
      <c r="AY282" s="5">
        <v>0</v>
      </c>
      <c r="AZ282" s="5">
        <v>98.926427532896653</v>
      </c>
      <c r="BA282" s="16">
        <v>2.2585741041923579E-2</v>
      </c>
      <c r="BB282" s="16">
        <v>3.6016051040893067E-2</v>
      </c>
      <c r="BC282" s="16">
        <v>0</v>
      </c>
      <c r="BD282" s="16">
        <v>0</v>
      </c>
      <c r="BE282" s="16">
        <v>0</v>
      </c>
      <c r="BF282" s="16">
        <v>5.2389024285377653E-3</v>
      </c>
      <c r="BG282" s="16">
        <v>0</v>
      </c>
      <c r="BH282" s="16">
        <v>0</v>
      </c>
      <c r="BI282" s="16">
        <v>0</v>
      </c>
      <c r="BJ282" s="16">
        <v>2.5746843957455929E-2</v>
      </c>
      <c r="BK282" s="16">
        <v>0</v>
      </c>
      <c r="BL282" s="16">
        <v>0</v>
      </c>
      <c r="BM282" s="16">
        <v>0</v>
      </c>
      <c r="BN282" s="16">
        <v>0.48042885870030111</v>
      </c>
      <c r="BO282" s="16">
        <v>1.8811051412671049E-2</v>
      </c>
      <c r="BP282" s="16">
        <v>0</v>
      </c>
      <c r="BQ282" s="16">
        <v>0</v>
      </c>
      <c r="BR282" s="16">
        <v>4.5038085322817454E-3</v>
      </c>
      <c r="BS282" s="16">
        <v>0</v>
      </c>
      <c r="BT282" s="16">
        <v>0</v>
      </c>
      <c r="BU282" s="16">
        <v>0</v>
      </c>
      <c r="BV282" s="16">
        <v>0</v>
      </c>
      <c r="BW282" s="16">
        <v>0</v>
      </c>
      <c r="BX282" s="16">
        <v>0</v>
      </c>
      <c r="BY282" s="16">
        <v>0.37496818588507802</v>
      </c>
      <c r="BZ282" s="16">
        <v>3.2125856888670051E-3</v>
      </c>
      <c r="CA282" s="16">
        <v>0</v>
      </c>
      <c r="CB282" s="16">
        <v>0</v>
      </c>
      <c r="CC282" s="16">
        <v>2.170729868596977E-2</v>
      </c>
      <c r="CD282" s="16">
        <v>0</v>
      </c>
      <c r="CE282" s="16">
        <v>6.7806726260210134E-3</v>
      </c>
      <c r="CF282" s="16">
        <v>0</v>
      </c>
      <c r="CG282" s="16">
        <v>0</v>
      </c>
      <c r="CH282" s="12">
        <v>0.23</v>
      </c>
      <c r="CI282" s="12">
        <v>0</v>
      </c>
      <c r="CJ282" s="12">
        <v>0</v>
      </c>
      <c r="CK282" s="12">
        <v>0.95</v>
      </c>
      <c r="CL282" s="12">
        <v>0</v>
      </c>
      <c r="CM282" s="12">
        <v>94.98</v>
      </c>
      <c r="CN282" s="12">
        <v>0.05</v>
      </c>
      <c r="CO282" s="12">
        <v>0</v>
      </c>
      <c r="CP282" s="12">
        <v>1.08</v>
      </c>
      <c r="CQ282" s="12">
        <v>1.81</v>
      </c>
      <c r="CR282" s="12">
        <v>0</v>
      </c>
      <c r="CS282" s="12">
        <v>0.38</v>
      </c>
      <c r="CT282" s="12">
        <v>0</v>
      </c>
      <c r="CU282" s="12">
        <v>0</v>
      </c>
      <c r="CV282" s="12">
        <v>0.01</v>
      </c>
      <c r="CW282" s="12">
        <v>0</v>
      </c>
      <c r="CX282" s="12">
        <v>0</v>
      </c>
      <c r="CY282" s="12">
        <v>0</v>
      </c>
      <c r="CZ282" s="12">
        <v>0</v>
      </c>
      <c r="DA282" s="12">
        <v>0</v>
      </c>
      <c r="DB282" s="12">
        <v>0</v>
      </c>
      <c r="DC282" s="12">
        <v>0</v>
      </c>
      <c r="DD282" s="12">
        <v>0.56000000000000005</v>
      </c>
      <c r="DE282" s="12">
        <v>0</v>
      </c>
      <c r="DF282" s="12">
        <v>0</v>
      </c>
      <c r="DG282" s="12">
        <v>0</v>
      </c>
      <c r="DH282" s="12">
        <v>0</v>
      </c>
      <c r="DI282" s="12">
        <v>0</v>
      </c>
      <c r="DJ282" s="12">
        <v>0</v>
      </c>
      <c r="DK282" s="12">
        <v>0</v>
      </c>
      <c r="DL282" s="12">
        <v>0</v>
      </c>
      <c r="DM282" s="12">
        <v>0</v>
      </c>
      <c r="DN282" s="12">
        <v>0</v>
      </c>
      <c r="DO282" s="12">
        <v>0</v>
      </c>
      <c r="DP282" s="12">
        <v>0</v>
      </c>
      <c r="DQ282" s="12">
        <v>0</v>
      </c>
      <c r="DR282" s="12">
        <v>0</v>
      </c>
      <c r="DS282" s="12">
        <v>0</v>
      </c>
      <c r="DT282" s="12">
        <v>0</v>
      </c>
      <c r="DU282" s="12">
        <v>0</v>
      </c>
      <c r="DV282" s="12">
        <v>0</v>
      </c>
      <c r="DW282" s="12">
        <v>0</v>
      </c>
      <c r="DX282" s="12">
        <v>0</v>
      </c>
      <c r="DY282" s="12">
        <v>0</v>
      </c>
      <c r="DZ282" s="12">
        <v>100.05</v>
      </c>
      <c r="EA282" s="9">
        <v>0</v>
      </c>
      <c r="EB282" s="9">
        <v>0</v>
      </c>
      <c r="EC282" s="9">
        <v>0</v>
      </c>
      <c r="ED282" s="9">
        <v>0</v>
      </c>
      <c r="EE282" s="9">
        <v>1.022389432674654E-2</v>
      </c>
      <c r="EF282" s="9">
        <v>1.0193079481031779E-2</v>
      </c>
      <c r="EG282" s="9">
        <v>0</v>
      </c>
      <c r="EH282" s="9">
        <v>0</v>
      </c>
      <c r="EI282" s="9">
        <v>0</v>
      </c>
      <c r="EJ282" s="9">
        <v>0.94885630043210167</v>
      </c>
      <c r="EK282" s="9">
        <v>0</v>
      </c>
      <c r="EL282" s="9">
        <v>0</v>
      </c>
      <c r="EM282" s="9">
        <v>0</v>
      </c>
      <c r="EN282" s="9">
        <v>0</v>
      </c>
      <c r="EO282" s="9">
        <v>5.0774936294234929E-4</v>
      </c>
      <c r="EP282" s="9">
        <v>0</v>
      </c>
      <c r="EQ282" s="9">
        <v>0</v>
      </c>
      <c r="ER282" s="9">
        <v>2.281868853572371E-3</v>
      </c>
      <c r="ES282" s="9">
        <v>1.7204493140476021E-2</v>
      </c>
      <c r="ET282" s="9">
        <v>0</v>
      </c>
      <c r="EU282" s="9">
        <v>0</v>
      </c>
      <c r="EV282" s="9">
        <v>0</v>
      </c>
      <c r="EW282" s="9">
        <v>0</v>
      </c>
      <c r="EX282" s="9">
        <v>0</v>
      </c>
      <c r="EY282" s="9">
        <v>4.568840358717261E-3</v>
      </c>
      <c r="EZ282" s="9">
        <v>3.083181393702845E-5</v>
      </c>
      <c r="FA282" s="9">
        <v>0</v>
      </c>
      <c r="FB282" s="9">
        <v>0</v>
      </c>
      <c r="FC282" s="9">
        <v>0</v>
      </c>
      <c r="FD282" s="9">
        <v>0</v>
      </c>
      <c r="FE282" s="9">
        <v>6.1329422304750763E-3</v>
      </c>
      <c r="FF282" s="9">
        <v>0</v>
      </c>
      <c r="FG282" s="9">
        <v>0</v>
      </c>
      <c r="FH282" s="7" t="s">
        <v>552</v>
      </c>
      <c r="FI282" s="14">
        <v>1.000028098560708</v>
      </c>
      <c r="FJ282" s="14">
        <v>0.6849361338761597</v>
      </c>
      <c r="FK282" s="14">
        <v>0</v>
      </c>
      <c r="FL282" s="14">
        <v>2.2806377437186421E-3</v>
      </c>
      <c r="FM282" s="14">
        <v>1.3476399038965741</v>
      </c>
      <c r="FN282" s="14">
        <v>1.0005994408109451</v>
      </c>
      <c r="FO282" s="14">
        <v>0</v>
      </c>
      <c r="FP282" s="14">
        <v>2.7095935146453591</v>
      </c>
      <c r="FQ282" s="14">
        <v>5.7118786491030409E-2</v>
      </c>
      <c r="FR282" s="14">
        <v>3</v>
      </c>
      <c r="FS282" s="14">
        <v>7.724053187236779E-2</v>
      </c>
      <c r="FT282" s="14">
        <v>2.3575014910575138</v>
      </c>
      <c r="FU282" s="14">
        <v>94.913457160770861</v>
      </c>
      <c r="FV282" s="14">
        <v>0</v>
      </c>
      <c r="FW282" s="14" t="b">
        <v>0</v>
      </c>
      <c r="FX282" s="14" t="b">
        <v>1</v>
      </c>
      <c r="FY282" s="14" t="b">
        <v>0</v>
      </c>
      <c r="FZ282" s="14">
        <v>-2.178734785820108</v>
      </c>
      <c r="GA282" s="14">
        <v>-9.0190365111784843</v>
      </c>
      <c r="GB282" s="14">
        <f>EY282*FL282</f>
        <v>1.0419869767115606E-5</v>
      </c>
      <c r="GC282" s="14">
        <v>8.4915384237444963E-2</v>
      </c>
    </row>
    <row r="283" spans="1:185" x14ac:dyDescent="0.2">
      <c r="A283" s="1" t="s">
        <v>327</v>
      </c>
      <c r="B283" s="18">
        <v>1</v>
      </c>
      <c r="C283" s="18" t="s">
        <v>454</v>
      </c>
      <c r="D283" s="18">
        <v>3</v>
      </c>
      <c r="E283" s="18" t="s">
        <v>460</v>
      </c>
      <c r="F283" s="19">
        <v>27</v>
      </c>
      <c r="G283" s="19">
        <v>0.3</v>
      </c>
      <c r="H283" s="19">
        <v>1728</v>
      </c>
      <c r="I283" s="19">
        <v>1454.85</v>
      </c>
      <c r="J283" s="19">
        <v>0</v>
      </c>
      <c r="K283" s="19">
        <v>5</v>
      </c>
      <c r="L283" s="19">
        <v>0</v>
      </c>
      <c r="M283" s="19" t="s">
        <v>489</v>
      </c>
      <c r="N283" s="19">
        <v>-4.8</v>
      </c>
      <c r="O283" s="19">
        <v>0</v>
      </c>
      <c r="P283" s="19" t="s">
        <v>495</v>
      </c>
      <c r="Q283" s="19" t="s">
        <v>521</v>
      </c>
      <c r="R283" s="19" t="s">
        <v>494</v>
      </c>
      <c r="S283" s="19" t="s">
        <v>535</v>
      </c>
      <c r="T283" s="19" t="s">
        <v>74</v>
      </c>
      <c r="U283" s="5">
        <v>52.36</v>
      </c>
      <c r="V283" s="5">
        <v>0.32</v>
      </c>
      <c r="W283" s="5">
        <v>7.32</v>
      </c>
      <c r="X283" s="5">
        <v>0</v>
      </c>
      <c r="Y283" s="5">
        <v>0.46</v>
      </c>
      <c r="Z283" s="5">
        <v>0.2</v>
      </c>
      <c r="AA283" s="5">
        <v>0</v>
      </c>
      <c r="AB283" s="5">
        <v>0</v>
      </c>
      <c r="AC283" s="5">
        <v>0</v>
      </c>
      <c r="AD283" s="5">
        <v>0</v>
      </c>
      <c r="AE283" s="5">
        <v>25.63</v>
      </c>
      <c r="AF283" s="5">
        <v>7.21</v>
      </c>
      <c r="AG283" s="5">
        <v>0</v>
      </c>
      <c r="AH283" s="5">
        <v>0</v>
      </c>
      <c r="AI283" s="5">
        <v>2.75</v>
      </c>
      <c r="AJ283" s="5">
        <v>0.1</v>
      </c>
      <c r="AK283" s="5">
        <v>0</v>
      </c>
      <c r="AL283" s="5">
        <v>0</v>
      </c>
      <c r="AM283" s="5">
        <v>0</v>
      </c>
      <c r="AN283" s="5">
        <v>0</v>
      </c>
      <c r="AO283" s="5">
        <v>0</v>
      </c>
      <c r="AP283" s="5">
        <v>0</v>
      </c>
      <c r="AQ283" s="5">
        <v>0</v>
      </c>
      <c r="AR283" s="5">
        <v>0</v>
      </c>
      <c r="AS283" s="5">
        <v>0</v>
      </c>
      <c r="AT283" s="5">
        <v>0</v>
      </c>
      <c r="AU283" s="5">
        <v>0</v>
      </c>
      <c r="AV283" s="5">
        <v>0</v>
      </c>
      <c r="AW283" s="5">
        <v>0</v>
      </c>
      <c r="AX283" s="5">
        <v>2.98</v>
      </c>
      <c r="AY283" s="5">
        <v>1.486421955403088</v>
      </c>
      <c r="AZ283" s="5">
        <v>97.84357804459691</v>
      </c>
      <c r="BA283" s="16">
        <v>3.8681751589372211E-2</v>
      </c>
      <c r="BB283" s="16">
        <v>6.9274866622323267E-2</v>
      </c>
      <c r="BC283" s="16">
        <v>0</v>
      </c>
      <c r="BD283" s="16">
        <v>0</v>
      </c>
      <c r="BE283" s="16">
        <v>0</v>
      </c>
      <c r="BF283" s="16">
        <v>0</v>
      </c>
      <c r="BG283" s="16">
        <v>0</v>
      </c>
      <c r="BH283" s="16">
        <v>0</v>
      </c>
      <c r="BI283" s="16">
        <v>0</v>
      </c>
      <c r="BJ283" s="16">
        <v>1.4999082599986919E-3</v>
      </c>
      <c r="BK283" s="16">
        <v>0</v>
      </c>
      <c r="BL283" s="16">
        <v>0</v>
      </c>
      <c r="BM283" s="16">
        <v>5.7199810305017429E-4</v>
      </c>
      <c r="BN283" s="16">
        <v>0.34263021703471092</v>
      </c>
      <c r="BO283" s="16">
        <v>0</v>
      </c>
      <c r="BP283" s="16">
        <v>0</v>
      </c>
      <c r="BQ283" s="16">
        <v>2.3906531334981621E-2</v>
      </c>
      <c r="BR283" s="16">
        <v>0</v>
      </c>
      <c r="BS283" s="16">
        <v>0</v>
      </c>
      <c r="BT283" s="16">
        <v>0</v>
      </c>
      <c r="BU283" s="16">
        <v>0</v>
      </c>
      <c r="BV283" s="16">
        <v>0</v>
      </c>
      <c r="BW283" s="16">
        <v>0</v>
      </c>
      <c r="BX283" s="16">
        <v>5.0081571882939949E-2</v>
      </c>
      <c r="BY283" s="16">
        <v>0.46954069011877531</v>
      </c>
      <c r="BZ283" s="16">
        <v>0</v>
      </c>
      <c r="CA283" s="16">
        <v>0</v>
      </c>
      <c r="CB283" s="16">
        <v>0</v>
      </c>
      <c r="CC283" s="16">
        <v>2.1588312082909109E-3</v>
      </c>
      <c r="CD283" s="16">
        <v>0</v>
      </c>
      <c r="CE283" s="16">
        <v>1.653633845557084E-3</v>
      </c>
      <c r="CF283" s="16">
        <v>0</v>
      </c>
      <c r="CG283" s="16">
        <v>0</v>
      </c>
      <c r="CH283" s="12">
        <v>1.99</v>
      </c>
      <c r="CI283" s="12">
        <v>0.01</v>
      </c>
      <c r="CJ283" s="12">
        <v>0</v>
      </c>
      <c r="CK283" s="12">
        <v>0.09</v>
      </c>
      <c r="CL283" s="12">
        <v>0</v>
      </c>
      <c r="CM283" s="12">
        <v>96.06</v>
      </c>
      <c r="CN283" s="12">
        <v>0.01</v>
      </c>
      <c r="CO283" s="12">
        <v>0</v>
      </c>
      <c r="CP283" s="12">
        <v>0</v>
      </c>
      <c r="CQ283" s="12">
        <v>1.08</v>
      </c>
      <c r="CR283" s="12">
        <v>0</v>
      </c>
      <c r="CS283" s="12">
        <v>0</v>
      </c>
      <c r="CT283" s="12">
        <v>0</v>
      </c>
      <c r="CU283" s="12">
        <v>0</v>
      </c>
      <c r="CV283" s="12">
        <v>0</v>
      </c>
      <c r="CW283" s="12">
        <v>0</v>
      </c>
      <c r="CX283" s="12">
        <v>0</v>
      </c>
      <c r="CY283" s="12">
        <v>0</v>
      </c>
      <c r="CZ283" s="12">
        <v>0</v>
      </c>
      <c r="DA283" s="12">
        <v>0</v>
      </c>
      <c r="DB283" s="12">
        <v>0</v>
      </c>
      <c r="DC283" s="12">
        <v>0</v>
      </c>
      <c r="DD283" s="12">
        <v>0</v>
      </c>
      <c r="DE283" s="12">
        <v>0</v>
      </c>
      <c r="DF283" s="12">
        <v>0</v>
      </c>
      <c r="DG283" s="12">
        <v>0</v>
      </c>
      <c r="DH283" s="12">
        <v>0</v>
      </c>
      <c r="DI283" s="12">
        <v>0</v>
      </c>
      <c r="DJ283" s="12">
        <v>0</v>
      </c>
      <c r="DK283" s="12">
        <v>0</v>
      </c>
      <c r="DL283" s="12">
        <v>0.04</v>
      </c>
      <c r="DM283" s="12">
        <v>0</v>
      </c>
      <c r="DN283" s="12">
        <v>0</v>
      </c>
      <c r="DO283" s="12">
        <v>0</v>
      </c>
      <c r="DP283" s="12">
        <v>0</v>
      </c>
      <c r="DQ283" s="12">
        <v>0</v>
      </c>
      <c r="DR283" s="12">
        <v>0</v>
      </c>
      <c r="DS283" s="12">
        <v>0</v>
      </c>
      <c r="DT283" s="12">
        <v>0</v>
      </c>
      <c r="DU283" s="12">
        <v>0</v>
      </c>
      <c r="DV283" s="12">
        <v>0</v>
      </c>
      <c r="DW283" s="12">
        <v>0</v>
      </c>
      <c r="DX283" s="12">
        <v>0</v>
      </c>
      <c r="DY283" s="12">
        <v>0</v>
      </c>
      <c r="DZ283" s="12">
        <v>99.280000000000015</v>
      </c>
      <c r="EA283" s="9">
        <v>0</v>
      </c>
      <c r="EB283" s="9">
        <v>0</v>
      </c>
      <c r="EC283" s="9">
        <v>0</v>
      </c>
      <c r="ED283" s="9">
        <v>0</v>
      </c>
      <c r="EE283" s="9">
        <v>0</v>
      </c>
      <c r="EF283" s="9">
        <v>9.548498663052102E-4</v>
      </c>
      <c r="EG283" s="9">
        <v>0</v>
      </c>
      <c r="EH283" s="9">
        <v>0</v>
      </c>
      <c r="EI283" s="9">
        <v>0</v>
      </c>
      <c r="EJ283" s="9">
        <v>0.94890260641133062</v>
      </c>
      <c r="EK283" s="9">
        <v>0</v>
      </c>
      <c r="EL283" s="9">
        <v>0</v>
      </c>
      <c r="EM283" s="9">
        <v>0</v>
      </c>
      <c r="EN283" s="9">
        <v>0</v>
      </c>
      <c r="EO283" s="9">
        <v>1.0041305020573591E-4</v>
      </c>
      <c r="EP283" s="9">
        <v>0</v>
      </c>
      <c r="EQ283" s="9">
        <v>0</v>
      </c>
      <c r="ER283" s="9">
        <v>0</v>
      </c>
      <c r="ES283" s="9">
        <v>1.015074317726879E-2</v>
      </c>
      <c r="ET283" s="9">
        <v>0</v>
      </c>
      <c r="EU283" s="9">
        <v>0</v>
      </c>
      <c r="EV283" s="9">
        <v>0</v>
      </c>
      <c r="EW283" s="9">
        <v>0</v>
      </c>
      <c r="EX283" s="9">
        <v>6.8827156211814431E-4</v>
      </c>
      <c r="EY283" s="9">
        <v>3.9087869592487397E-2</v>
      </c>
      <c r="EZ283" s="9">
        <v>0</v>
      </c>
      <c r="FA283" s="9">
        <v>0</v>
      </c>
      <c r="FB283" s="9">
        <v>0</v>
      </c>
      <c r="FC283" s="9">
        <v>1.152463402840564E-4</v>
      </c>
      <c r="FD283" s="9">
        <v>0</v>
      </c>
      <c r="FE283" s="9">
        <v>0</v>
      </c>
      <c r="FF283" s="9">
        <v>0</v>
      </c>
      <c r="FG283" s="9">
        <v>0</v>
      </c>
      <c r="FH283" s="7" t="s">
        <v>550</v>
      </c>
      <c r="FI283" s="14">
        <v>1.010656811859276</v>
      </c>
      <c r="FJ283" s="14">
        <v>0.6793445485913211</v>
      </c>
      <c r="FK283" s="14">
        <v>0</v>
      </c>
      <c r="FL283" s="14">
        <v>1.3132576384681271E-3</v>
      </c>
      <c r="FM283" s="14">
        <v>1.2640597503125459</v>
      </c>
      <c r="FN283" s="14">
        <v>0.99568503581686585</v>
      </c>
      <c r="FO283" s="14">
        <v>0</v>
      </c>
      <c r="FP283" s="14">
        <v>0</v>
      </c>
      <c r="FQ283" s="14">
        <v>0</v>
      </c>
      <c r="FR283" s="14">
        <v>2.2629999999999999</v>
      </c>
      <c r="FS283" s="14">
        <v>3.394292392377039E-3</v>
      </c>
      <c r="FT283" s="14">
        <v>1.454120026111748</v>
      </c>
      <c r="FU283" s="14">
        <v>99.564145028362702</v>
      </c>
      <c r="FV283" s="14">
        <v>0.63281853670652455</v>
      </c>
      <c r="FW283" s="14" t="b">
        <v>1</v>
      </c>
      <c r="FX283" s="14" t="b">
        <v>0</v>
      </c>
      <c r="FY283" s="14" t="b">
        <v>0</v>
      </c>
      <c r="FZ283" s="14">
        <v>-4.9021521925914291</v>
      </c>
      <c r="GA283" s="14">
        <v>-14.564313918633211</v>
      </c>
      <c r="GB283" s="14">
        <f>EY283*FL283</f>
        <v>5.133244331378011E-5</v>
      </c>
      <c r="GC283" s="14">
        <v>0.46347462958603552</v>
      </c>
    </row>
    <row r="284" spans="1:185" x14ac:dyDescent="0.2">
      <c r="A284" s="1" t="s">
        <v>296</v>
      </c>
      <c r="B284" s="18">
        <v>1</v>
      </c>
      <c r="C284" s="18" t="s">
        <v>454</v>
      </c>
      <c r="D284" s="18">
        <v>4</v>
      </c>
      <c r="E284" s="18" t="s">
        <v>469</v>
      </c>
      <c r="F284" s="19">
        <v>26</v>
      </c>
      <c r="G284" s="19">
        <v>0.1</v>
      </c>
      <c r="H284" s="19">
        <v>1833.15</v>
      </c>
      <c r="I284" s="19">
        <v>1560</v>
      </c>
      <c r="J284" s="19">
        <v>0</v>
      </c>
      <c r="K284" s="19">
        <v>3</v>
      </c>
      <c r="L284" s="19">
        <v>0</v>
      </c>
      <c r="M284" s="19" t="s">
        <v>489</v>
      </c>
      <c r="N284" s="19">
        <v>-4.5</v>
      </c>
      <c r="O284" s="19">
        <v>0</v>
      </c>
      <c r="P284" s="19" t="s">
        <v>495</v>
      </c>
      <c r="Q284" s="19" t="s">
        <v>515</v>
      </c>
      <c r="R284" s="19" t="s">
        <v>494</v>
      </c>
      <c r="S284" s="19" t="s">
        <v>535</v>
      </c>
      <c r="T284" s="19" t="s">
        <v>74</v>
      </c>
      <c r="U284" s="5">
        <v>52.64904035890406</v>
      </c>
      <c r="V284" s="5">
        <v>0.36706866943823507</v>
      </c>
      <c r="W284" s="5">
        <v>6.1136460167151574</v>
      </c>
      <c r="X284" s="5">
        <v>2.8846673115868301E-2</v>
      </c>
      <c r="Y284" s="5">
        <v>0</v>
      </c>
      <c r="Z284" s="5">
        <v>0.11578468976631751</v>
      </c>
      <c r="AA284" s="5">
        <v>0.11621038261312749</v>
      </c>
      <c r="AB284" s="5">
        <v>0</v>
      </c>
      <c r="AC284" s="5">
        <v>0</v>
      </c>
      <c r="AD284" s="5">
        <v>0</v>
      </c>
      <c r="AE284" s="5">
        <v>27.7097932112734</v>
      </c>
      <c r="AF284" s="5">
        <v>7.0520009980537948</v>
      </c>
      <c r="AG284" s="5">
        <v>0</v>
      </c>
      <c r="AH284" s="5">
        <v>0</v>
      </c>
      <c r="AI284" s="5">
        <v>1.568742415081537</v>
      </c>
      <c r="AJ284" s="5">
        <v>4.2276288227365393E-2</v>
      </c>
      <c r="AK284" s="5">
        <v>0</v>
      </c>
      <c r="AL284" s="5">
        <v>0</v>
      </c>
      <c r="AM284" s="5">
        <v>0</v>
      </c>
      <c r="AN284" s="5">
        <v>0</v>
      </c>
      <c r="AO284" s="5">
        <v>0</v>
      </c>
      <c r="AP284" s="5">
        <v>0</v>
      </c>
      <c r="AQ284" s="5">
        <v>0</v>
      </c>
      <c r="AR284" s="5">
        <v>0</v>
      </c>
      <c r="AS284" s="5">
        <v>0</v>
      </c>
      <c r="AT284" s="5">
        <v>0</v>
      </c>
      <c r="AU284" s="5">
        <v>0</v>
      </c>
      <c r="AV284" s="5">
        <v>0</v>
      </c>
      <c r="AW284" s="5">
        <v>0</v>
      </c>
      <c r="AX284" s="5">
        <v>3.25</v>
      </c>
      <c r="AY284" s="5">
        <v>1.6210977701543741</v>
      </c>
      <c r="AZ284" s="5">
        <v>97.392311933034478</v>
      </c>
      <c r="BA284" s="16">
        <v>3.1815103634883171E-2</v>
      </c>
      <c r="BB284" s="16">
        <v>6.672534087668805E-2</v>
      </c>
      <c r="BC284" s="16">
        <v>0</v>
      </c>
      <c r="BD284" s="16">
        <v>0</v>
      </c>
      <c r="BE284" s="16">
        <v>0</v>
      </c>
      <c r="BF284" s="16">
        <v>1.0070388190522319E-4</v>
      </c>
      <c r="BG284" s="16">
        <v>0</v>
      </c>
      <c r="BH284" s="16">
        <v>0</v>
      </c>
      <c r="BI284" s="16">
        <v>0</v>
      </c>
      <c r="BJ284" s="16">
        <v>8.5511365174753215E-4</v>
      </c>
      <c r="BK284" s="16">
        <v>0</v>
      </c>
      <c r="BL284" s="16">
        <v>0</v>
      </c>
      <c r="BM284" s="16">
        <v>2.3813840534263369E-4</v>
      </c>
      <c r="BN284" s="16">
        <v>0.36479455088315382</v>
      </c>
      <c r="BO284" s="16">
        <v>8.6923069025291464E-4</v>
      </c>
      <c r="BP284" s="16">
        <v>0</v>
      </c>
      <c r="BQ284" s="16">
        <v>1.342992277320299E-2</v>
      </c>
      <c r="BR284" s="16">
        <v>0</v>
      </c>
      <c r="BS284" s="16">
        <v>0</v>
      </c>
      <c r="BT284" s="16">
        <v>0</v>
      </c>
      <c r="BU284" s="16">
        <v>0</v>
      </c>
      <c r="BV284" s="16">
        <v>0</v>
      </c>
      <c r="BW284" s="16">
        <v>0</v>
      </c>
      <c r="BX284" s="16">
        <v>5.3787709512305493E-2</v>
      </c>
      <c r="BY284" s="16">
        <v>0.46494551011090929</v>
      </c>
      <c r="BZ284" s="16">
        <v>0</v>
      </c>
      <c r="CA284" s="16">
        <v>0</v>
      </c>
      <c r="CB284" s="16">
        <v>0</v>
      </c>
      <c r="CC284" s="16">
        <v>2.4386755796089038E-3</v>
      </c>
      <c r="CD284" s="16">
        <v>0</v>
      </c>
      <c r="CE284" s="16">
        <v>0</v>
      </c>
      <c r="CF284" s="16">
        <v>0</v>
      </c>
      <c r="CG284" s="16">
        <v>0</v>
      </c>
      <c r="CH284" s="12">
        <v>1.31</v>
      </c>
      <c r="CI284" s="12">
        <v>0.01</v>
      </c>
      <c r="CJ284" s="12">
        <v>0</v>
      </c>
      <c r="CK284" s="12">
        <v>0.06</v>
      </c>
      <c r="CL284" s="12">
        <v>0</v>
      </c>
      <c r="CM284" s="12">
        <v>92.59</v>
      </c>
      <c r="CN284" s="12">
        <v>0.01</v>
      </c>
      <c r="CO284" s="12">
        <v>0</v>
      </c>
      <c r="CP284" s="12">
        <v>0</v>
      </c>
      <c r="CQ284" s="12">
        <v>1.44</v>
      </c>
      <c r="CR284" s="12">
        <v>0</v>
      </c>
      <c r="CS284" s="12">
        <v>0</v>
      </c>
      <c r="CT284" s="12">
        <v>0</v>
      </c>
      <c r="CU284" s="12">
        <v>0</v>
      </c>
      <c r="CV284" s="12">
        <v>0</v>
      </c>
      <c r="CW284" s="12">
        <v>0</v>
      </c>
      <c r="CX284" s="12">
        <v>0</v>
      </c>
      <c r="CY284" s="12">
        <v>0</v>
      </c>
      <c r="CZ284" s="12">
        <v>0</v>
      </c>
      <c r="DA284" s="12">
        <v>0</v>
      </c>
      <c r="DB284" s="12">
        <v>0</v>
      </c>
      <c r="DC284" s="12">
        <v>0</v>
      </c>
      <c r="DD284" s="12">
        <v>0</v>
      </c>
      <c r="DE284" s="12">
        <v>0</v>
      </c>
      <c r="DF284" s="12">
        <v>0</v>
      </c>
      <c r="DG284" s="12">
        <v>0</v>
      </c>
      <c r="DH284" s="12">
        <v>0</v>
      </c>
      <c r="DI284" s="12">
        <v>0</v>
      </c>
      <c r="DJ284" s="12">
        <v>0</v>
      </c>
      <c r="DK284" s="12">
        <v>0</v>
      </c>
      <c r="DL284" s="12">
        <v>0.52</v>
      </c>
      <c r="DM284" s="12">
        <v>0</v>
      </c>
      <c r="DN284" s="12">
        <v>0</v>
      </c>
      <c r="DO284" s="12">
        <v>0</v>
      </c>
      <c r="DP284" s="12">
        <v>0</v>
      </c>
      <c r="DQ284" s="12">
        <v>0</v>
      </c>
      <c r="DR284" s="12">
        <v>0</v>
      </c>
      <c r="DS284" s="12">
        <v>0</v>
      </c>
      <c r="DT284" s="12">
        <v>0</v>
      </c>
      <c r="DU284" s="12">
        <v>0</v>
      </c>
      <c r="DV284" s="12">
        <v>0</v>
      </c>
      <c r="DW284" s="12">
        <v>0</v>
      </c>
      <c r="DX284" s="12">
        <v>0</v>
      </c>
      <c r="DY284" s="12">
        <v>0</v>
      </c>
      <c r="DZ284" s="12">
        <v>95.94</v>
      </c>
      <c r="EA284" s="9">
        <v>0</v>
      </c>
      <c r="EB284" s="9">
        <v>0</v>
      </c>
      <c r="EC284" s="9">
        <v>0</v>
      </c>
      <c r="ED284" s="9">
        <v>0</v>
      </c>
      <c r="EE284" s="9">
        <v>0</v>
      </c>
      <c r="EF284" s="9">
        <v>6.6055088592528103E-4</v>
      </c>
      <c r="EG284" s="9">
        <v>0</v>
      </c>
      <c r="EH284" s="9">
        <v>0</v>
      </c>
      <c r="EI284" s="9">
        <v>0</v>
      </c>
      <c r="EJ284" s="9">
        <v>0.94908604585945444</v>
      </c>
      <c r="EK284" s="9">
        <v>0</v>
      </c>
      <c r="EL284" s="9">
        <v>0</v>
      </c>
      <c r="EM284" s="9">
        <v>0</v>
      </c>
      <c r="EN284" s="9">
        <v>0</v>
      </c>
      <c r="EO284" s="9">
        <v>1.0419637413028239E-4</v>
      </c>
      <c r="EP284" s="9">
        <v>0</v>
      </c>
      <c r="EQ284" s="9">
        <v>0</v>
      </c>
      <c r="ER284" s="9">
        <v>0</v>
      </c>
      <c r="ES284" s="9">
        <v>1.4044265250808921E-2</v>
      </c>
      <c r="ET284" s="9">
        <v>0</v>
      </c>
      <c r="EU284" s="9">
        <v>0</v>
      </c>
      <c r="EV284" s="9">
        <v>0</v>
      </c>
      <c r="EW284" s="9">
        <v>0</v>
      </c>
      <c r="EX284" s="9">
        <v>9.2846518809643064E-3</v>
      </c>
      <c r="EY284" s="9">
        <v>2.6700701201563079E-2</v>
      </c>
      <c r="EZ284" s="9">
        <v>0</v>
      </c>
      <c r="FA284" s="9">
        <v>0</v>
      </c>
      <c r="FB284" s="9">
        <v>0</v>
      </c>
      <c r="FC284" s="9">
        <v>1.1958854715377861E-4</v>
      </c>
      <c r="FD284" s="9">
        <v>0</v>
      </c>
      <c r="FE284" s="9">
        <v>0</v>
      </c>
      <c r="FF284" s="9">
        <v>0</v>
      </c>
      <c r="FG284" s="9">
        <v>0</v>
      </c>
      <c r="FH284" s="7" t="s">
        <v>550</v>
      </c>
      <c r="FI284" s="14">
        <v>1.002761947818114</v>
      </c>
      <c r="FJ284" s="14">
        <v>0.67889446128995812</v>
      </c>
      <c r="FK284" s="14">
        <v>0</v>
      </c>
      <c r="FL284" s="14">
        <v>1.765723803491809E-3</v>
      </c>
      <c r="FM284" s="14">
        <v>1.2195295526310641</v>
      </c>
      <c r="FN284" s="14">
        <v>0.81333112397989427</v>
      </c>
      <c r="FO284" s="14">
        <v>0</v>
      </c>
      <c r="FP284" s="14">
        <v>0</v>
      </c>
      <c r="FQ284" s="14">
        <v>0</v>
      </c>
      <c r="FR284" s="14">
        <v>2.4709793211273401</v>
      </c>
      <c r="FS284" s="14">
        <v>2.1129681506818379E-3</v>
      </c>
      <c r="FT284" s="14">
        <v>1.562440308431797</v>
      </c>
      <c r="FU284" s="14">
        <v>99.766138537871981</v>
      </c>
      <c r="FV284" s="14">
        <v>0.42960919868133002</v>
      </c>
      <c r="FW284" s="14" t="b">
        <v>1</v>
      </c>
      <c r="FX284" s="14" t="b">
        <v>0</v>
      </c>
      <c r="FY284" s="14" t="b">
        <v>0</v>
      </c>
      <c r="FZ284" s="14">
        <v>-5.3072209650648183</v>
      </c>
      <c r="GA284" s="14">
        <v>-14.099741644150869</v>
      </c>
      <c r="GB284" s="14">
        <f>EY284*FL284</f>
        <v>4.7146063681522274E-5</v>
      </c>
      <c r="GC284" s="14">
        <v>0.55275022740509705</v>
      </c>
    </row>
    <row r="285" spans="1:185" x14ac:dyDescent="0.2">
      <c r="A285" s="1" t="s">
        <v>304</v>
      </c>
      <c r="B285" s="18">
        <v>3</v>
      </c>
      <c r="C285" s="18" t="s">
        <v>452</v>
      </c>
      <c r="D285" s="18">
        <v>6</v>
      </c>
      <c r="E285" s="18" t="s">
        <v>461</v>
      </c>
      <c r="F285" s="19">
        <v>26</v>
      </c>
      <c r="G285" s="19">
        <v>4</v>
      </c>
      <c r="H285" s="19">
        <v>2023.15</v>
      </c>
      <c r="I285" s="19">
        <v>1750</v>
      </c>
      <c r="J285" s="19">
        <v>0</v>
      </c>
      <c r="K285" s="19">
        <v>2</v>
      </c>
      <c r="L285" s="19">
        <v>0</v>
      </c>
      <c r="M285" s="19" t="s">
        <v>489</v>
      </c>
      <c r="N285" s="19">
        <v>-3.1</v>
      </c>
      <c r="O285" s="19">
        <v>0</v>
      </c>
      <c r="P285" s="19" t="s">
        <v>495</v>
      </c>
      <c r="Q285" s="19" t="s">
        <v>514</v>
      </c>
      <c r="R285" s="19" t="s">
        <v>529</v>
      </c>
      <c r="S285" s="19">
        <v>0</v>
      </c>
      <c r="T285" s="19" t="s">
        <v>74</v>
      </c>
      <c r="U285" s="5">
        <v>64.372597496929018</v>
      </c>
      <c r="V285" s="5">
        <v>6.6739758079679107E-2</v>
      </c>
      <c r="W285" s="5">
        <v>1.986934955432426</v>
      </c>
      <c r="X285" s="5">
        <v>4.8077788526447167E-2</v>
      </c>
      <c r="Y285" s="5">
        <v>0</v>
      </c>
      <c r="Z285" s="5">
        <v>1.299361518488674</v>
      </c>
      <c r="AA285" s="5">
        <v>0.2582452946958389</v>
      </c>
      <c r="AB285" s="5">
        <v>0</v>
      </c>
      <c r="AC285" s="5">
        <v>0</v>
      </c>
      <c r="AD285" s="5">
        <v>0</v>
      </c>
      <c r="AE285" s="5">
        <v>27.610296646780501</v>
      </c>
      <c r="AF285" s="5">
        <v>1.4271906781775541</v>
      </c>
      <c r="AG285" s="5">
        <v>0</v>
      </c>
      <c r="AH285" s="5">
        <v>0</v>
      </c>
      <c r="AI285" s="5">
        <v>0.89036731666789914</v>
      </c>
      <c r="AJ285" s="5">
        <v>0.1056907205684135</v>
      </c>
      <c r="AK285" s="5">
        <v>0</v>
      </c>
      <c r="AL285" s="5">
        <v>0</v>
      </c>
      <c r="AM285" s="5">
        <v>0</v>
      </c>
      <c r="AN285" s="5">
        <v>0</v>
      </c>
      <c r="AO285" s="5">
        <v>0</v>
      </c>
      <c r="AP285" s="5">
        <v>0</v>
      </c>
      <c r="AQ285" s="5">
        <v>0</v>
      </c>
      <c r="AR285" s="5">
        <v>0</v>
      </c>
      <c r="AS285" s="5">
        <v>0</v>
      </c>
      <c r="AT285" s="5">
        <v>0</v>
      </c>
      <c r="AU285" s="5">
        <v>0</v>
      </c>
      <c r="AV285" s="5">
        <v>0</v>
      </c>
      <c r="AW285" s="5">
        <v>0</v>
      </c>
      <c r="AX285" s="5">
        <v>0.85</v>
      </c>
      <c r="AY285" s="5">
        <v>0.42397941680960549</v>
      </c>
      <c r="AZ285" s="5">
        <v>98.491522757536856</v>
      </c>
      <c r="BA285" s="16">
        <v>1.044193032389385E-2</v>
      </c>
      <c r="BB285" s="16">
        <v>1.363717847041025E-2</v>
      </c>
      <c r="BC285" s="16">
        <v>0</v>
      </c>
      <c r="BD285" s="16">
        <v>0</v>
      </c>
      <c r="BE285" s="16">
        <v>0</v>
      </c>
      <c r="BF285" s="16">
        <v>1.69495842211507E-4</v>
      </c>
      <c r="BG285" s="16">
        <v>0</v>
      </c>
      <c r="BH285" s="16">
        <v>0</v>
      </c>
      <c r="BI285" s="16">
        <v>0</v>
      </c>
      <c r="BJ285" s="16">
        <v>9.6909597992241598E-3</v>
      </c>
      <c r="BK285" s="16">
        <v>0</v>
      </c>
      <c r="BL285" s="16">
        <v>0</v>
      </c>
      <c r="BM285" s="16">
        <v>6.0122016370395867E-4</v>
      </c>
      <c r="BN285" s="16">
        <v>0.3670711210014817</v>
      </c>
      <c r="BO285" s="16">
        <v>1.9506826699314591E-3</v>
      </c>
      <c r="BP285" s="16">
        <v>0</v>
      </c>
      <c r="BQ285" s="16">
        <v>7.6975970606992811E-3</v>
      </c>
      <c r="BR285" s="16">
        <v>0</v>
      </c>
      <c r="BS285" s="16">
        <v>0</v>
      </c>
      <c r="BT285" s="16">
        <v>0</v>
      </c>
      <c r="BU285" s="16">
        <v>0</v>
      </c>
      <c r="BV285" s="16">
        <v>0</v>
      </c>
      <c r="BW285" s="16">
        <v>0</v>
      </c>
      <c r="BX285" s="16">
        <v>1.42063563160451E-2</v>
      </c>
      <c r="BY285" s="16">
        <v>0.5740856879043813</v>
      </c>
      <c r="BZ285" s="16">
        <v>0</v>
      </c>
      <c r="CA285" s="16">
        <v>0</v>
      </c>
      <c r="CB285" s="16">
        <v>0</v>
      </c>
      <c r="CC285" s="16">
        <v>4.4777044801741001E-4</v>
      </c>
      <c r="CD285" s="16">
        <v>0</v>
      </c>
      <c r="CE285" s="16">
        <v>0</v>
      </c>
      <c r="CF285" s="16">
        <v>0</v>
      </c>
      <c r="CG285" s="16">
        <v>0</v>
      </c>
      <c r="CH285" s="12">
        <v>0.51</v>
      </c>
      <c r="CI285" s="12">
        <v>0</v>
      </c>
      <c r="CJ285" s="12">
        <v>0</v>
      </c>
      <c r="CK285" s="12">
        <v>0.04</v>
      </c>
      <c r="CL285" s="12">
        <v>0</v>
      </c>
      <c r="CM285" s="12">
        <v>95.15</v>
      </c>
      <c r="CN285" s="12">
        <v>0.02</v>
      </c>
      <c r="CO285" s="12">
        <v>0</v>
      </c>
      <c r="CP285" s="12">
        <v>0</v>
      </c>
      <c r="CQ285" s="12">
        <v>1.05</v>
      </c>
      <c r="CR285" s="12">
        <v>0</v>
      </c>
      <c r="CS285" s="12">
        <v>0</v>
      </c>
      <c r="CT285" s="12">
        <v>0</v>
      </c>
      <c r="CU285" s="12">
        <v>0</v>
      </c>
      <c r="CV285" s="12">
        <v>0</v>
      </c>
      <c r="CW285" s="12">
        <v>0</v>
      </c>
      <c r="CX285" s="12">
        <v>0</v>
      </c>
      <c r="CY285" s="12">
        <v>0</v>
      </c>
      <c r="CZ285" s="12">
        <v>0</v>
      </c>
      <c r="DA285" s="12">
        <v>0</v>
      </c>
      <c r="DB285" s="12">
        <v>0</v>
      </c>
      <c r="DC285" s="12">
        <v>0</v>
      </c>
      <c r="DD285" s="12">
        <v>0</v>
      </c>
      <c r="DE285" s="12">
        <v>0</v>
      </c>
      <c r="DF285" s="12">
        <v>0</v>
      </c>
      <c r="DG285" s="12">
        <v>0</v>
      </c>
      <c r="DH285" s="12">
        <v>0</v>
      </c>
      <c r="DI285" s="12">
        <v>0</v>
      </c>
      <c r="DJ285" s="12">
        <v>0</v>
      </c>
      <c r="DK285" s="12">
        <v>0</v>
      </c>
      <c r="DL285" s="12">
        <v>1.69</v>
      </c>
      <c r="DM285" s="12">
        <v>0</v>
      </c>
      <c r="DN285" s="12">
        <v>0</v>
      </c>
      <c r="DO285" s="12">
        <v>0</v>
      </c>
      <c r="DP285" s="12">
        <v>0</v>
      </c>
      <c r="DQ285" s="12">
        <v>0</v>
      </c>
      <c r="DR285" s="12">
        <v>0</v>
      </c>
      <c r="DS285" s="12">
        <v>0</v>
      </c>
      <c r="DT285" s="12">
        <v>0</v>
      </c>
      <c r="DU285" s="12">
        <v>0</v>
      </c>
      <c r="DV285" s="12">
        <v>0</v>
      </c>
      <c r="DW285" s="12">
        <v>0</v>
      </c>
      <c r="DX285" s="12">
        <v>0</v>
      </c>
      <c r="DY285" s="12">
        <v>0</v>
      </c>
      <c r="DZ285" s="12">
        <v>98.46</v>
      </c>
      <c r="EA285" s="9">
        <v>0</v>
      </c>
      <c r="EB285" s="9">
        <v>0</v>
      </c>
      <c r="EC285" s="9">
        <v>0</v>
      </c>
      <c r="ED285" s="9">
        <v>0</v>
      </c>
      <c r="EE285" s="9">
        <v>0</v>
      </c>
      <c r="EF285" s="9">
        <v>4.2887907516542891E-4</v>
      </c>
      <c r="EG285" s="9">
        <v>0</v>
      </c>
      <c r="EH285" s="9">
        <v>0</v>
      </c>
      <c r="EI285" s="9">
        <v>0</v>
      </c>
      <c r="EJ285" s="9">
        <v>0.94988304123551848</v>
      </c>
      <c r="EK285" s="9">
        <v>0</v>
      </c>
      <c r="EL285" s="9">
        <v>0</v>
      </c>
      <c r="EM285" s="9">
        <v>0</v>
      </c>
      <c r="EN285" s="9">
        <v>0</v>
      </c>
      <c r="EO285" s="9">
        <v>2.0295625450561321E-4</v>
      </c>
      <c r="EP285" s="9">
        <v>0</v>
      </c>
      <c r="EQ285" s="9">
        <v>0</v>
      </c>
      <c r="ER285" s="9">
        <v>0</v>
      </c>
      <c r="ES285" s="9">
        <v>9.9734558077311988E-3</v>
      </c>
      <c r="ET285" s="9">
        <v>0</v>
      </c>
      <c r="EU285" s="9">
        <v>0</v>
      </c>
      <c r="EV285" s="9">
        <v>0</v>
      </c>
      <c r="EW285" s="9">
        <v>0</v>
      </c>
      <c r="EX285" s="9">
        <v>2.9387918265403511E-2</v>
      </c>
      <c r="EY285" s="9">
        <v>1.0123749361675869E-2</v>
      </c>
      <c r="EZ285" s="9">
        <v>0</v>
      </c>
      <c r="FA285" s="9">
        <v>0</v>
      </c>
      <c r="FB285" s="9">
        <v>0</v>
      </c>
      <c r="FC285" s="9">
        <v>0</v>
      </c>
      <c r="FD285" s="9">
        <v>0</v>
      </c>
      <c r="FE285" s="9">
        <v>0</v>
      </c>
      <c r="FF285" s="9">
        <v>0</v>
      </c>
      <c r="FG285" s="9">
        <v>0</v>
      </c>
      <c r="FH285" s="7" t="s">
        <v>550</v>
      </c>
      <c r="FI285" s="14">
        <v>1.000662893673484</v>
      </c>
      <c r="FJ285" s="14">
        <v>0.68848251042769459</v>
      </c>
      <c r="FK285" s="14">
        <v>0</v>
      </c>
      <c r="FL285" s="14">
        <v>3.102540321074754E-3</v>
      </c>
      <c r="FM285" s="14">
        <v>1.1349254938721509</v>
      </c>
      <c r="FN285" s="14">
        <v>0.54427693989361059</v>
      </c>
      <c r="FO285" s="14">
        <v>0</v>
      </c>
      <c r="FP285" s="14">
        <v>0</v>
      </c>
      <c r="FQ285" s="14">
        <v>0</v>
      </c>
      <c r="FR285" s="14">
        <v>2.4610296646780498</v>
      </c>
      <c r="FS285" s="14">
        <v>2.3849739545093101E-2</v>
      </c>
      <c r="FT285" s="14">
        <v>1.3093854853207909</v>
      </c>
      <c r="FU285" s="14">
        <v>97.427830375437821</v>
      </c>
      <c r="FV285" s="14">
        <v>0.79475891592700898</v>
      </c>
      <c r="FW285" s="14" t="b">
        <v>1</v>
      </c>
      <c r="FX285" s="14" t="b">
        <v>0</v>
      </c>
      <c r="FY285" s="14" t="b">
        <v>0</v>
      </c>
      <c r="FZ285" s="14">
        <v>-3.2009485782412721</v>
      </c>
      <c r="GA285" s="14">
        <v>-9.5043980047098984</v>
      </c>
      <c r="GB285" s="14">
        <f>EY285*FL285</f>
        <v>3.1409340595054185E-5</v>
      </c>
      <c r="GC285" s="14">
        <v>0.63791000884378546</v>
      </c>
    </row>
    <row r="286" spans="1:185" x14ac:dyDescent="0.2">
      <c r="A286" s="1" t="s">
        <v>250</v>
      </c>
      <c r="B286" s="18">
        <v>1</v>
      </c>
      <c r="C286" s="18" t="s">
        <v>454</v>
      </c>
      <c r="D286" s="18">
        <v>1</v>
      </c>
      <c r="E286" s="18" t="s">
        <v>475</v>
      </c>
      <c r="F286" s="19">
        <v>26</v>
      </c>
      <c r="G286" s="19">
        <v>0.1</v>
      </c>
      <c r="H286" s="19">
        <v>1523.15</v>
      </c>
      <c r="I286" s="19">
        <v>1250</v>
      </c>
      <c r="J286" s="19">
        <v>0</v>
      </c>
      <c r="K286" s="19">
        <v>8</v>
      </c>
      <c r="L286" s="19">
        <v>0</v>
      </c>
      <c r="M286" s="19" t="s">
        <v>489</v>
      </c>
      <c r="N286" s="19">
        <v>-5.5</v>
      </c>
      <c r="O286" s="19">
        <v>0</v>
      </c>
      <c r="P286" s="19" t="s">
        <v>495</v>
      </c>
      <c r="Q286" s="19" t="s">
        <v>514</v>
      </c>
      <c r="R286" s="19" t="s">
        <v>494</v>
      </c>
      <c r="S286" s="19" t="s">
        <v>535</v>
      </c>
      <c r="T286" s="19" t="s">
        <v>74</v>
      </c>
      <c r="U286" s="5">
        <v>60.372040590340212</v>
      </c>
      <c r="V286" s="5">
        <v>0.31701385087847578</v>
      </c>
      <c r="W286" s="5">
        <v>11.75487393213869</v>
      </c>
      <c r="X286" s="5">
        <v>0</v>
      </c>
      <c r="Y286" s="5">
        <v>0</v>
      </c>
      <c r="Z286" s="5">
        <v>0.16724455188468079</v>
      </c>
      <c r="AA286" s="5">
        <v>0.12912264734791951</v>
      </c>
      <c r="AB286" s="5">
        <v>0</v>
      </c>
      <c r="AC286" s="5">
        <v>0</v>
      </c>
      <c r="AD286" s="5">
        <v>0</v>
      </c>
      <c r="AE286" s="5">
        <v>7.5617389014606049</v>
      </c>
      <c r="AF286" s="5">
        <v>5.778723040071859</v>
      </c>
      <c r="AG286" s="5">
        <v>0</v>
      </c>
      <c r="AH286" s="5">
        <v>0</v>
      </c>
      <c r="AI286" s="5">
        <v>4.8164631987368258</v>
      </c>
      <c r="AJ286" s="5">
        <v>0.73983504397889432</v>
      </c>
      <c r="AK286" s="5">
        <v>0</v>
      </c>
      <c r="AL286" s="5">
        <v>0</v>
      </c>
      <c r="AM286" s="5">
        <v>0</v>
      </c>
      <c r="AN286" s="5">
        <v>0</v>
      </c>
      <c r="AO286" s="5">
        <v>0</v>
      </c>
      <c r="AP286" s="5">
        <v>0</v>
      </c>
      <c r="AQ286" s="5">
        <v>0</v>
      </c>
      <c r="AR286" s="5">
        <v>0</v>
      </c>
      <c r="AS286" s="5">
        <v>0</v>
      </c>
      <c r="AT286" s="5">
        <v>0</v>
      </c>
      <c r="AU286" s="5">
        <v>0</v>
      </c>
      <c r="AV286" s="5">
        <v>0</v>
      </c>
      <c r="AW286" s="5">
        <v>0</v>
      </c>
      <c r="AX286" s="5">
        <v>1.97</v>
      </c>
      <c r="AY286" s="5">
        <v>0.98263464837049752</v>
      </c>
      <c r="AZ286" s="5">
        <v>92.624421108467644</v>
      </c>
      <c r="BA286" s="16">
        <v>7.362484443334763E-2</v>
      </c>
      <c r="BB286" s="16">
        <v>6.5808755452129858E-2</v>
      </c>
      <c r="BC286" s="16">
        <v>0</v>
      </c>
      <c r="BD286" s="16">
        <v>0</v>
      </c>
      <c r="BE286" s="16">
        <v>0</v>
      </c>
      <c r="BF286" s="16">
        <v>0</v>
      </c>
      <c r="BG286" s="16">
        <v>0</v>
      </c>
      <c r="BH286" s="16">
        <v>0</v>
      </c>
      <c r="BI286" s="16">
        <v>0</v>
      </c>
      <c r="BJ286" s="16">
        <v>1.486613403501668E-3</v>
      </c>
      <c r="BK286" s="16">
        <v>0</v>
      </c>
      <c r="BL286" s="16">
        <v>0</v>
      </c>
      <c r="BM286" s="16">
        <v>5.0158073919552397E-3</v>
      </c>
      <c r="BN286" s="16">
        <v>0.1198146977581146</v>
      </c>
      <c r="BO286" s="16">
        <v>1.162427574774775E-3</v>
      </c>
      <c r="BP286" s="16">
        <v>0</v>
      </c>
      <c r="BQ286" s="16">
        <v>4.9627624092912603E-2</v>
      </c>
      <c r="BR286" s="16">
        <v>0</v>
      </c>
      <c r="BS286" s="16">
        <v>0</v>
      </c>
      <c r="BT286" s="16">
        <v>0</v>
      </c>
      <c r="BU286" s="16">
        <v>0</v>
      </c>
      <c r="BV286" s="16">
        <v>0</v>
      </c>
      <c r="BW286" s="16">
        <v>0</v>
      </c>
      <c r="BX286" s="16">
        <v>3.9240928714604537E-2</v>
      </c>
      <c r="BY286" s="16">
        <v>0.64168341589070588</v>
      </c>
      <c r="BZ286" s="16">
        <v>0</v>
      </c>
      <c r="CA286" s="16">
        <v>0</v>
      </c>
      <c r="CB286" s="16">
        <v>0</v>
      </c>
      <c r="CC286" s="16">
        <v>2.534885287953227E-3</v>
      </c>
      <c r="CD286" s="16">
        <v>0</v>
      </c>
      <c r="CE286" s="16">
        <v>0</v>
      </c>
      <c r="CF286" s="16">
        <v>0</v>
      </c>
      <c r="CG286" s="16">
        <v>0</v>
      </c>
      <c r="CH286" s="12">
        <v>1.1200000000000001</v>
      </c>
      <c r="CI286" s="12">
        <v>0.02</v>
      </c>
      <c r="CJ286" s="12">
        <v>0</v>
      </c>
      <c r="CK286" s="12">
        <v>0.06</v>
      </c>
      <c r="CL286" s="12">
        <v>0</v>
      </c>
      <c r="CM286" s="12">
        <v>96.56</v>
      </c>
      <c r="CN286" s="12">
        <v>0.03</v>
      </c>
      <c r="CO286" s="12">
        <v>0</v>
      </c>
      <c r="CP286" s="12">
        <v>0</v>
      </c>
      <c r="CQ286" s="12">
        <v>2.65</v>
      </c>
      <c r="CR286" s="12">
        <v>0</v>
      </c>
      <c r="CS286" s="12">
        <v>0</v>
      </c>
      <c r="CT286" s="12">
        <v>0</v>
      </c>
      <c r="CU286" s="12">
        <v>0</v>
      </c>
      <c r="CV286" s="12">
        <v>0</v>
      </c>
      <c r="CW286" s="12">
        <v>0</v>
      </c>
      <c r="CX286" s="12">
        <v>0</v>
      </c>
      <c r="CY286" s="12">
        <v>0</v>
      </c>
      <c r="CZ286" s="12">
        <v>0</v>
      </c>
      <c r="DA286" s="12">
        <v>0</v>
      </c>
      <c r="DB286" s="12">
        <v>0</v>
      </c>
      <c r="DC286" s="12">
        <v>0</v>
      </c>
      <c r="DD286" s="12">
        <v>0</v>
      </c>
      <c r="DE286" s="12">
        <v>0</v>
      </c>
      <c r="DF286" s="12">
        <v>0</v>
      </c>
      <c r="DG286" s="12">
        <v>0</v>
      </c>
      <c r="DH286" s="12">
        <v>0</v>
      </c>
      <c r="DI286" s="12">
        <v>0</v>
      </c>
      <c r="DJ286" s="12">
        <v>0</v>
      </c>
      <c r="DK286" s="12">
        <v>0</v>
      </c>
      <c r="DL286" s="12">
        <v>0.04</v>
      </c>
      <c r="DM286" s="12">
        <v>0</v>
      </c>
      <c r="DN286" s="12">
        <v>0</v>
      </c>
      <c r="DO286" s="12">
        <v>0</v>
      </c>
      <c r="DP286" s="12">
        <v>0</v>
      </c>
      <c r="DQ286" s="12">
        <v>0</v>
      </c>
      <c r="DR286" s="12">
        <v>0</v>
      </c>
      <c r="DS286" s="12">
        <v>0</v>
      </c>
      <c r="DT286" s="12">
        <v>0</v>
      </c>
      <c r="DU286" s="12">
        <v>0</v>
      </c>
      <c r="DV286" s="12">
        <v>0</v>
      </c>
      <c r="DW286" s="12">
        <v>0</v>
      </c>
      <c r="DX286" s="12">
        <v>0</v>
      </c>
      <c r="DY286" s="12">
        <v>0</v>
      </c>
      <c r="DZ286" s="12">
        <v>100.48</v>
      </c>
      <c r="EA286" s="9">
        <v>0</v>
      </c>
      <c r="EB286" s="9">
        <v>0</v>
      </c>
      <c r="EC286" s="9">
        <v>0</v>
      </c>
      <c r="ED286" s="9">
        <v>0</v>
      </c>
      <c r="EE286" s="9">
        <v>0</v>
      </c>
      <c r="EF286" s="9">
        <v>6.3491300399686726E-4</v>
      </c>
      <c r="EG286" s="9">
        <v>0</v>
      </c>
      <c r="EH286" s="9">
        <v>0</v>
      </c>
      <c r="EI286" s="9">
        <v>0</v>
      </c>
      <c r="EJ286" s="9">
        <v>0.95136397903424741</v>
      </c>
      <c r="EK286" s="9">
        <v>0</v>
      </c>
      <c r="EL286" s="9">
        <v>0</v>
      </c>
      <c r="EM286" s="9">
        <v>0</v>
      </c>
      <c r="EN286" s="9">
        <v>0</v>
      </c>
      <c r="EO286" s="9">
        <v>3.0045663845550732E-4</v>
      </c>
      <c r="EP286" s="9">
        <v>0</v>
      </c>
      <c r="EQ286" s="9">
        <v>0</v>
      </c>
      <c r="ER286" s="9">
        <v>0</v>
      </c>
      <c r="ES286" s="9">
        <v>2.484221682076463E-2</v>
      </c>
      <c r="ET286" s="9">
        <v>0</v>
      </c>
      <c r="EU286" s="9">
        <v>0</v>
      </c>
      <c r="EV286" s="9">
        <v>0</v>
      </c>
      <c r="EW286" s="9">
        <v>0</v>
      </c>
      <c r="EX286" s="9">
        <v>6.8648367741986911E-4</v>
      </c>
      <c r="EY286" s="9">
        <v>2.1942056882544709E-2</v>
      </c>
      <c r="EZ286" s="9">
        <v>0</v>
      </c>
      <c r="FA286" s="9">
        <v>0</v>
      </c>
      <c r="FB286" s="9">
        <v>0</v>
      </c>
      <c r="FC286" s="9">
        <v>2.298939425708839E-4</v>
      </c>
      <c r="FD286" s="9">
        <v>0</v>
      </c>
      <c r="FE286" s="9">
        <v>0</v>
      </c>
      <c r="FF286" s="9">
        <v>0</v>
      </c>
      <c r="FG286" s="9">
        <v>0</v>
      </c>
      <c r="FH286" s="7" t="s">
        <v>550</v>
      </c>
      <c r="FI286" s="14">
        <v>1.003671593497345</v>
      </c>
      <c r="FJ286" s="14">
        <v>0.62440142045536629</v>
      </c>
      <c r="FK286" s="14">
        <v>0</v>
      </c>
      <c r="FL286" s="14">
        <v>4.1560738430603092E-4</v>
      </c>
      <c r="FM286" s="14">
        <v>1.3447999770036869</v>
      </c>
      <c r="FN286" s="14">
        <v>0.9863076947203312</v>
      </c>
      <c r="FO286" s="14">
        <v>0</v>
      </c>
      <c r="FP286" s="14">
        <v>0</v>
      </c>
      <c r="FQ286" s="14">
        <v>0</v>
      </c>
      <c r="FR286" s="14">
        <v>1.7</v>
      </c>
      <c r="FS286" s="14">
        <v>2.5272427859528361E-3</v>
      </c>
      <c r="FT286" s="14">
        <v>0.42779008973019877</v>
      </c>
      <c r="FU286" s="14">
        <v>98.774445725882572</v>
      </c>
      <c r="FV286" s="14">
        <v>0.74218739483159646</v>
      </c>
      <c r="FW286" s="14" t="b">
        <v>1</v>
      </c>
      <c r="FX286" s="14" t="b">
        <v>0</v>
      </c>
      <c r="FY286" s="14" t="b">
        <v>0</v>
      </c>
      <c r="FZ286" s="14">
        <v>-5.1545827421838313</v>
      </c>
      <c r="GA286" s="14">
        <v>-17.067904534040569</v>
      </c>
      <c r="GB286" s="14">
        <f>EY286*FL286</f>
        <v>9.1192808672485502E-6</v>
      </c>
      <c r="GC286" s="14">
        <v>0.52305214233753394</v>
      </c>
    </row>
    <row r="287" spans="1:185" x14ac:dyDescent="0.2">
      <c r="A287" s="1" t="s">
        <v>314</v>
      </c>
      <c r="B287" s="18">
        <v>1</v>
      </c>
      <c r="C287" s="18" t="s">
        <v>454</v>
      </c>
      <c r="D287" s="18">
        <v>2</v>
      </c>
      <c r="E287" s="18" t="s">
        <v>476</v>
      </c>
      <c r="F287" s="19">
        <v>27</v>
      </c>
      <c r="G287" s="19">
        <v>0.5</v>
      </c>
      <c r="H287" s="19">
        <v>1613</v>
      </c>
      <c r="I287" s="19">
        <v>1339.85</v>
      </c>
      <c r="J287" s="19">
        <v>0</v>
      </c>
      <c r="K287" s="19">
        <v>6</v>
      </c>
      <c r="L287" s="19">
        <v>0</v>
      </c>
      <c r="M287" s="19" t="s">
        <v>489</v>
      </c>
      <c r="N287" s="19">
        <v>-5.0999999999999996</v>
      </c>
      <c r="O287" s="19">
        <v>0</v>
      </c>
      <c r="P287" s="19" t="s">
        <v>495</v>
      </c>
      <c r="Q287" s="19" t="s">
        <v>521</v>
      </c>
      <c r="R287" s="19" t="s">
        <v>494</v>
      </c>
      <c r="S287" s="19" t="s">
        <v>535</v>
      </c>
      <c r="T287" s="19" t="s">
        <v>74</v>
      </c>
      <c r="U287" s="5">
        <v>57.81</v>
      </c>
      <c r="V287" s="5">
        <v>0.44</v>
      </c>
      <c r="W287" s="5">
        <v>13.27</v>
      </c>
      <c r="X287" s="5">
        <v>0</v>
      </c>
      <c r="Y287" s="5">
        <v>0.24</v>
      </c>
      <c r="Z287" s="5">
        <v>0.13</v>
      </c>
      <c r="AA287" s="5">
        <v>0</v>
      </c>
      <c r="AB287" s="5">
        <v>0</v>
      </c>
      <c r="AC287" s="5">
        <v>0</v>
      </c>
      <c r="AD287" s="5">
        <v>0</v>
      </c>
      <c r="AE287" s="5">
        <v>13.08</v>
      </c>
      <c r="AF287" s="5">
        <v>5.8</v>
      </c>
      <c r="AG287" s="5">
        <v>0</v>
      </c>
      <c r="AH287" s="5">
        <v>0</v>
      </c>
      <c r="AI287" s="5">
        <v>7.28</v>
      </c>
      <c r="AJ287" s="5">
        <v>0.14000000000000001</v>
      </c>
      <c r="AK287" s="5">
        <v>0</v>
      </c>
      <c r="AL287" s="5">
        <v>0</v>
      </c>
      <c r="AM287" s="5">
        <v>0</v>
      </c>
      <c r="AN287" s="5">
        <v>0</v>
      </c>
      <c r="AO287" s="5">
        <v>0</v>
      </c>
      <c r="AP287" s="5">
        <v>0</v>
      </c>
      <c r="AQ287" s="5">
        <v>0</v>
      </c>
      <c r="AR287" s="5">
        <v>0</v>
      </c>
      <c r="AS287" s="5">
        <v>0</v>
      </c>
      <c r="AT287" s="5">
        <v>0</v>
      </c>
      <c r="AU287" s="5">
        <v>0</v>
      </c>
      <c r="AV287" s="5">
        <v>0</v>
      </c>
      <c r="AW287" s="5">
        <v>0</v>
      </c>
      <c r="AX287" s="5">
        <v>2.54</v>
      </c>
      <c r="AY287" s="5">
        <v>1.2669502572898801</v>
      </c>
      <c r="AZ287" s="5">
        <v>99.463049742710112</v>
      </c>
      <c r="BA287" s="16">
        <v>7.5345012464202013E-2</v>
      </c>
      <c r="BB287" s="16">
        <v>5.9876576720698307E-2</v>
      </c>
      <c r="BC287" s="16">
        <v>0</v>
      </c>
      <c r="BD287" s="16">
        <v>0</v>
      </c>
      <c r="BE287" s="16">
        <v>0</v>
      </c>
      <c r="BF287" s="16">
        <v>0</v>
      </c>
      <c r="BG287" s="16">
        <v>0</v>
      </c>
      <c r="BH287" s="16">
        <v>0</v>
      </c>
      <c r="BI287" s="16">
        <v>0</v>
      </c>
      <c r="BJ287" s="16">
        <v>1.047530288469025E-3</v>
      </c>
      <c r="BK287" s="16">
        <v>0</v>
      </c>
      <c r="BL287" s="16">
        <v>0</v>
      </c>
      <c r="BM287" s="16">
        <v>8.6042131367459009E-4</v>
      </c>
      <c r="BN287" s="16">
        <v>0.18787687800897279</v>
      </c>
      <c r="BO287" s="16">
        <v>0</v>
      </c>
      <c r="BP287" s="16">
        <v>0</v>
      </c>
      <c r="BQ287" s="16">
        <v>6.7999197729179936E-2</v>
      </c>
      <c r="BR287" s="16">
        <v>0</v>
      </c>
      <c r="BS287" s="16">
        <v>0</v>
      </c>
      <c r="BT287" s="16">
        <v>0</v>
      </c>
      <c r="BU287" s="16">
        <v>0</v>
      </c>
      <c r="BV287" s="16">
        <v>0</v>
      </c>
      <c r="BW287" s="16">
        <v>0</v>
      </c>
      <c r="BX287" s="16">
        <v>4.5865268427878567E-2</v>
      </c>
      <c r="BY287" s="16">
        <v>0.55701270486699483</v>
      </c>
      <c r="BZ287" s="16">
        <v>0</v>
      </c>
      <c r="CA287" s="16">
        <v>0</v>
      </c>
      <c r="CB287" s="16">
        <v>0</v>
      </c>
      <c r="CC287" s="16">
        <v>3.189406841323406E-3</v>
      </c>
      <c r="CD287" s="16">
        <v>0</v>
      </c>
      <c r="CE287" s="16">
        <v>9.2700333860649899E-4</v>
      </c>
      <c r="CF287" s="16">
        <v>0</v>
      </c>
      <c r="CG287" s="16">
        <v>0</v>
      </c>
      <c r="CH287" s="12">
        <v>1.39</v>
      </c>
      <c r="CI287" s="12">
        <v>0.02</v>
      </c>
      <c r="CJ287" s="12">
        <v>0</v>
      </c>
      <c r="CK287" s="12">
        <v>0.21</v>
      </c>
      <c r="CL287" s="12">
        <v>0</v>
      </c>
      <c r="CM287" s="12">
        <v>94.5</v>
      </c>
      <c r="CN287" s="12">
        <v>0.02</v>
      </c>
      <c r="CO287" s="12">
        <v>0</v>
      </c>
      <c r="CP287" s="12">
        <v>0</v>
      </c>
      <c r="CQ287" s="12">
        <v>1.22</v>
      </c>
      <c r="CR287" s="12">
        <v>0</v>
      </c>
      <c r="CS287" s="12">
        <v>0</v>
      </c>
      <c r="CT287" s="12">
        <v>0</v>
      </c>
      <c r="CU287" s="12">
        <v>0</v>
      </c>
      <c r="CV287" s="12">
        <v>0</v>
      </c>
      <c r="CW287" s="12">
        <v>0</v>
      </c>
      <c r="CX287" s="12">
        <v>0</v>
      </c>
      <c r="CY287" s="12">
        <v>0</v>
      </c>
      <c r="CZ287" s="12">
        <v>0</v>
      </c>
      <c r="DA287" s="12">
        <v>0</v>
      </c>
      <c r="DB287" s="12">
        <v>0</v>
      </c>
      <c r="DC287" s="12">
        <v>0</v>
      </c>
      <c r="DD287" s="12">
        <v>0</v>
      </c>
      <c r="DE287" s="12">
        <v>0</v>
      </c>
      <c r="DF287" s="12">
        <v>0</v>
      </c>
      <c r="DG287" s="12">
        <v>0</v>
      </c>
      <c r="DH287" s="12">
        <v>0</v>
      </c>
      <c r="DI287" s="12">
        <v>0</v>
      </c>
      <c r="DJ287" s="12">
        <v>0</v>
      </c>
      <c r="DK287" s="12">
        <v>0</v>
      </c>
      <c r="DL287" s="12">
        <v>0.2</v>
      </c>
      <c r="DM287" s="12">
        <v>0</v>
      </c>
      <c r="DN287" s="12">
        <v>0</v>
      </c>
      <c r="DO287" s="12">
        <v>0</v>
      </c>
      <c r="DP287" s="12">
        <v>0</v>
      </c>
      <c r="DQ287" s="12">
        <v>0</v>
      </c>
      <c r="DR287" s="12">
        <v>0</v>
      </c>
      <c r="DS287" s="12">
        <v>0</v>
      </c>
      <c r="DT287" s="12">
        <v>0</v>
      </c>
      <c r="DU287" s="12">
        <v>0</v>
      </c>
      <c r="DV287" s="12">
        <v>0</v>
      </c>
      <c r="DW287" s="12">
        <v>0</v>
      </c>
      <c r="DX287" s="12">
        <v>0</v>
      </c>
      <c r="DY287" s="12">
        <v>0</v>
      </c>
      <c r="DZ287" s="12">
        <v>97.56</v>
      </c>
      <c r="EA287" s="9">
        <v>0</v>
      </c>
      <c r="EB287" s="9">
        <v>0</v>
      </c>
      <c r="EC287" s="9">
        <v>0</v>
      </c>
      <c r="ED287" s="9">
        <v>0</v>
      </c>
      <c r="EE287" s="9">
        <v>0</v>
      </c>
      <c r="EF287" s="9">
        <v>2.2772574237434891E-3</v>
      </c>
      <c r="EG287" s="9">
        <v>0</v>
      </c>
      <c r="EH287" s="9">
        <v>0</v>
      </c>
      <c r="EI287" s="9">
        <v>0</v>
      </c>
      <c r="EJ287" s="9">
        <v>0.95413783022327825</v>
      </c>
      <c r="EK287" s="9">
        <v>0</v>
      </c>
      <c r="EL287" s="9">
        <v>0</v>
      </c>
      <c r="EM287" s="9">
        <v>0</v>
      </c>
      <c r="EN287" s="9">
        <v>0</v>
      </c>
      <c r="EO287" s="9">
        <v>2.0526760018146439E-4</v>
      </c>
      <c r="EP287" s="9">
        <v>0</v>
      </c>
      <c r="EQ287" s="9">
        <v>0</v>
      </c>
      <c r="ER287" s="9">
        <v>0</v>
      </c>
      <c r="ES287" s="9">
        <v>1.1720176842424631E-2</v>
      </c>
      <c r="ET287" s="9">
        <v>0</v>
      </c>
      <c r="EU287" s="9">
        <v>0</v>
      </c>
      <c r="EV287" s="9">
        <v>0</v>
      </c>
      <c r="EW287" s="9">
        <v>0</v>
      </c>
      <c r="EX287" s="9">
        <v>3.517467389439706E-3</v>
      </c>
      <c r="EY287" s="9">
        <v>2.7906410230115249E-2</v>
      </c>
      <c r="EZ287" s="9">
        <v>0</v>
      </c>
      <c r="FA287" s="9">
        <v>0</v>
      </c>
      <c r="FB287" s="9">
        <v>0</v>
      </c>
      <c r="FC287" s="9">
        <v>2.3559029081713281E-4</v>
      </c>
      <c r="FD287" s="9">
        <v>0</v>
      </c>
      <c r="FE287" s="9">
        <v>0</v>
      </c>
      <c r="FF287" s="9">
        <v>0</v>
      </c>
      <c r="FG287" s="9">
        <v>0</v>
      </c>
      <c r="FH287" s="7" t="s">
        <v>550</v>
      </c>
      <c r="FI287" s="14">
        <v>1.0050542320413529</v>
      </c>
      <c r="FJ287" s="14">
        <v>0.64610988391426338</v>
      </c>
      <c r="FK287" s="14">
        <v>0</v>
      </c>
      <c r="FL287" s="14">
        <v>7.1025094828612947E-4</v>
      </c>
      <c r="FM287" s="14">
        <v>1.307436717567191</v>
      </c>
      <c r="FN287" s="14">
        <v>0.91933243951231747</v>
      </c>
      <c r="FO287" s="14">
        <v>0</v>
      </c>
      <c r="FP287" s="14">
        <v>0</v>
      </c>
      <c r="FQ287" s="14">
        <v>0</v>
      </c>
      <c r="FR287" s="14">
        <v>1.7</v>
      </c>
      <c r="FS287" s="14">
        <v>1.7808014903973419E-3</v>
      </c>
      <c r="FT287" s="14">
        <v>0.68172252612950213</v>
      </c>
      <c r="FU287" s="14">
        <v>99.445529406226953</v>
      </c>
      <c r="FV287" s="14">
        <v>0.91392405138390764</v>
      </c>
      <c r="FW287" s="14" t="b">
        <v>1</v>
      </c>
      <c r="FX287" s="14" t="b">
        <v>0</v>
      </c>
      <c r="FY287" s="14" t="b">
        <v>0</v>
      </c>
      <c r="FZ287" s="14">
        <v>-5.4623702030322461</v>
      </c>
      <c r="GA287" s="14">
        <v>-16.211904969600749</v>
      </c>
      <c r="GB287" s="14">
        <f>EY287*FL287</f>
        <v>1.9820554329201102E-5</v>
      </c>
      <c r="GC287" s="14">
        <v>0.4542248174032717</v>
      </c>
    </row>
    <row r="288" spans="1:185" x14ac:dyDescent="0.2">
      <c r="A288" s="1" t="s">
        <v>289</v>
      </c>
      <c r="B288" s="18">
        <v>1</v>
      </c>
      <c r="C288" s="18" t="s">
        <v>454</v>
      </c>
      <c r="D288" s="18">
        <v>3</v>
      </c>
      <c r="E288" s="18" t="s">
        <v>460</v>
      </c>
      <c r="F288" s="19">
        <v>26</v>
      </c>
      <c r="G288" s="19">
        <v>0.1</v>
      </c>
      <c r="H288" s="19">
        <v>1693.15</v>
      </c>
      <c r="I288" s="19">
        <v>1420</v>
      </c>
      <c r="J288" s="19">
        <v>0</v>
      </c>
      <c r="K288" s="19">
        <v>3</v>
      </c>
      <c r="L288" s="19">
        <v>0</v>
      </c>
      <c r="M288" s="19" t="s">
        <v>489</v>
      </c>
      <c r="N288" s="19">
        <v>-4.8</v>
      </c>
      <c r="O288" s="19">
        <v>0</v>
      </c>
      <c r="P288" s="19" t="s">
        <v>495</v>
      </c>
      <c r="Q288" s="19" t="s">
        <v>514</v>
      </c>
      <c r="R288" s="19" t="s">
        <v>494</v>
      </c>
      <c r="S288" s="19" t="s">
        <v>535</v>
      </c>
      <c r="T288" s="19" t="s">
        <v>74</v>
      </c>
      <c r="U288" s="5">
        <v>53.847068095636537</v>
      </c>
      <c r="V288" s="5">
        <v>0.40043854847807459</v>
      </c>
      <c r="W288" s="5">
        <v>5.7940690658414091</v>
      </c>
      <c r="X288" s="5">
        <v>0</v>
      </c>
      <c r="Y288" s="5">
        <v>0</v>
      </c>
      <c r="Z288" s="5">
        <v>0.43740882800608832</v>
      </c>
      <c r="AA288" s="5">
        <v>5.1649058939167783E-2</v>
      </c>
      <c r="AB288" s="5">
        <v>0</v>
      </c>
      <c r="AC288" s="5">
        <v>0</v>
      </c>
      <c r="AD288" s="5">
        <v>0</v>
      </c>
      <c r="AE288" s="5">
        <v>24.161082411026541</v>
      </c>
      <c r="AF288" s="5">
        <v>7.8355566645042156</v>
      </c>
      <c r="AG288" s="5">
        <v>0</v>
      </c>
      <c r="AH288" s="5">
        <v>0</v>
      </c>
      <c r="AI288" s="5">
        <v>2.043604983971083</v>
      </c>
      <c r="AJ288" s="5">
        <v>7.7506528416836543E-2</v>
      </c>
      <c r="AK288" s="5">
        <v>0</v>
      </c>
      <c r="AL288" s="5">
        <v>0</v>
      </c>
      <c r="AM288" s="5">
        <v>0</v>
      </c>
      <c r="AN288" s="5">
        <v>0</v>
      </c>
      <c r="AO288" s="5">
        <v>0</v>
      </c>
      <c r="AP288" s="5">
        <v>0</v>
      </c>
      <c r="AQ288" s="5">
        <v>0</v>
      </c>
      <c r="AR288" s="5">
        <v>0</v>
      </c>
      <c r="AS288" s="5">
        <v>0</v>
      </c>
      <c r="AT288" s="5">
        <v>0</v>
      </c>
      <c r="AU288" s="5">
        <v>0</v>
      </c>
      <c r="AV288" s="5">
        <v>0</v>
      </c>
      <c r="AW288" s="5">
        <v>0</v>
      </c>
      <c r="AX288" s="5">
        <v>2.59</v>
      </c>
      <c r="AY288" s="5">
        <v>1.291890222984563</v>
      </c>
      <c r="AZ288" s="5">
        <v>95.946493961835387</v>
      </c>
      <c r="BA288" s="16">
        <v>3.1246719607824661E-2</v>
      </c>
      <c r="BB288" s="16">
        <v>7.6830914272515566E-2</v>
      </c>
      <c r="BC288" s="16">
        <v>0</v>
      </c>
      <c r="BD288" s="16">
        <v>0</v>
      </c>
      <c r="BE288" s="16">
        <v>0</v>
      </c>
      <c r="BF288" s="16">
        <v>0</v>
      </c>
      <c r="BG288" s="16">
        <v>0</v>
      </c>
      <c r="BH288" s="16">
        <v>0</v>
      </c>
      <c r="BI288" s="16">
        <v>0</v>
      </c>
      <c r="BJ288" s="16">
        <v>3.347710982744904E-3</v>
      </c>
      <c r="BK288" s="16">
        <v>0</v>
      </c>
      <c r="BL288" s="16">
        <v>0</v>
      </c>
      <c r="BM288" s="16">
        <v>4.52437491109744E-4</v>
      </c>
      <c r="BN288" s="16">
        <v>0.32962424940441631</v>
      </c>
      <c r="BO288" s="16">
        <v>4.0035037824254021E-4</v>
      </c>
      <c r="BP288" s="16">
        <v>0</v>
      </c>
      <c r="BQ288" s="16">
        <v>1.8130364651976531E-2</v>
      </c>
      <c r="BR288" s="16">
        <v>0</v>
      </c>
      <c r="BS288" s="16">
        <v>0</v>
      </c>
      <c r="BT288" s="16">
        <v>0</v>
      </c>
      <c r="BU288" s="16">
        <v>0</v>
      </c>
      <c r="BV288" s="16">
        <v>0</v>
      </c>
      <c r="BW288" s="16">
        <v>0</v>
      </c>
      <c r="BX288" s="16">
        <v>4.4420880563321559E-2</v>
      </c>
      <c r="BY288" s="16">
        <v>0.49278941369712509</v>
      </c>
      <c r="BZ288" s="16">
        <v>0</v>
      </c>
      <c r="CA288" s="16">
        <v>0</v>
      </c>
      <c r="CB288" s="16">
        <v>0</v>
      </c>
      <c r="CC288" s="16">
        <v>2.756958950723142E-3</v>
      </c>
      <c r="CD288" s="16">
        <v>0</v>
      </c>
      <c r="CE288" s="16">
        <v>0</v>
      </c>
      <c r="CF288" s="16">
        <v>0</v>
      </c>
      <c r="CG288" s="16">
        <v>0</v>
      </c>
      <c r="CH288" s="12">
        <v>1.42</v>
      </c>
      <c r="CI288" s="12">
        <v>0.01</v>
      </c>
      <c r="CJ288" s="12">
        <v>0</v>
      </c>
      <c r="CK288" s="12">
        <v>7.0000000000000007E-2</v>
      </c>
      <c r="CL288" s="12">
        <v>0</v>
      </c>
      <c r="CM288" s="12">
        <v>95.57</v>
      </c>
      <c r="CN288" s="12">
        <v>0</v>
      </c>
      <c r="CO288" s="12">
        <v>0</v>
      </c>
      <c r="CP288" s="12">
        <v>0</v>
      </c>
      <c r="CQ288" s="12">
        <v>0.71</v>
      </c>
      <c r="CR288" s="12">
        <v>0</v>
      </c>
      <c r="CS288" s="12">
        <v>0</v>
      </c>
      <c r="CT288" s="12">
        <v>0</v>
      </c>
      <c r="CU288" s="12">
        <v>0</v>
      </c>
      <c r="CV288" s="12">
        <v>0</v>
      </c>
      <c r="CW288" s="12">
        <v>0</v>
      </c>
      <c r="CX288" s="12">
        <v>0</v>
      </c>
      <c r="CY288" s="12">
        <v>0</v>
      </c>
      <c r="CZ288" s="12">
        <v>0</v>
      </c>
      <c r="DA288" s="12">
        <v>0</v>
      </c>
      <c r="DB288" s="12">
        <v>0</v>
      </c>
      <c r="DC288" s="12">
        <v>0</v>
      </c>
      <c r="DD288" s="12">
        <v>0</v>
      </c>
      <c r="DE288" s="12">
        <v>0</v>
      </c>
      <c r="DF288" s="12">
        <v>0</v>
      </c>
      <c r="DG288" s="12">
        <v>0</v>
      </c>
      <c r="DH288" s="12">
        <v>0</v>
      </c>
      <c r="DI288" s="12">
        <v>0</v>
      </c>
      <c r="DJ288" s="12">
        <v>0</v>
      </c>
      <c r="DK288" s="12">
        <v>0</v>
      </c>
      <c r="DL288" s="12">
        <v>0.5</v>
      </c>
      <c r="DM288" s="12">
        <v>0</v>
      </c>
      <c r="DN288" s="12">
        <v>0</v>
      </c>
      <c r="DO288" s="12">
        <v>0</v>
      </c>
      <c r="DP288" s="12">
        <v>0</v>
      </c>
      <c r="DQ288" s="12">
        <v>0</v>
      </c>
      <c r="DR288" s="12">
        <v>0</v>
      </c>
      <c r="DS288" s="12">
        <v>0</v>
      </c>
      <c r="DT288" s="12">
        <v>0</v>
      </c>
      <c r="DU288" s="12">
        <v>0</v>
      </c>
      <c r="DV288" s="12">
        <v>0</v>
      </c>
      <c r="DW288" s="12">
        <v>0</v>
      </c>
      <c r="DX288" s="12">
        <v>0</v>
      </c>
      <c r="DY288" s="12">
        <v>0</v>
      </c>
      <c r="DZ288" s="12">
        <v>98.279999999999987</v>
      </c>
      <c r="EA288" s="9">
        <v>0</v>
      </c>
      <c r="EB288" s="9">
        <v>0</v>
      </c>
      <c r="EC288" s="9">
        <v>0</v>
      </c>
      <c r="ED288" s="9">
        <v>0</v>
      </c>
      <c r="EE288" s="9">
        <v>0</v>
      </c>
      <c r="EF288" s="9">
        <v>7.5161378190437072E-4</v>
      </c>
      <c r="EG288" s="9">
        <v>0</v>
      </c>
      <c r="EH288" s="9">
        <v>0</v>
      </c>
      <c r="EI288" s="9">
        <v>0</v>
      </c>
      <c r="EJ288" s="9">
        <v>0.95544294062893542</v>
      </c>
      <c r="EK288" s="9">
        <v>0</v>
      </c>
      <c r="EL288" s="9">
        <v>0</v>
      </c>
      <c r="EM288" s="9">
        <v>0</v>
      </c>
      <c r="EN288" s="9">
        <v>0</v>
      </c>
      <c r="EO288" s="9">
        <v>0</v>
      </c>
      <c r="EP288" s="9">
        <v>0</v>
      </c>
      <c r="EQ288" s="9">
        <v>0</v>
      </c>
      <c r="ER288" s="9">
        <v>0</v>
      </c>
      <c r="ES288" s="9">
        <v>6.753618832136217E-3</v>
      </c>
      <c r="ET288" s="9">
        <v>0</v>
      </c>
      <c r="EU288" s="9">
        <v>0</v>
      </c>
      <c r="EV288" s="9">
        <v>0</v>
      </c>
      <c r="EW288" s="9">
        <v>0</v>
      </c>
      <c r="EX288" s="9">
        <v>8.7071084050614565E-3</v>
      </c>
      <c r="EY288" s="9">
        <v>2.822808271761466E-2</v>
      </c>
      <c r="EZ288" s="9">
        <v>0</v>
      </c>
      <c r="FA288" s="9">
        <v>0</v>
      </c>
      <c r="FB288" s="9">
        <v>0</v>
      </c>
      <c r="FC288" s="9">
        <v>1.166356343477846E-4</v>
      </c>
      <c r="FD288" s="9">
        <v>0</v>
      </c>
      <c r="FE288" s="9">
        <v>0</v>
      </c>
      <c r="FF288" s="9">
        <v>0</v>
      </c>
      <c r="FG288" s="9">
        <v>0</v>
      </c>
      <c r="FH288" s="7" t="s">
        <v>550</v>
      </c>
      <c r="FI288" s="14">
        <v>1.003584595485431</v>
      </c>
      <c r="FJ288" s="14">
        <v>0.65860691961528994</v>
      </c>
      <c r="FK288" s="14">
        <v>0</v>
      </c>
      <c r="FL288" s="14">
        <v>1.052856243193939E-3</v>
      </c>
      <c r="FM288" s="14">
        <v>0</v>
      </c>
      <c r="FN288" s="14">
        <v>0.81146029923687713</v>
      </c>
      <c r="FO288" s="14">
        <v>0</v>
      </c>
      <c r="FP288" s="14">
        <v>0</v>
      </c>
      <c r="FQ288" s="14">
        <v>0</v>
      </c>
      <c r="FR288" s="14">
        <v>2.1161082411026539</v>
      </c>
      <c r="FS288" s="14">
        <v>7.0841187994163547E-3</v>
      </c>
      <c r="FT288" s="14">
        <v>1.424770416453452</v>
      </c>
      <c r="FU288" s="14">
        <v>98.994596728549638</v>
      </c>
      <c r="FV288" s="14">
        <v>0.59471209702386996</v>
      </c>
      <c r="FW288" s="14" t="b">
        <v>1</v>
      </c>
      <c r="FX288" s="14" t="b">
        <v>0</v>
      </c>
      <c r="FY288" s="14" t="b">
        <v>0</v>
      </c>
      <c r="FZ288" s="14">
        <v>-4.2629458136545546</v>
      </c>
      <c r="GA288" s="14">
        <v>-14.323350938106961</v>
      </c>
      <c r="GB288" s="14">
        <f>EY288*FL288</f>
        <v>2.9720113122635527E-5</v>
      </c>
      <c r="GC288" s="14">
        <v>0.39923152814414281</v>
      </c>
    </row>
    <row r="289" spans="1:185" x14ac:dyDescent="0.2">
      <c r="A289" s="1" t="s">
        <v>102</v>
      </c>
      <c r="B289" s="18">
        <v>2</v>
      </c>
      <c r="C289" s="18" t="s">
        <v>450</v>
      </c>
      <c r="D289" s="18">
        <v>16</v>
      </c>
      <c r="E289" s="18" t="s">
        <v>462</v>
      </c>
      <c r="F289" s="19">
        <v>5</v>
      </c>
      <c r="G289" s="19">
        <v>2</v>
      </c>
      <c r="H289" s="19">
        <v>3000</v>
      </c>
      <c r="I289" s="19">
        <v>2726.85</v>
      </c>
      <c r="J289" s="19">
        <v>0</v>
      </c>
      <c r="K289" s="19">
        <v>2.5000000000000001E-2</v>
      </c>
      <c r="L289" s="19">
        <v>0</v>
      </c>
      <c r="M289" s="19">
        <v>0</v>
      </c>
      <c r="N289" s="19">
        <v>0</v>
      </c>
      <c r="O289" s="19">
        <v>0</v>
      </c>
      <c r="P289" s="19" t="s">
        <v>492</v>
      </c>
      <c r="Q289" s="19">
        <v>0</v>
      </c>
      <c r="R289" s="19" t="s">
        <v>529</v>
      </c>
      <c r="S289" s="19">
        <v>0</v>
      </c>
      <c r="T289" s="19" t="s">
        <v>536</v>
      </c>
      <c r="U289" s="5">
        <v>46.292189391242438</v>
      </c>
      <c r="V289" s="5">
        <v>0</v>
      </c>
      <c r="W289" s="5">
        <v>0</v>
      </c>
      <c r="X289" s="5">
        <v>0.10230769230769229</v>
      </c>
      <c r="Y289" s="5">
        <v>0.1324028268551237</v>
      </c>
      <c r="Z289" s="5">
        <v>2.4571799462846911</v>
      </c>
      <c r="AA289" s="5">
        <v>0.59396432471787408</v>
      </c>
      <c r="AB289" s="5">
        <v>0</v>
      </c>
      <c r="AC289" s="5">
        <v>0</v>
      </c>
      <c r="AD289" s="5">
        <v>0</v>
      </c>
      <c r="AE289" s="5">
        <v>49.977104072398198</v>
      </c>
      <c r="AF289" s="5">
        <v>0</v>
      </c>
      <c r="AG289" s="5">
        <v>0</v>
      </c>
      <c r="AH289" s="5">
        <v>0</v>
      </c>
      <c r="AI289" s="5">
        <v>0</v>
      </c>
      <c r="AJ289" s="5">
        <v>0</v>
      </c>
      <c r="AK289" s="5">
        <v>0</v>
      </c>
      <c r="AL289" s="5">
        <v>0</v>
      </c>
      <c r="AM289" s="5">
        <v>0</v>
      </c>
      <c r="AN289" s="5">
        <v>0</v>
      </c>
      <c r="AO289" s="5">
        <v>0.2002733828436121</v>
      </c>
      <c r="AP289" s="5">
        <v>0</v>
      </c>
      <c r="AQ289" s="5">
        <v>0</v>
      </c>
      <c r="AR289" s="5">
        <v>0</v>
      </c>
      <c r="AS289" s="5">
        <v>0</v>
      </c>
      <c r="AT289" s="5">
        <v>0</v>
      </c>
      <c r="AU289" s="5">
        <v>0</v>
      </c>
      <c r="AV289" s="5">
        <v>0</v>
      </c>
      <c r="AW289" s="5">
        <v>0</v>
      </c>
      <c r="AX289" s="5">
        <v>0</v>
      </c>
      <c r="AY289" s="5">
        <v>0</v>
      </c>
      <c r="AZ289" s="5">
        <v>99.755421636649629</v>
      </c>
      <c r="BA289" s="16">
        <v>0</v>
      </c>
      <c r="BB289" s="16">
        <v>0</v>
      </c>
      <c r="BC289" s="16">
        <v>0</v>
      </c>
      <c r="BD289" s="16">
        <v>0</v>
      </c>
      <c r="BE289" s="16">
        <v>0</v>
      </c>
      <c r="BF289" s="16">
        <v>3.2749742053612242E-4</v>
      </c>
      <c r="BG289" s="16">
        <v>0</v>
      </c>
      <c r="BH289" s="16">
        <v>0</v>
      </c>
      <c r="BI289" s="16">
        <v>0</v>
      </c>
      <c r="BJ289" s="16">
        <v>1.6640209211024371E-2</v>
      </c>
      <c r="BK289" s="16">
        <v>0</v>
      </c>
      <c r="BL289" s="16">
        <v>0</v>
      </c>
      <c r="BM289" s="16">
        <v>0</v>
      </c>
      <c r="BN289" s="16">
        <v>0.60330268933471909</v>
      </c>
      <c r="BO289" s="16">
        <v>4.07379900466896E-3</v>
      </c>
      <c r="BP289" s="16">
        <v>0</v>
      </c>
      <c r="BQ289" s="16">
        <v>0</v>
      </c>
      <c r="BR289" s="16">
        <v>3.6657929767239901E-4</v>
      </c>
      <c r="BS289" s="16">
        <v>0</v>
      </c>
      <c r="BT289" s="16">
        <v>0</v>
      </c>
      <c r="BU289" s="16">
        <v>0</v>
      </c>
      <c r="BV289" s="16">
        <v>0</v>
      </c>
      <c r="BW289" s="16">
        <v>0</v>
      </c>
      <c r="BX289" s="16">
        <v>0</v>
      </c>
      <c r="BY289" s="16">
        <v>0.37485942623993312</v>
      </c>
      <c r="BZ289" s="16">
        <v>0</v>
      </c>
      <c r="CA289" s="16">
        <v>0</v>
      </c>
      <c r="CB289" s="16">
        <v>0</v>
      </c>
      <c r="CC289" s="16">
        <v>0</v>
      </c>
      <c r="CD289" s="16">
        <v>0</v>
      </c>
      <c r="CE289" s="16">
        <v>4.2979949144606312E-4</v>
      </c>
      <c r="CF289" s="16">
        <v>0</v>
      </c>
      <c r="CG289" s="16">
        <v>0</v>
      </c>
      <c r="CH289" s="12">
        <v>0.12</v>
      </c>
      <c r="CI289" s="12">
        <v>0</v>
      </c>
      <c r="CJ289" s="12">
        <v>0</v>
      </c>
      <c r="CK289" s="12">
        <v>0.56000000000000005</v>
      </c>
      <c r="CL289" s="12">
        <v>0</v>
      </c>
      <c r="CM289" s="12">
        <v>90.8</v>
      </c>
      <c r="CN289" s="12">
        <v>0.24</v>
      </c>
      <c r="CO289" s="12">
        <v>0</v>
      </c>
      <c r="CP289" s="12">
        <v>0.71</v>
      </c>
      <c r="CQ289" s="12">
        <v>1.1200000000000001</v>
      </c>
      <c r="CR289" s="12">
        <v>0</v>
      </c>
      <c r="CS289" s="12">
        <v>0.55000000000000004</v>
      </c>
      <c r="CT289" s="12">
        <v>0</v>
      </c>
      <c r="CU289" s="12">
        <v>1.39</v>
      </c>
      <c r="CV289" s="12">
        <v>0</v>
      </c>
      <c r="CW289" s="12">
        <v>0</v>
      </c>
      <c r="CX289" s="12">
        <v>0</v>
      </c>
      <c r="CY289" s="12">
        <v>0</v>
      </c>
      <c r="CZ289" s="12">
        <v>0</v>
      </c>
      <c r="DA289" s="12">
        <v>0</v>
      </c>
      <c r="DB289" s="12">
        <v>0</v>
      </c>
      <c r="DC289" s="12">
        <v>0</v>
      </c>
      <c r="DD289" s="12">
        <v>0.53</v>
      </c>
      <c r="DE289" s="12">
        <v>0</v>
      </c>
      <c r="DF289" s="12">
        <v>0</v>
      </c>
      <c r="DG289" s="12">
        <v>0</v>
      </c>
      <c r="DH289" s="12">
        <v>0</v>
      </c>
      <c r="DI289" s="12">
        <v>0</v>
      </c>
      <c r="DJ289" s="12">
        <v>0</v>
      </c>
      <c r="DK289" s="12">
        <v>0</v>
      </c>
      <c r="DL289" s="12">
        <v>0</v>
      </c>
      <c r="DM289" s="12">
        <v>0</v>
      </c>
      <c r="DN289" s="12">
        <v>0</v>
      </c>
      <c r="DO289" s="12">
        <v>0</v>
      </c>
      <c r="DP289" s="12">
        <v>0</v>
      </c>
      <c r="DQ289" s="12">
        <v>0</v>
      </c>
      <c r="DR289" s="12">
        <v>0</v>
      </c>
      <c r="DS289" s="12">
        <v>0</v>
      </c>
      <c r="DT289" s="12">
        <v>0</v>
      </c>
      <c r="DU289" s="12">
        <v>0</v>
      </c>
      <c r="DV289" s="12">
        <v>0</v>
      </c>
      <c r="DW289" s="12">
        <v>0</v>
      </c>
      <c r="DX289" s="12">
        <v>0</v>
      </c>
      <c r="DY289" s="12">
        <v>0</v>
      </c>
      <c r="DZ289" s="12">
        <v>96.02</v>
      </c>
      <c r="EA289" s="9">
        <v>0</v>
      </c>
      <c r="EB289" s="9">
        <v>0</v>
      </c>
      <c r="EC289" s="9">
        <v>0</v>
      </c>
      <c r="ED289" s="9">
        <v>0</v>
      </c>
      <c r="EE289" s="9">
        <v>7.0853087222432472E-3</v>
      </c>
      <c r="EF289" s="9">
        <v>6.333994257250712E-3</v>
      </c>
      <c r="EG289" s="9">
        <v>0</v>
      </c>
      <c r="EH289" s="9">
        <v>0</v>
      </c>
      <c r="EI289" s="9">
        <v>0</v>
      </c>
      <c r="EJ289" s="9">
        <v>0.95622911281827827</v>
      </c>
      <c r="EK289" s="9">
        <v>0</v>
      </c>
      <c r="EL289" s="9">
        <v>0</v>
      </c>
      <c r="EM289" s="9">
        <v>0</v>
      </c>
      <c r="EN289" s="9">
        <v>0</v>
      </c>
      <c r="EO289" s="9">
        <v>2.569203218910954E-3</v>
      </c>
      <c r="EP289" s="9">
        <v>0</v>
      </c>
      <c r="EQ289" s="9">
        <v>0</v>
      </c>
      <c r="ER289" s="9">
        <v>3.481589839543536E-3</v>
      </c>
      <c r="ES289" s="9">
        <v>1.1222488347903979E-2</v>
      </c>
      <c r="ET289" s="9">
        <v>0</v>
      </c>
      <c r="EU289" s="9">
        <v>0</v>
      </c>
      <c r="EV289" s="9">
        <v>0</v>
      </c>
      <c r="EW289" s="9">
        <v>0</v>
      </c>
      <c r="EX289" s="9">
        <v>0</v>
      </c>
      <c r="EY289" s="9">
        <v>2.5128538274073629E-3</v>
      </c>
      <c r="EZ289" s="9">
        <v>0</v>
      </c>
      <c r="FA289" s="9">
        <v>0</v>
      </c>
      <c r="FB289" s="9">
        <v>0</v>
      </c>
      <c r="FC289" s="9">
        <v>0</v>
      </c>
      <c r="FD289" s="9">
        <v>0</v>
      </c>
      <c r="FE289" s="9">
        <v>6.1187759265775403E-3</v>
      </c>
      <c r="FF289" s="9">
        <v>4.4466730418843709E-3</v>
      </c>
      <c r="FG289" s="9">
        <v>0</v>
      </c>
      <c r="FH289" s="7">
        <v>0</v>
      </c>
      <c r="FI289" s="14">
        <v>1.0000260270684309</v>
      </c>
      <c r="FJ289" s="14">
        <v>0.77142360333822357</v>
      </c>
      <c r="FK289" s="14">
        <v>0</v>
      </c>
      <c r="FL289" s="14">
        <v>1.6117672814042638E-2</v>
      </c>
      <c r="FM289" s="14">
        <v>1.233618331985235</v>
      </c>
      <c r="FN289" s="14">
        <v>1.0015139409934579</v>
      </c>
      <c r="FO289" s="14">
        <v>0</v>
      </c>
      <c r="FP289" s="14">
        <v>2.7207491249008671</v>
      </c>
      <c r="FQ289" s="14">
        <v>0</v>
      </c>
      <c r="FR289" s="14">
        <v>3</v>
      </c>
      <c r="FS289" s="14">
        <v>4.9920627633073117E-2</v>
      </c>
      <c r="FT289" s="14" t="s">
        <v>587</v>
      </c>
      <c r="FU289" s="14" t="s">
        <v>587</v>
      </c>
      <c r="FV289" s="14" t="s">
        <v>587</v>
      </c>
      <c r="FW289" s="14" t="s">
        <v>587</v>
      </c>
      <c r="FX289" s="14" t="s">
        <v>587</v>
      </c>
      <c r="FY289" s="14" t="s">
        <v>587</v>
      </c>
      <c r="FZ289" s="14">
        <v>-2.564586456371277</v>
      </c>
      <c r="GA289" s="14">
        <v>-5.0462220099712756</v>
      </c>
      <c r="GB289" s="14">
        <f>EY289*FL289</f>
        <v>4.0501355819666643E-5</v>
      </c>
      <c r="GC289" s="14">
        <v>4.9433800759187067E-2</v>
      </c>
    </row>
    <row r="290" spans="1:185" x14ac:dyDescent="0.2">
      <c r="A290" s="1" t="s">
        <v>311</v>
      </c>
      <c r="B290" s="18">
        <v>1</v>
      </c>
      <c r="C290" s="18" t="s">
        <v>454</v>
      </c>
      <c r="D290" s="18">
        <v>2</v>
      </c>
      <c r="E290" s="18" t="s">
        <v>476</v>
      </c>
      <c r="F290" s="19">
        <v>27</v>
      </c>
      <c r="G290" s="19">
        <v>0.7</v>
      </c>
      <c r="H290" s="19">
        <v>1613</v>
      </c>
      <c r="I290" s="19">
        <v>1339.85</v>
      </c>
      <c r="J290" s="19">
        <v>0</v>
      </c>
      <c r="K290" s="19">
        <v>4</v>
      </c>
      <c r="L290" s="19">
        <v>0</v>
      </c>
      <c r="M290" s="19" t="s">
        <v>489</v>
      </c>
      <c r="N290" s="19">
        <v>-5.2</v>
      </c>
      <c r="O290" s="19">
        <v>0</v>
      </c>
      <c r="P290" s="19" t="s">
        <v>495</v>
      </c>
      <c r="Q290" s="19" t="s">
        <v>520</v>
      </c>
      <c r="R290" s="19" t="s">
        <v>494</v>
      </c>
      <c r="S290" s="19" t="s">
        <v>535</v>
      </c>
      <c r="T290" s="19" t="s">
        <v>74</v>
      </c>
      <c r="U290" s="5">
        <v>58.44</v>
      </c>
      <c r="V290" s="5">
        <v>0.44</v>
      </c>
      <c r="W290" s="5">
        <v>13.54</v>
      </c>
      <c r="X290" s="5">
        <v>0</v>
      </c>
      <c r="Y290" s="5">
        <v>0.23</v>
      </c>
      <c r="Z290" s="5">
        <v>0.1</v>
      </c>
      <c r="AA290" s="5">
        <v>0</v>
      </c>
      <c r="AB290" s="5">
        <v>0</v>
      </c>
      <c r="AC290" s="5">
        <v>0</v>
      </c>
      <c r="AD290" s="5">
        <v>0</v>
      </c>
      <c r="AE290" s="5">
        <v>12.04</v>
      </c>
      <c r="AF290" s="5">
        <v>5.57</v>
      </c>
      <c r="AG290" s="5">
        <v>0</v>
      </c>
      <c r="AH290" s="5">
        <v>0</v>
      </c>
      <c r="AI290" s="5">
        <v>6.8</v>
      </c>
      <c r="AJ290" s="5">
        <v>0.14000000000000001</v>
      </c>
      <c r="AK290" s="5">
        <v>0</v>
      </c>
      <c r="AL290" s="5">
        <v>0</v>
      </c>
      <c r="AM290" s="5">
        <v>0</v>
      </c>
      <c r="AN290" s="5">
        <v>0</v>
      </c>
      <c r="AO290" s="5">
        <v>0</v>
      </c>
      <c r="AP290" s="5">
        <v>0</v>
      </c>
      <c r="AQ290" s="5">
        <v>0</v>
      </c>
      <c r="AR290" s="5">
        <v>0</v>
      </c>
      <c r="AS290" s="5">
        <v>0</v>
      </c>
      <c r="AT290" s="5">
        <v>0</v>
      </c>
      <c r="AU290" s="5">
        <v>0</v>
      </c>
      <c r="AV290" s="5">
        <v>0</v>
      </c>
      <c r="AW290" s="5">
        <v>0</v>
      </c>
      <c r="AX290" s="5">
        <v>1.92</v>
      </c>
      <c r="AY290" s="5">
        <v>0.95769468267581481</v>
      </c>
      <c r="AZ290" s="5">
        <v>98.262305317324163</v>
      </c>
      <c r="BA290" s="16">
        <v>7.8903378792923973E-2</v>
      </c>
      <c r="BB290" s="16">
        <v>5.9017052380533848E-2</v>
      </c>
      <c r="BC290" s="16">
        <v>0</v>
      </c>
      <c r="BD290" s="16">
        <v>0</v>
      </c>
      <c r="BE290" s="16">
        <v>0</v>
      </c>
      <c r="BF290" s="16">
        <v>0</v>
      </c>
      <c r="BG290" s="16">
        <v>0</v>
      </c>
      <c r="BH290" s="16">
        <v>0</v>
      </c>
      <c r="BI290" s="16">
        <v>0</v>
      </c>
      <c r="BJ290" s="16">
        <v>8.2702109466361174E-4</v>
      </c>
      <c r="BK290" s="16">
        <v>0</v>
      </c>
      <c r="BL290" s="16">
        <v>0</v>
      </c>
      <c r="BM290" s="16">
        <v>8.8308907141116495E-4</v>
      </c>
      <c r="BN290" s="16">
        <v>0.17749471577043241</v>
      </c>
      <c r="BO290" s="16">
        <v>0</v>
      </c>
      <c r="BP290" s="16">
        <v>0</v>
      </c>
      <c r="BQ290" s="16">
        <v>6.5189053075033504E-2</v>
      </c>
      <c r="BR290" s="16">
        <v>0</v>
      </c>
      <c r="BS290" s="16">
        <v>0</v>
      </c>
      <c r="BT290" s="16">
        <v>0</v>
      </c>
      <c r="BU290" s="16">
        <v>0</v>
      </c>
      <c r="BV290" s="16">
        <v>0</v>
      </c>
      <c r="BW290" s="16">
        <v>0</v>
      </c>
      <c r="BX290" s="16">
        <v>3.5583183645671868E-2</v>
      </c>
      <c r="BY290" s="16">
        <v>0.57791729207957843</v>
      </c>
      <c r="BZ290" s="16">
        <v>0</v>
      </c>
      <c r="CA290" s="16">
        <v>0</v>
      </c>
      <c r="CB290" s="16">
        <v>0</v>
      </c>
      <c r="CC290" s="16">
        <v>3.2734316097170861E-3</v>
      </c>
      <c r="CD290" s="16">
        <v>0</v>
      </c>
      <c r="CE290" s="16">
        <v>9.1178248003421928E-4</v>
      </c>
      <c r="CF290" s="16">
        <v>0</v>
      </c>
      <c r="CG290" s="16">
        <v>0</v>
      </c>
      <c r="CH290" s="12">
        <v>1.61</v>
      </c>
      <c r="CI290" s="12">
        <v>0</v>
      </c>
      <c r="CJ290" s="12">
        <v>0</v>
      </c>
      <c r="CK290" s="12">
        <v>0.23</v>
      </c>
      <c r="CL290" s="12">
        <v>0</v>
      </c>
      <c r="CM290" s="12">
        <v>95.46</v>
      </c>
      <c r="CN290" s="12">
        <v>0.02</v>
      </c>
      <c r="CO290" s="12">
        <v>0</v>
      </c>
      <c r="CP290" s="12">
        <v>0</v>
      </c>
      <c r="CQ290" s="12">
        <v>0.72</v>
      </c>
      <c r="CR290" s="12">
        <v>0</v>
      </c>
      <c r="CS290" s="12">
        <v>0</v>
      </c>
      <c r="CT290" s="12">
        <v>0</v>
      </c>
      <c r="CU290" s="12">
        <v>0</v>
      </c>
      <c r="CV290" s="12">
        <v>0</v>
      </c>
      <c r="CW290" s="12">
        <v>0</v>
      </c>
      <c r="CX290" s="12">
        <v>0</v>
      </c>
      <c r="CY290" s="12">
        <v>0</v>
      </c>
      <c r="CZ290" s="12">
        <v>0</v>
      </c>
      <c r="DA290" s="12">
        <v>0</v>
      </c>
      <c r="DB290" s="12">
        <v>0</v>
      </c>
      <c r="DC290" s="12">
        <v>0</v>
      </c>
      <c r="DD290" s="12">
        <v>0</v>
      </c>
      <c r="DE290" s="12">
        <v>0</v>
      </c>
      <c r="DF290" s="12">
        <v>0</v>
      </c>
      <c r="DG290" s="12">
        <v>0</v>
      </c>
      <c r="DH290" s="12">
        <v>0</v>
      </c>
      <c r="DI290" s="12">
        <v>0</v>
      </c>
      <c r="DJ290" s="12">
        <v>0</v>
      </c>
      <c r="DK290" s="12">
        <v>0</v>
      </c>
      <c r="DL290" s="12">
        <v>0.11</v>
      </c>
      <c r="DM290" s="12">
        <v>0</v>
      </c>
      <c r="DN290" s="12">
        <v>0</v>
      </c>
      <c r="DO290" s="12">
        <v>0</v>
      </c>
      <c r="DP290" s="12">
        <v>0</v>
      </c>
      <c r="DQ290" s="12">
        <v>0</v>
      </c>
      <c r="DR290" s="12">
        <v>0</v>
      </c>
      <c r="DS290" s="12">
        <v>0</v>
      </c>
      <c r="DT290" s="12">
        <v>0</v>
      </c>
      <c r="DU290" s="12">
        <v>0</v>
      </c>
      <c r="DV290" s="12">
        <v>0</v>
      </c>
      <c r="DW290" s="12">
        <v>0</v>
      </c>
      <c r="DX290" s="12">
        <v>0</v>
      </c>
      <c r="DY290" s="12">
        <v>0</v>
      </c>
      <c r="DZ290" s="12">
        <v>98.149999999999991</v>
      </c>
      <c r="EA290" s="9">
        <v>0</v>
      </c>
      <c r="EB290" s="9">
        <v>0</v>
      </c>
      <c r="EC290" s="9">
        <v>0</v>
      </c>
      <c r="ED290" s="9">
        <v>0</v>
      </c>
      <c r="EE290" s="9">
        <v>0</v>
      </c>
      <c r="EF290" s="9">
        <v>2.47506929169381E-3</v>
      </c>
      <c r="EG290" s="9">
        <v>0</v>
      </c>
      <c r="EH290" s="9">
        <v>0</v>
      </c>
      <c r="EI290" s="9">
        <v>0</v>
      </c>
      <c r="EJ290" s="9">
        <v>0.95646136277646265</v>
      </c>
      <c r="EK290" s="9">
        <v>0</v>
      </c>
      <c r="EL290" s="9">
        <v>0</v>
      </c>
      <c r="EM290" s="9">
        <v>0</v>
      </c>
      <c r="EN290" s="9">
        <v>0</v>
      </c>
      <c r="EO290" s="9">
        <v>2.036981566992883E-4</v>
      </c>
      <c r="EP290" s="9">
        <v>0</v>
      </c>
      <c r="EQ290" s="9">
        <v>0</v>
      </c>
      <c r="ER290" s="9">
        <v>0</v>
      </c>
      <c r="ES290" s="9">
        <v>6.8639407264993717E-3</v>
      </c>
      <c r="ET290" s="9">
        <v>0</v>
      </c>
      <c r="EU290" s="9">
        <v>0</v>
      </c>
      <c r="EV290" s="9">
        <v>0</v>
      </c>
      <c r="EW290" s="9">
        <v>0</v>
      </c>
      <c r="EX290" s="9">
        <v>1.9198153657222141E-3</v>
      </c>
      <c r="EY290" s="9">
        <v>3.2076113682922687E-2</v>
      </c>
      <c r="EZ290" s="9">
        <v>0</v>
      </c>
      <c r="FA290" s="9">
        <v>0</v>
      </c>
      <c r="FB290" s="9">
        <v>0</v>
      </c>
      <c r="FC290" s="9">
        <v>0</v>
      </c>
      <c r="FD290" s="9">
        <v>0</v>
      </c>
      <c r="FE290" s="9">
        <v>0</v>
      </c>
      <c r="FF290" s="9">
        <v>0</v>
      </c>
      <c r="FG290" s="9">
        <v>0</v>
      </c>
      <c r="FH290" s="7" t="s">
        <v>550</v>
      </c>
      <c r="FI290" s="14">
        <v>1.0072564863005189</v>
      </c>
      <c r="FJ290" s="14">
        <v>0.65091530087848826</v>
      </c>
      <c r="FK290" s="14">
        <v>0</v>
      </c>
      <c r="FL290" s="14">
        <v>7.3962669576149319E-4</v>
      </c>
      <c r="FM290" s="14">
        <v>1.31627564699737</v>
      </c>
      <c r="FN290" s="14">
        <v>0.96019981488620954</v>
      </c>
      <c r="FO290" s="14">
        <v>0</v>
      </c>
      <c r="FP290" s="14">
        <v>0</v>
      </c>
      <c r="FQ290" s="14">
        <v>0</v>
      </c>
      <c r="FR290" s="14">
        <v>1.7</v>
      </c>
      <c r="FS290" s="14">
        <v>1.4059358609281401E-3</v>
      </c>
      <c r="FT290" s="14">
        <v>0.60760031877716747</v>
      </c>
      <c r="FU290" s="14">
        <v>99.536219695252697</v>
      </c>
      <c r="FV290" s="14">
        <v>0.83738039051339075</v>
      </c>
      <c r="FW290" s="14" t="b">
        <v>1</v>
      </c>
      <c r="FX290" s="14" t="b">
        <v>0</v>
      </c>
      <c r="FY290" s="14" t="b">
        <v>0</v>
      </c>
      <c r="FZ290" s="14">
        <v>-5.6716839903148024</v>
      </c>
      <c r="GA290" s="14">
        <v>-16.353401147699671</v>
      </c>
      <c r="GB290" s="14">
        <f>EY290*FL290</f>
        <v>2.3724349976170127E-5</v>
      </c>
      <c r="GC290" s="14">
        <v>0.44442542273442848</v>
      </c>
    </row>
    <row r="291" spans="1:185" x14ac:dyDescent="0.2">
      <c r="A291" s="1" t="s">
        <v>244</v>
      </c>
      <c r="B291" s="18">
        <v>6</v>
      </c>
      <c r="C291" s="18" t="s">
        <v>459</v>
      </c>
      <c r="D291" s="18">
        <v>15</v>
      </c>
      <c r="E291" s="18" t="s">
        <v>474</v>
      </c>
      <c r="F291" s="19">
        <v>29</v>
      </c>
      <c r="G291" s="19">
        <v>14</v>
      </c>
      <c r="H291" s="19">
        <v>2873</v>
      </c>
      <c r="I291" s="19">
        <v>2599.85</v>
      </c>
      <c r="J291" s="19">
        <v>0</v>
      </c>
      <c r="K291" s="19">
        <v>3.3333333333333333E-2</v>
      </c>
      <c r="L291" s="19">
        <v>0</v>
      </c>
      <c r="M291" s="19" t="s">
        <v>489</v>
      </c>
      <c r="N291" s="19">
        <v>-3.03</v>
      </c>
      <c r="O291" s="19">
        <v>0</v>
      </c>
      <c r="P291" s="19" t="s">
        <v>490</v>
      </c>
      <c r="Q291" s="19" t="s">
        <v>512</v>
      </c>
      <c r="R291" s="19" t="s">
        <v>527</v>
      </c>
      <c r="S291" s="19" t="s">
        <v>532</v>
      </c>
      <c r="T291" s="19" t="s">
        <v>33</v>
      </c>
      <c r="U291" s="5">
        <v>40.690156344020927</v>
      </c>
      <c r="V291" s="5">
        <v>0</v>
      </c>
      <c r="W291" s="5">
        <v>0</v>
      </c>
      <c r="X291" s="5">
        <v>0</v>
      </c>
      <c r="Y291" s="5">
        <v>0</v>
      </c>
      <c r="Z291" s="5">
        <v>3.8980845554660219</v>
      </c>
      <c r="AA291" s="5">
        <v>0</v>
      </c>
      <c r="AB291" s="5">
        <v>0</v>
      </c>
      <c r="AC291" s="5">
        <v>0</v>
      </c>
      <c r="AD291" s="5">
        <v>0</v>
      </c>
      <c r="AE291" s="5">
        <v>55.038182925324008</v>
      </c>
      <c r="AF291" s="5">
        <v>0</v>
      </c>
      <c r="AG291" s="5">
        <v>0</v>
      </c>
      <c r="AH291" s="5">
        <v>0</v>
      </c>
      <c r="AI291" s="5">
        <v>0</v>
      </c>
      <c r="AJ291" s="5">
        <v>0</v>
      </c>
      <c r="AK291" s="5">
        <v>0</v>
      </c>
      <c r="AL291" s="5">
        <v>0</v>
      </c>
      <c r="AM291" s="5">
        <v>0</v>
      </c>
      <c r="AN291" s="5">
        <v>0</v>
      </c>
      <c r="AO291" s="5">
        <v>0</v>
      </c>
      <c r="AP291" s="5">
        <v>0</v>
      </c>
      <c r="AQ291" s="5">
        <v>0</v>
      </c>
      <c r="AR291" s="5">
        <v>0</v>
      </c>
      <c r="AS291" s="5">
        <v>0</v>
      </c>
      <c r="AT291" s="5">
        <v>0</v>
      </c>
      <c r="AU291" s="5">
        <v>0</v>
      </c>
      <c r="AV291" s="5">
        <v>0</v>
      </c>
      <c r="AW291" s="5">
        <v>0</v>
      </c>
      <c r="AX291" s="5">
        <v>0</v>
      </c>
      <c r="AY291" s="5">
        <v>0</v>
      </c>
      <c r="AZ291" s="5">
        <v>99.626423824810956</v>
      </c>
      <c r="BA291" s="16">
        <v>0</v>
      </c>
      <c r="BB291" s="16">
        <v>0</v>
      </c>
      <c r="BC291" s="16">
        <v>0</v>
      </c>
      <c r="BD291" s="16">
        <v>0</v>
      </c>
      <c r="BE291" s="16">
        <v>0</v>
      </c>
      <c r="BF291" s="16">
        <v>0</v>
      </c>
      <c r="BG291" s="16">
        <v>0</v>
      </c>
      <c r="BH291" s="16">
        <v>0</v>
      </c>
      <c r="BI291" s="16">
        <v>0</v>
      </c>
      <c r="BJ291" s="16">
        <v>2.5873107946743041E-2</v>
      </c>
      <c r="BK291" s="16">
        <v>0</v>
      </c>
      <c r="BL291" s="16">
        <v>0</v>
      </c>
      <c r="BM291" s="16">
        <v>0</v>
      </c>
      <c r="BN291" s="16">
        <v>0.65118409790263732</v>
      </c>
      <c r="BO291" s="16">
        <v>0</v>
      </c>
      <c r="BP291" s="16">
        <v>0</v>
      </c>
      <c r="BQ291" s="16">
        <v>0</v>
      </c>
      <c r="BR291" s="16">
        <v>0</v>
      </c>
      <c r="BS291" s="16">
        <v>0</v>
      </c>
      <c r="BT291" s="16">
        <v>0</v>
      </c>
      <c r="BU291" s="16">
        <v>0</v>
      </c>
      <c r="BV291" s="16">
        <v>0</v>
      </c>
      <c r="BW291" s="16">
        <v>0</v>
      </c>
      <c r="BX291" s="16">
        <v>0</v>
      </c>
      <c r="BY291" s="16">
        <v>0.32294279415061983</v>
      </c>
      <c r="BZ291" s="16">
        <v>0</v>
      </c>
      <c r="CA291" s="16">
        <v>0</v>
      </c>
      <c r="CB291" s="16">
        <v>0</v>
      </c>
      <c r="CC291" s="16">
        <v>0</v>
      </c>
      <c r="CD291" s="16">
        <v>0</v>
      </c>
      <c r="CE291" s="16">
        <v>0</v>
      </c>
      <c r="CF291" s="16">
        <v>0</v>
      </c>
      <c r="CG291" s="16">
        <v>0</v>
      </c>
      <c r="CH291" s="12">
        <v>1.56</v>
      </c>
      <c r="CI291" s="12">
        <v>0</v>
      </c>
      <c r="CJ291" s="12">
        <v>0</v>
      </c>
      <c r="CK291" s="12">
        <v>0</v>
      </c>
      <c r="CL291" s="12">
        <v>0</v>
      </c>
      <c r="CM291" s="12">
        <v>98.25</v>
      </c>
      <c r="CN291" s="12">
        <v>0</v>
      </c>
      <c r="CO291" s="12">
        <v>0</v>
      </c>
      <c r="CP291" s="12">
        <v>0</v>
      </c>
      <c r="CQ291" s="12">
        <v>0</v>
      </c>
      <c r="CR291" s="12">
        <v>0</v>
      </c>
      <c r="CS291" s="12">
        <v>0</v>
      </c>
      <c r="CT291" s="12">
        <v>0</v>
      </c>
      <c r="CU291" s="12">
        <v>0</v>
      </c>
      <c r="CV291" s="12">
        <v>0</v>
      </c>
      <c r="CW291" s="12">
        <v>0</v>
      </c>
      <c r="CX291" s="12">
        <v>0</v>
      </c>
      <c r="CY291" s="12">
        <v>0</v>
      </c>
      <c r="CZ291" s="12">
        <v>0</v>
      </c>
      <c r="DA291" s="12">
        <v>0</v>
      </c>
      <c r="DB291" s="12">
        <v>0</v>
      </c>
      <c r="DC291" s="12">
        <v>0</v>
      </c>
      <c r="DD291" s="12">
        <v>0</v>
      </c>
      <c r="DE291" s="12">
        <v>0</v>
      </c>
      <c r="DF291" s="12">
        <v>0</v>
      </c>
      <c r="DG291" s="12">
        <v>0</v>
      </c>
      <c r="DH291" s="12">
        <v>0</v>
      </c>
      <c r="DI291" s="12">
        <v>0</v>
      </c>
      <c r="DJ291" s="12">
        <v>0.34</v>
      </c>
      <c r="DK291" s="12">
        <v>0</v>
      </c>
      <c r="DL291" s="12">
        <v>0</v>
      </c>
      <c r="DM291" s="12">
        <v>0</v>
      </c>
      <c r="DN291" s="12">
        <v>0</v>
      </c>
      <c r="DO291" s="12">
        <v>0</v>
      </c>
      <c r="DP291" s="12">
        <v>0</v>
      </c>
      <c r="DQ291" s="12">
        <v>0</v>
      </c>
      <c r="DR291" s="12">
        <v>0</v>
      </c>
      <c r="DS291" s="12">
        <v>0</v>
      </c>
      <c r="DT291" s="12">
        <v>0</v>
      </c>
      <c r="DU291" s="12">
        <v>0</v>
      </c>
      <c r="DV291" s="12">
        <v>0</v>
      </c>
      <c r="DW291" s="12">
        <v>0</v>
      </c>
      <c r="DX291" s="12">
        <v>0</v>
      </c>
      <c r="DY291" s="12">
        <v>0</v>
      </c>
      <c r="DZ291" s="12">
        <v>100.15</v>
      </c>
      <c r="EA291" s="9">
        <v>0</v>
      </c>
      <c r="EB291" s="9">
        <v>0</v>
      </c>
      <c r="EC291" s="9">
        <v>0</v>
      </c>
      <c r="ED291" s="9">
        <v>0</v>
      </c>
      <c r="EE291" s="9">
        <v>0</v>
      </c>
      <c r="EF291" s="9">
        <v>0</v>
      </c>
      <c r="EG291" s="9">
        <v>0</v>
      </c>
      <c r="EH291" s="9">
        <v>0</v>
      </c>
      <c r="EI291" s="9">
        <v>0</v>
      </c>
      <c r="EJ291" s="9">
        <v>0.9581745535285805</v>
      </c>
      <c r="EK291" s="9">
        <v>0</v>
      </c>
      <c r="EL291" s="9">
        <v>0</v>
      </c>
      <c r="EM291" s="9">
        <v>0</v>
      </c>
      <c r="EN291" s="9">
        <v>0</v>
      </c>
      <c r="EO291" s="9">
        <v>0</v>
      </c>
      <c r="EP291" s="9">
        <v>0</v>
      </c>
      <c r="EQ291" s="9">
        <v>0</v>
      </c>
      <c r="ER291" s="9">
        <v>0</v>
      </c>
      <c r="ES291" s="9">
        <v>0</v>
      </c>
      <c r="ET291" s="9">
        <v>1.1573972546447779E-2</v>
      </c>
      <c r="EU291" s="9">
        <v>0</v>
      </c>
      <c r="EV291" s="9">
        <v>0</v>
      </c>
      <c r="EW291" s="9">
        <v>0</v>
      </c>
      <c r="EX291" s="9">
        <v>0</v>
      </c>
      <c r="EY291" s="9">
        <v>3.0251473924971881E-2</v>
      </c>
      <c r="EZ291" s="9">
        <v>0</v>
      </c>
      <c r="FA291" s="9">
        <v>0</v>
      </c>
      <c r="FB291" s="9">
        <v>0</v>
      </c>
      <c r="FC291" s="9">
        <v>0</v>
      </c>
      <c r="FD291" s="9">
        <v>0</v>
      </c>
      <c r="FE291" s="9">
        <v>0</v>
      </c>
      <c r="FF291" s="9">
        <v>0</v>
      </c>
      <c r="FG291" s="9">
        <v>0</v>
      </c>
      <c r="FH291" s="7" t="s">
        <v>549</v>
      </c>
      <c r="FI291" s="14">
        <v>0.99837964118959177</v>
      </c>
      <c r="FJ291" s="14">
        <v>0</v>
      </c>
      <c r="FK291" s="14">
        <v>0</v>
      </c>
      <c r="FL291" s="14">
        <v>1.5908466602390439E-2</v>
      </c>
      <c r="FM291" s="14">
        <v>0</v>
      </c>
      <c r="FN291" s="14">
        <v>0</v>
      </c>
      <c r="FO291" s="14">
        <v>0</v>
      </c>
      <c r="FP291" s="14">
        <v>0</v>
      </c>
      <c r="FQ291" s="14">
        <v>0</v>
      </c>
      <c r="FR291" s="14">
        <v>3</v>
      </c>
      <c r="FS291" s="14">
        <v>7.7619323840229112E-2</v>
      </c>
      <c r="FT291" s="14" t="s">
        <v>587</v>
      </c>
      <c r="FU291" s="14" t="s">
        <v>587</v>
      </c>
      <c r="FV291" s="14" t="s">
        <v>587</v>
      </c>
      <c r="FW291" s="14" t="s">
        <v>587</v>
      </c>
      <c r="FX291" s="14" t="s">
        <v>587</v>
      </c>
      <c r="FY291" s="14" t="s">
        <v>587</v>
      </c>
      <c r="FZ291" s="14">
        <v>-2.1815409883815149</v>
      </c>
      <c r="GA291" s="14">
        <v>-2.839419081524571</v>
      </c>
      <c r="GB291" s="14">
        <f>EY291*FL291</f>
        <v>4.8125456260850039E-4</v>
      </c>
      <c r="GC291" s="14">
        <v>1.2760253484761049E-16</v>
      </c>
    </row>
    <row r="292" spans="1:185" x14ac:dyDescent="0.2">
      <c r="A292" s="1" t="s">
        <v>270</v>
      </c>
      <c r="B292" s="18">
        <v>1</v>
      </c>
      <c r="C292" s="18" t="s">
        <v>454</v>
      </c>
      <c r="D292" s="18">
        <v>3</v>
      </c>
      <c r="E292" s="18" t="s">
        <v>460</v>
      </c>
      <c r="F292" s="19">
        <v>26</v>
      </c>
      <c r="G292" s="19">
        <v>0.1</v>
      </c>
      <c r="H292" s="19">
        <v>1693.15</v>
      </c>
      <c r="I292" s="19">
        <v>1420</v>
      </c>
      <c r="J292" s="19">
        <v>0</v>
      </c>
      <c r="K292" s="19">
        <v>4</v>
      </c>
      <c r="L292" s="19">
        <v>0</v>
      </c>
      <c r="M292" s="19" t="s">
        <v>489</v>
      </c>
      <c r="N292" s="19">
        <v>-5.2</v>
      </c>
      <c r="O292" s="19">
        <v>0</v>
      </c>
      <c r="P292" s="19" t="s">
        <v>495</v>
      </c>
      <c r="Q292" s="19" t="s">
        <v>515</v>
      </c>
      <c r="R292" s="19" t="s">
        <v>494</v>
      </c>
      <c r="S292" s="19" t="s">
        <v>535</v>
      </c>
      <c r="T292" s="19" t="s">
        <v>74</v>
      </c>
      <c r="U292" s="5">
        <v>62.575555891830298</v>
      </c>
      <c r="V292" s="5">
        <v>0.38375360895815491</v>
      </c>
      <c r="W292" s="5">
        <v>8.8508920741989883</v>
      </c>
      <c r="X292" s="5">
        <v>1.923111541057887E-2</v>
      </c>
      <c r="Y292" s="5">
        <v>0</v>
      </c>
      <c r="Z292" s="5">
        <v>0.29589420718058912</v>
      </c>
      <c r="AA292" s="5">
        <v>0</v>
      </c>
      <c r="AB292" s="5">
        <v>0</v>
      </c>
      <c r="AC292" s="5">
        <v>0</v>
      </c>
      <c r="AD292" s="5">
        <v>0</v>
      </c>
      <c r="AE292" s="5">
        <v>11.226529026949191</v>
      </c>
      <c r="AF292" s="5">
        <v>3.8758021358351211</v>
      </c>
      <c r="AG292" s="5">
        <v>0</v>
      </c>
      <c r="AH292" s="5">
        <v>0</v>
      </c>
      <c r="AI292" s="5">
        <v>4.7825444438161444</v>
      </c>
      <c r="AJ292" s="5">
        <v>6.3414432341048071E-2</v>
      </c>
      <c r="AK292" s="5">
        <v>0</v>
      </c>
      <c r="AL292" s="5">
        <v>0</v>
      </c>
      <c r="AM292" s="5">
        <v>0</v>
      </c>
      <c r="AN292" s="5">
        <v>0</v>
      </c>
      <c r="AO292" s="5">
        <v>0</v>
      </c>
      <c r="AP292" s="5">
        <v>0</v>
      </c>
      <c r="AQ292" s="5">
        <v>0</v>
      </c>
      <c r="AR292" s="5">
        <v>0</v>
      </c>
      <c r="AS292" s="5">
        <v>0</v>
      </c>
      <c r="AT292" s="5">
        <v>0</v>
      </c>
      <c r="AU292" s="5">
        <v>0</v>
      </c>
      <c r="AV292" s="5">
        <v>0</v>
      </c>
      <c r="AW292" s="5">
        <v>0</v>
      </c>
      <c r="AX292" s="5">
        <v>3.1</v>
      </c>
      <c r="AY292" s="5">
        <v>1.5462778730703259</v>
      </c>
      <c r="AZ292" s="5">
        <v>93.627339063449796</v>
      </c>
      <c r="BA292" s="16">
        <v>5.2308246348654712E-2</v>
      </c>
      <c r="BB292" s="16">
        <v>4.1647611162436787E-2</v>
      </c>
      <c r="BC292" s="16">
        <v>0</v>
      </c>
      <c r="BD292" s="16">
        <v>0</v>
      </c>
      <c r="BE292" s="16">
        <v>0</v>
      </c>
      <c r="BF292" s="16">
        <v>7.6243884571628871E-5</v>
      </c>
      <c r="BG292" s="16">
        <v>0</v>
      </c>
      <c r="BH292" s="16">
        <v>0</v>
      </c>
      <c r="BI292" s="16">
        <v>0</v>
      </c>
      <c r="BJ292" s="16">
        <v>2.4817568473989309E-3</v>
      </c>
      <c r="BK292" s="16">
        <v>0</v>
      </c>
      <c r="BL292" s="16">
        <v>0</v>
      </c>
      <c r="BM292" s="16">
        <v>4.0566801077969222E-4</v>
      </c>
      <c r="BN292" s="16">
        <v>0.1678458560961831</v>
      </c>
      <c r="BO292" s="16">
        <v>0</v>
      </c>
      <c r="BP292" s="16">
        <v>0</v>
      </c>
      <c r="BQ292" s="16">
        <v>4.6497644549884198E-2</v>
      </c>
      <c r="BR292" s="16">
        <v>0</v>
      </c>
      <c r="BS292" s="16">
        <v>0</v>
      </c>
      <c r="BT292" s="16">
        <v>0</v>
      </c>
      <c r="BU292" s="16">
        <v>0</v>
      </c>
      <c r="BV292" s="16">
        <v>0</v>
      </c>
      <c r="BW292" s="16">
        <v>0</v>
      </c>
      <c r="BX292" s="16">
        <v>5.8265495739249412E-2</v>
      </c>
      <c r="BY292" s="16">
        <v>0.62757607284870476</v>
      </c>
      <c r="BZ292" s="16">
        <v>0</v>
      </c>
      <c r="CA292" s="16">
        <v>0</v>
      </c>
      <c r="CB292" s="16">
        <v>0</v>
      </c>
      <c r="CC292" s="16">
        <v>2.895404512136792E-3</v>
      </c>
      <c r="CD292" s="16">
        <v>0</v>
      </c>
      <c r="CE292" s="16">
        <v>0</v>
      </c>
      <c r="CF292" s="16">
        <v>0</v>
      </c>
      <c r="CG292" s="16">
        <v>0</v>
      </c>
      <c r="CH292" s="12">
        <v>1.1200000000000001</v>
      </c>
      <c r="CI292" s="12">
        <v>0.03</v>
      </c>
      <c r="CJ292" s="12">
        <v>0</v>
      </c>
      <c r="CK292" s="12">
        <v>0.05</v>
      </c>
      <c r="CL292" s="12">
        <v>0</v>
      </c>
      <c r="CM292" s="12">
        <v>94.25</v>
      </c>
      <c r="CN292" s="12">
        <v>0</v>
      </c>
      <c r="CO292" s="12">
        <v>0</v>
      </c>
      <c r="CP292" s="12">
        <v>0</v>
      </c>
      <c r="CQ292" s="12">
        <v>1.1100000000000001</v>
      </c>
      <c r="CR292" s="12">
        <v>0</v>
      </c>
      <c r="CS292" s="12">
        <v>0</v>
      </c>
      <c r="CT292" s="12">
        <v>0</v>
      </c>
      <c r="CU292" s="12">
        <v>0</v>
      </c>
      <c r="CV292" s="12">
        <v>0</v>
      </c>
      <c r="CW292" s="12">
        <v>0</v>
      </c>
      <c r="CX292" s="12">
        <v>0</v>
      </c>
      <c r="CY292" s="12">
        <v>0</v>
      </c>
      <c r="CZ292" s="12">
        <v>0</v>
      </c>
      <c r="DA292" s="12">
        <v>0</v>
      </c>
      <c r="DB292" s="12">
        <v>0</v>
      </c>
      <c r="DC292" s="12">
        <v>0</v>
      </c>
      <c r="DD292" s="12">
        <v>0</v>
      </c>
      <c r="DE292" s="12">
        <v>0</v>
      </c>
      <c r="DF292" s="12">
        <v>0</v>
      </c>
      <c r="DG292" s="12">
        <v>0</v>
      </c>
      <c r="DH292" s="12">
        <v>0</v>
      </c>
      <c r="DI292" s="12">
        <v>0</v>
      </c>
      <c r="DJ292" s="12">
        <v>0</v>
      </c>
      <c r="DK292" s="12">
        <v>0</v>
      </c>
      <c r="DL292" s="12">
        <v>0.36</v>
      </c>
      <c r="DM292" s="12">
        <v>0</v>
      </c>
      <c r="DN292" s="12">
        <v>0</v>
      </c>
      <c r="DO292" s="12">
        <v>0</v>
      </c>
      <c r="DP292" s="12">
        <v>0</v>
      </c>
      <c r="DQ292" s="12">
        <v>0</v>
      </c>
      <c r="DR292" s="12">
        <v>0</v>
      </c>
      <c r="DS292" s="12">
        <v>0</v>
      </c>
      <c r="DT292" s="12">
        <v>0</v>
      </c>
      <c r="DU292" s="12">
        <v>0</v>
      </c>
      <c r="DV292" s="12">
        <v>0</v>
      </c>
      <c r="DW292" s="12">
        <v>0</v>
      </c>
      <c r="DX292" s="12">
        <v>0</v>
      </c>
      <c r="DY292" s="12">
        <v>0</v>
      </c>
      <c r="DZ292" s="12">
        <v>96.92</v>
      </c>
      <c r="EA292" s="9">
        <v>0</v>
      </c>
      <c r="EB292" s="9">
        <v>0</v>
      </c>
      <c r="EC292" s="9">
        <v>0</v>
      </c>
      <c r="ED292" s="9">
        <v>0</v>
      </c>
      <c r="EE292" s="9">
        <v>0</v>
      </c>
      <c r="EF292" s="9">
        <v>5.4658234570846868E-4</v>
      </c>
      <c r="EG292" s="9">
        <v>0</v>
      </c>
      <c r="EH292" s="9">
        <v>0</v>
      </c>
      <c r="EI292" s="9">
        <v>0</v>
      </c>
      <c r="EJ292" s="9">
        <v>0.95929775855008736</v>
      </c>
      <c r="EK292" s="9">
        <v>0</v>
      </c>
      <c r="EL292" s="9">
        <v>0</v>
      </c>
      <c r="EM292" s="9">
        <v>0</v>
      </c>
      <c r="EN292" s="9">
        <v>0</v>
      </c>
      <c r="EO292" s="9">
        <v>0</v>
      </c>
      <c r="EP292" s="9">
        <v>0</v>
      </c>
      <c r="EQ292" s="9">
        <v>0</v>
      </c>
      <c r="ER292" s="9">
        <v>0</v>
      </c>
      <c r="ES292" s="9">
        <v>1.074954486852636E-2</v>
      </c>
      <c r="ET292" s="9">
        <v>0</v>
      </c>
      <c r="EU292" s="9">
        <v>0</v>
      </c>
      <c r="EV292" s="9">
        <v>0</v>
      </c>
      <c r="EW292" s="9">
        <v>0</v>
      </c>
      <c r="EX292" s="9">
        <v>6.3825665065808841E-3</v>
      </c>
      <c r="EY292" s="9">
        <v>2.266730877149736E-2</v>
      </c>
      <c r="EZ292" s="9">
        <v>0</v>
      </c>
      <c r="FA292" s="9">
        <v>0</v>
      </c>
      <c r="FB292" s="9">
        <v>0</v>
      </c>
      <c r="FC292" s="9">
        <v>3.5623895759950001E-4</v>
      </c>
      <c r="FD292" s="9">
        <v>0</v>
      </c>
      <c r="FE292" s="9">
        <v>0</v>
      </c>
      <c r="FF292" s="9">
        <v>0</v>
      </c>
      <c r="FG292" s="9">
        <v>0</v>
      </c>
      <c r="FH292" s="7" t="s">
        <v>550</v>
      </c>
      <c r="FI292" s="14">
        <v>1.002396295834588</v>
      </c>
      <c r="FJ292" s="14">
        <v>0.6533687740650741</v>
      </c>
      <c r="FK292" s="14">
        <v>0</v>
      </c>
      <c r="FL292" s="14">
        <v>9.5404782102174622E-4</v>
      </c>
      <c r="FM292" s="14">
        <v>0</v>
      </c>
      <c r="FN292" s="14">
        <v>0.85804272898787182</v>
      </c>
      <c r="FO292" s="14">
        <v>0</v>
      </c>
      <c r="FP292" s="14">
        <v>0</v>
      </c>
      <c r="FQ292" s="14">
        <v>0</v>
      </c>
      <c r="FR292" s="14">
        <v>1.7</v>
      </c>
      <c r="FS292" s="14">
        <v>4.2189866405781826E-3</v>
      </c>
      <c r="FT292" s="14">
        <v>0.56170479802938489</v>
      </c>
      <c r="FU292" s="14">
        <v>98.542950961086405</v>
      </c>
      <c r="FV292" s="14">
        <v>0.89667147791641033</v>
      </c>
      <c r="FW292" s="14" t="b">
        <v>1</v>
      </c>
      <c r="FX292" s="14" t="b">
        <v>0</v>
      </c>
      <c r="FY292" s="14" t="b">
        <v>0</v>
      </c>
      <c r="FZ292" s="14">
        <v>-4.7155694653295894</v>
      </c>
      <c r="GA292" s="14">
        <v>-14.775974589782001</v>
      </c>
      <c r="GB292" s="14">
        <f>EY292*FL292</f>
        <v>2.1625696541874171E-5</v>
      </c>
      <c r="GC292" s="14">
        <v>0.40229093651445119</v>
      </c>
    </row>
    <row r="293" spans="1:185" x14ac:dyDescent="0.2">
      <c r="A293" s="1" t="s">
        <v>218</v>
      </c>
      <c r="B293" s="18">
        <v>3</v>
      </c>
      <c r="C293" s="18" t="s">
        <v>452</v>
      </c>
      <c r="D293" s="18">
        <v>4</v>
      </c>
      <c r="E293" s="18" t="s">
        <v>469</v>
      </c>
      <c r="F293" s="19">
        <v>16</v>
      </c>
      <c r="G293" s="19">
        <v>3.7</v>
      </c>
      <c r="H293" s="19">
        <v>1833</v>
      </c>
      <c r="I293" s="19">
        <v>1559.85</v>
      </c>
      <c r="J293" s="19">
        <v>0</v>
      </c>
      <c r="K293" s="19" t="s">
        <v>485</v>
      </c>
      <c r="L293" s="19">
        <v>0</v>
      </c>
      <c r="M293" s="19" t="s">
        <v>489</v>
      </c>
      <c r="N293" s="19">
        <v>-2.5</v>
      </c>
      <c r="O293" s="19">
        <v>0</v>
      </c>
      <c r="P293" s="19" t="s">
        <v>490</v>
      </c>
      <c r="Q293" s="19" t="s">
        <v>501</v>
      </c>
      <c r="R293" s="19" t="s">
        <v>527</v>
      </c>
      <c r="S293" s="19" t="s">
        <v>532</v>
      </c>
      <c r="T293" s="19" t="s">
        <v>74</v>
      </c>
      <c r="U293" s="5">
        <v>52.34</v>
      </c>
      <c r="V293" s="5">
        <v>2.2400000000000002</v>
      </c>
      <c r="W293" s="5">
        <v>13.36</v>
      </c>
      <c r="X293" s="5">
        <v>0</v>
      </c>
      <c r="Y293" s="5">
        <v>0</v>
      </c>
      <c r="Z293" s="5">
        <v>10.220000000000001</v>
      </c>
      <c r="AA293" s="5">
        <v>0.26</v>
      </c>
      <c r="AB293" s="5">
        <v>0</v>
      </c>
      <c r="AC293" s="5">
        <v>0</v>
      </c>
      <c r="AD293" s="5">
        <v>0</v>
      </c>
      <c r="AE293" s="5">
        <v>5.31</v>
      </c>
      <c r="AF293" s="5">
        <v>9.17</v>
      </c>
      <c r="AG293" s="5">
        <v>0</v>
      </c>
      <c r="AH293" s="5">
        <v>0</v>
      </c>
      <c r="AI293" s="5">
        <v>2.83</v>
      </c>
      <c r="AJ293" s="5">
        <v>0.34</v>
      </c>
      <c r="AK293" s="5">
        <v>0.11</v>
      </c>
      <c r="AL293" s="5">
        <v>0</v>
      </c>
      <c r="AM293" s="5">
        <v>0</v>
      </c>
      <c r="AN293" s="5">
        <v>0</v>
      </c>
      <c r="AO293" s="5">
        <v>0</v>
      </c>
      <c r="AP293" s="5">
        <v>0</v>
      </c>
      <c r="AQ293" s="5">
        <v>0</v>
      </c>
      <c r="AR293" s="5">
        <v>0</v>
      </c>
      <c r="AS293" s="5">
        <v>0</v>
      </c>
      <c r="AT293" s="5">
        <v>0</v>
      </c>
      <c r="AU293" s="5">
        <v>0</v>
      </c>
      <c r="AV293" s="5">
        <v>0</v>
      </c>
      <c r="AW293" s="5">
        <v>0</v>
      </c>
      <c r="AX293" s="5">
        <v>0</v>
      </c>
      <c r="AY293" s="5">
        <v>0</v>
      </c>
      <c r="AZ293" s="5">
        <v>96.18</v>
      </c>
      <c r="BA293" s="16">
        <v>8.6123208196058981E-2</v>
      </c>
      <c r="BB293" s="16">
        <v>0.1074801985433945</v>
      </c>
      <c r="BC293" s="16">
        <v>0</v>
      </c>
      <c r="BD293" s="16">
        <v>0</v>
      </c>
      <c r="BE293" s="16">
        <v>0</v>
      </c>
      <c r="BF293" s="16">
        <v>0</v>
      </c>
      <c r="BG293" s="16">
        <v>0</v>
      </c>
      <c r="BH293" s="16">
        <v>0</v>
      </c>
      <c r="BI293" s="16">
        <v>0</v>
      </c>
      <c r="BJ293" s="16">
        <v>9.3498423395178332E-2</v>
      </c>
      <c r="BK293" s="16">
        <v>0</v>
      </c>
      <c r="BL293" s="16">
        <v>0</v>
      </c>
      <c r="BM293" s="16">
        <v>2.3724233855932629E-3</v>
      </c>
      <c r="BN293" s="16">
        <v>8.659449164442444E-2</v>
      </c>
      <c r="BO293" s="16">
        <v>2.4090408087186961E-3</v>
      </c>
      <c r="BP293" s="16">
        <v>0</v>
      </c>
      <c r="BQ293" s="16">
        <v>3.00115896827516E-2</v>
      </c>
      <c r="BR293" s="16">
        <v>0</v>
      </c>
      <c r="BS293" s="16">
        <v>0</v>
      </c>
      <c r="BT293" s="16">
        <v>0</v>
      </c>
      <c r="BU293" s="16">
        <v>5.0935908622736306E-4</v>
      </c>
      <c r="BV293" s="16">
        <v>0</v>
      </c>
      <c r="BW293" s="16">
        <v>0</v>
      </c>
      <c r="BX293" s="16">
        <v>0</v>
      </c>
      <c r="BY293" s="16">
        <v>0.57256659310345259</v>
      </c>
      <c r="BZ293" s="16">
        <v>0</v>
      </c>
      <c r="CA293" s="16">
        <v>0</v>
      </c>
      <c r="CB293" s="16">
        <v>0</v>
      </c>
      <c r="CC293" s="16">
        <v>1.8434672154200471E-2</v>
      </c>
      <c r="CD293" s="16">
        <v>0</v>
      </c>
      <c r="CE293" s="16">
        <v>0</v>
      </c>
      <c r="CF293" s="16">
        <v>0</v>
      </c>
      <c r="CG293" s="16">
        <v>0</v>
      </c>
      <c r="CH293" s="12">
        <v>0.17</v>
      </c>
      <c r="CI293" s="12">
        <v>0</v>
      </c>
      <c r="CJ293" s="12">
        <v>0</v>
      </c>
      <c r="CK293" s="12">
        <v>0</v>
      </c>
      <c r="CL293" s="12">
        <v>0</v>
      </c>
      <c r="CM293" s="12">
        <v>91.3</v>
      </c>
      <c r="CN293" s="12">
        <v>0</v>
      </c>
      <c r="CO293" s="12">
        <v>0</v>
      </c>
      <c r="CP293" s="12">
        <v>0.16</v>
      </c>
      <c r="CQ293" s="12">
        <v>0.08</v>
      </c>
      <c r="CR293" s="12">
        <v>0</v>
      </c>
      <c r="CS293" s="12">
        <v>0</v>
      </c>
      <c r="CT293" s="12">
        <v>0</v>
      </c>
      <c r="CU293" s="12">
        <v>4.93</v>
      </c>
      <c r="CV293" s="12">
        <v>0</v>
      </c>
      <c r="CW293" s="12">
        <v>0</v>
      </c>
      <c r="CX293" s="12">
        <v>0</v>
      </c>
      <c r="CY293" s="12">
        <v>0</v>
      </c>
      <c r="CZ293" s="12">
        <v>0</v>
      </c>
      <c r="DA293" s="12">
        <v>0.99</v>
      </c>
      <c r="DB293" s="12">
        <v>0</v>
      </c>
      <c r="DC293" s="12">
        <v>0</v>
      </c>
      <c r="DD293" s="12">
        <v>0</v>
      </c>
      <c r="DE293" s="12">
        <v>0</v>
      </c>
      <c r="DF293" s="12">
        <v>0</v>
      </c>
      <c r="DG293" s="12">
        <v>0</v>
      </c>
      <c r="DH293" s="12">
        <v>0</v>
      </c>
      <c r="DI293" s="12">
        <v>0.99</v>
      </c>
      <c r="DJ293" s="12">
        <v>0</v>
      </c>
      <c r="DK293" s="12">
        <v>0</v>
      </c>
      <c r="DL293" s="12">
        <v>0</v>
      </c>
      <c r="DM293" s="12">
        <v>0</v>
      </c>
      <c r="DN293" s="12">
        <v>0</v>
      </c>
      <c r="DO293" s="12">
        <v>0</v>
      </c>
      <c r="DP293" s="12">
        <v>0</v>
      </c>
      <c r="DQ293" s="12">
        <v>0</v>
      </c>
      <c r="DR293" s="12">
        <v>0</v>
      </c>
      <c r="DS293" s="12">
        <v>0</v>
      </c>
      <c r="DT293" s="12">
        <v>0</v>
      </c>
      <c r="DU293" s="12">
        <v>0</v>
      </c>
      <c r="DV293" s="12">
        <v>0</v>
      </c>
      <c r="DW293" s="12">
        <v>0</v>
      </c>
      <c r="DX293" s="12">
        <v>0</v>
      </c>
      <c r="DY293" s="12">
        <v>0</v>
      </c>
      <c r="DZ293" s="12">
        <v>98.619999999999976</v>
      </c>
      <c r="EA293" s="9">
        <v>0</v>
      </c>
      <c r="EB293" s="9">
        <v>0</v>
      </c>
      <c r="EC293" s="9">
        <v>0</v>
      </c>
      <c r="ED293" s="9">
        <v>0</v>
      </c>
      <c r="EE293" s="9">
        <v>1.593467737085936E-3</v>
      </c>
      <c r="EF293" s="9">
        <v>0</v>
      </c>
      <c r="EG293" s="9">
        <v>0</v>
      </c>
      <c r="EH293" s="9">
        <v>0</v>
      </c>
      <c r="EI293" s="9">
        <v>0</v>
      </c>
      <c r="EJ293" s="9">
        <v>0.95955473651239342</v>
      </c>
      <c r="EK293" s="9">
        <v>0</v>
      </c>
      <c r="EL293" s="9">
        <v>0</v>
      </c>
      <c r="EM293" s="9">
        <v>0</v>
      </c>
      <c r="EN293" s="9">
        <v>0</v>
      </c>
      <c r="EO293" s="9">
        <v>0</v>
      </c>
      <c r="EP293" s="9">
        <v>0</v>
      </c>
      <c r="EQ293" s="9">
        <v>0</v>
      </c>
      <c r="ER293" s="9">
        <v>0</v>
      </c>
      <c r="ES293" s="9">
        <v>7.9998895346347718E-4</v>
      </c>
      <c r="ET293" s="9">
        <v>0</v>
      </c>
      <c r="EU293" s="9">
        <v>1.875964038845308E-2</v>
      </c>
      <c r="EV293" s="9">
        <v>0</v>
      </c>
      <c r="EW293" s="9">
        <v>0</v>
      </c>
      <c r="EX293" s="9">
        <v>0</v>
      </c>
      <c r="EY293" s="9">
        <v>3.552693688359556E-3</v>
      </c>
      <c r="EZ293" s="9">
        <v>0</v>
      </c>
      <c r="FA293" s="9">
        <v>0</v>
      </c>
      <c r="FB293" s="9">
        <v>0</v>
      </c>
      <c r="FC293" s="9">
        <v>0</v>
      </c>
      <c r="FD293" s="9">
        <v>0</v>
      </c>
      <c r="FE293" s="9">
        <v>0</v>
      </c>
      <c r="FF293" s="9">
        <v>1.5739472720244591E-2</v>
      </c>
      <c r="FG293" s="9">
        <v>0</v>
      </c>
      <c r="FH293" s="7">
        <v>0</v>
      </c>
      <c r="FI293" s="14">
        <v>0.99991622649205281</v>
      </c>
      <c r="FJ293" s="14">
        <v>0.65689569134148873</v>
      </c>
      <c r="FK293" s="14">
        <v>0</v>
      </c>
      <c r="FL293" s="14">
        <v>1.1775370529035459E-3</v>
      </c>
      <c r="FM293" s="14">
        <v>0</v>
      </c>
      <c r="FN293" s="14">
        <v>0</v>
      </c>
      <c r="FO293" s="14">
        <v>0</v>
      </c>
      <c r="FP293" s="14">
        <v>0</v>
      </c>
      <c r="FQ293" s="14">
        <v>0</v>
      </c>
      <c r="FR293" s="14">
        <v>1.7</v>
      </c>
      <c r="FS293" s="14">
        <v>0.15894731977180321</v>
      </c>
      <c r="FT293" s="14">
        <v>0.61422269004607877</v>
      </c>
      <c r="FU293" s="14">
        <v>48.083230606480079</v>
      </c>
      <c r="FV293" s="14">
        <v>0.37601958573840921</v>
      </c>
      <c r="FW293" s="14" t="b">
        <v>1</v>
      </c>
      <c r="FX293" s="14" t="b">
        <v>0</v>
      </c>
      <c r="FY293" s="14" t="b">
        <v>0</v>
      </c>
      <c r="FZ293" s="14">
        <v>-1.561560321097327</v>
      </c>
      <c r="GA293" s="14">
        <v>-9.2863411362461505</v>
      </c>
      <c r="GB293" s="14">
        <f>EY293*FL293</f>
        <v>4.1834284556599403E-6</v>
      </c>
      <c r="GC293" s="14">
        <v>0.51587394852324209</v>
      </c>
    </row>
    <row r="294" spans="1:185" x14ac:dyDescent="0.2">
      <c r="A294" s="1" t="s">
        <v>448</v>
      </c>
      <c r="B294" s="18">
        <v>2</v>
      </c>
      <c r="C294" s="18" t="s">
        <v>450</v>
      </c>
      <c r="D294" s="18">
        <v>5</v>
      </c>
      <c r="E294" s="18" t="s">
        <v>468</v>
      </c>
      <c r="F294" s="19">
        <v>44</v>
      </c>
      <c r="G294" s="19">
        <v>1.5</v>
      </c>
      <c r="H294" s="19">
        <v>1923</v>
      </c>
      <c r="I294" s="19">
        <v>1649.85</v>
      </c>
      <c r="J294" s="19">
        <v>0</v>
      </c>
      <c r="K294" s="19">
        <v>0.75</v>
      </c>
      <c r="L294" s="19">
        <v>0</v>
      </c>
      <c r="M294" s="19" t="s">
        <v>489</v>
      </c>
      <c r="N294" s="19">
        <v>-2.2200000000000002</v>
      </c>
      <c r="O294" s="19">
        <v>0</v>
      </c>
      <c r="P294" s="19" t="s">
        <v>490</v>
      </c>
      <c r="Q294" s="19">
        <v>0</v>
      </c>
      <c r="R294" s="19" t="s">
        <v>529</v>
      </c>
      <c r="S294" s="19" t="s">
        <v>534</v>
      </c>
      <c r="T294" s="19" t="s">
        <v>33</v>
      </c>
      <c r="U294" s="5">
        <v>62.93924288333838</v>
      </c>
      <c r="V294" s="5">
        <v>0</v>
      </c>
      <c r="W294" s="5">
        <v>9.0505373681967267</v>
      </c>
      <c r="X294" s="5">
        <v>0</v>
      </c>
      <c r="Y294" s="5">
        <v>0</v>
      </c>
      <c r="Z294" s="5">
        <v>8.7095816635329921</v>
      </c>
      <c r="AA294" s="5">
        <v>0</v>
      </c>
      <c r="AB294" s="5">
        <v>0</v>
      </c>
      <c r="AC294" s="5">
        <v>0</v>
      </c>
      <c r="AD294" s="5">
        <v>0</v>
      </c>
      <c r="AE294" s="5">
        <v>9.302928780086404</v>
      </c>
      <c r="AF294" s="5">
        <v>8.5911282000099796</v>
      </c>
      <c r="AG294" s="5">
        <v>0</v>
      </c>
      <c r="AH294" s="5">
        <v>0</v>
      </c>
      <c r="AI294" s="5">
        <v>2.6959377460340939E-2</v>
      </c>
      <c r="AJ294" s="5">
        <v>0</v>
      </c>
      <c r="AK294" s="5">
        <v>0</v>
      </c>
      <c r="AL294" s="5">
        <v>0</v>
      </c>
      <c r="AM294" s="5">
        <v>0</v>
      </c>
      <c r="AN294" s="5">
        <v>0</v>
      </c>
      <c r="AO294" s="5">
        <v>0</v>
      </c>
      <c r="AP294" s="5">
        <v>0</v>
      </c>
      <c r="AQ294" s="5">
        <v>0</v>
      </c>
      <c r="AR294" s="5">
        <v>0</v>
      </c>
      <c r="AS294" s="5">
        <v>0</v>
      </c>
      <c r="AT294" s="5">
        <v>0</v>
      </c>
      <c r="AU294" s="5">
        <v>0</v>
      </c>
      <c r="AV294" s="5">
        <v>0</v>
      </c>
      <c r="AW294" s="5">
        <v>0</v>
      </c>
      <c r="AX294" s="5">
        <v>0</v>
      </c>
      <c r="AY294" s="5">
        <v>0</v>
      </c>
      <c r="AZ294" s="5">
        <v>98.620378272624819</v>
      </c>
      <c r="BA294" s="16">
        <v>5.4059735687367501E-2</v>
      </c>
      <c r="BB294" s="16">
        <v>9.3302898376250068E-2</v>
      </c>
      <c r="BC294" s="16">
        <v>0</v>
      </c>
      <c r="BD294" s="16">
        <v>0</v>
      </c>
      <c r="BE294" s="16">
        <v>0</v>
      </c>
      <c r="BF294" s="16">
        <v>0</v>
      </c>
      <c r="BG294" s="16">
        <v>0</v>
      </c>
      <c r="BH294" s="16">
        <v>0</v>
      </c>
      <c r="BI294" s="16">
        <v>0</v>
      </c>
      <c r="BJ294" s="16">
        <v>7.3830617081797043E-2</v>
      </c>
      <c r="BK294" s="16">
        <v>0</v>
      </c>
      <c r="BL294" s="16">
        <v>0</v>
      </c>
      <c r="BM294" s="16">
        <v>0</v>
      </c>
      <c r="BN294" s="16">
        <v>0.14057278624637731</v>
      </c>
      <c r="BO294" s="16">
        <v>0</v>
      </c>
      <c r="BP294" s="16">
        <v>0</v>
      </c>
      <c r="BQ294" s="16">
        <v>2.6490992812127332E-4</v>
      </c>
      <c r="BR294" s="16">
        <v>0</v>
      </c>
      <c r="BS294" s="16">
        <v>0</v>
      </c>
      <c r="BT294" s="16">
        <v>0</v>
      </c>
      <c r="BU294" s="16">
        <v>0</v>
      </c>
      <c r="BV294" s="16">
        <v>0</v>
      </c>
      <c r="BW294" s="16">
        <v>0</v>
      </c>
      <c r="BX294" s="16">
        <v>0</v>
      </c>
      <c r="BY294" s="16">
        <v>0.63796905268008675</v>
      </c>
      <c r="BZ294" s="16">
        <v>0</v>
      </c>
      <c r="CA294" s="16">
        <v>0</v>
      </c>
      <c r="CB294" s="16">
        <v>0</v>
      </c>
      <c r="CC294" s="16">
        <v>0</v>
      </c>
      <c r="CD294" s="16">
        <v>0</v>
      </c>
      <c r="CE294" s="16">
        <v>0</v>
      </c>
      <c r="CF294" s="16">
        <v>0</v>
      </c>
      <c r="CG294" s="16">
        <v>0</v>
      </c>
      <c r="CH294" s="12">
        <v>0.14000000000000001</v>
      </c>
      <c r="CI294" s="12">
        <v>0</v>
      </c>
      <c r="CJ294" s="12">
        <v>0</v>
      </c>
      <c r="CK294" s="12">
        <v>0</v>
      </c>
      <c r="CL294" s="12">
        <v>0</v>
      </c>
      <c r="CM294" s="12">
        <v>93.41</v>
      </c>
      <c r="CN294" s="12">
        <v>0</v>
      </c>
      <c r="CO294" s="12">
        <v>0</v>
      </c>
      <c r="CP294" s="12">
        <v>0</v>
      </c>
      <c r="CQ294" s="12">
        <v>0</v>
      </c>
      <c r="CR294" s="12">
        <v>0</v>
      </c>
      <c r="CS294" s="12">
        <v>0</v>
      </c>
      <c r="CT294" s="12">
        <v>0</v>
      </c>
      <c r="CU294" s="12">
        <v>0</v>
      </c>
      <c r="CV294" s="12">
        <v>0</v>
      </c>
      <c r="CW294" s="12">
        <v>0</v>
      </c>
      <c r="CX294" s="12">
        <v>0</v>
      </c>
      <c r="CY294" s="12">
        <v>0</v>
      </c>
      <c r="CZ294" s="12">
        <v>0</v>
      </c>
      <c r="DA294" s="12">
        <v>0</v>
      </c>
      <c r="DB294" s="12">
        <v>0</v>
      </c>
      <c r="DC294" s="12">
        <v>0</v>
      </c>
      <c r="DD294" s="12">
        <v>0</v>
      </c>
      <c r="DE294" s="12">
        <v>0</v>
      </c>
      <c r="DF294" s="12">
        <v>0</v>
      </c>
      <c r="DG294" s="12">
        <v>0</v>
      </c>
      <c r="DH294" s="12">
        <v>0</v>
      </c>
      <c r="DI294" s="12">
        <v>0</v>
      </c>
      <c r="DJ294" s="12">
        <v>0</v>
      </c>
      <c r="DK294" s="12">
        <v>0</v>
      </c>
      <c r="DL294" s="12">
        <v>0</v>
      </c>
      <c r="DM294" s="12">
        <v>0</v>
      </c>
      <c r="DN294" s="12">
        <v>0</v>
      </c>
      <c r="DO294" s="12">
        <v>0</v>
      </c>
      <c r="DP294" s="12">
        <v>0</v>
      </c>
      <c r="DQ294" s="12">
        <v>0</v>
      </c>
      <c r="DR294" s="12">
        <v>0</v>
      </c>
      <c r="DS294" s="12">
        <v>0</v>
      </c>
      <c r="DT294" s="12">
        <v>0</v>
      </c>
      <c r="DU294" s="12">
        <v>0</v>
      </c>
      <c r="DV294" s="12">
        <v>0</v>
      </c>
      <c r="DW294" s="12">
        <v>0</v>
      </c>
      <c r="DX294" s="12">
        <v>0</v>
      </c>
      <c r="DY294" s="12">
        <v>6.18</v>
      </c>
      <c r="DZ294" s="12">
        <v>99.72999999999999</v>
      </c>
      <c r="EA294" s="9">
        <v>0</v>
      </c>
      <c r="EB294" s="9">
        <v>0</v>
      </c>
      <c r="EC294" s="9">
        <v>0</v>
      </c>
      <c r="ED294" s="9">
        <v>0</v>
      </c>
      <c r="EE294" s="9">
        <v>0</v>
      </c>
      <c r="EF294" s="9">
        <v>0</v>
      </c>
      <c r="EG294" s="9">
        <v>0</v>
      </c>
      <c r="EH294" s="9">
        <v>0</v>
      </c>
      <c r="EI294" s="9">
        <v>0</v>
      </c>
      <c r="EJ294" s="9">
        <v>0.96016586097906698</v>
      </c>
      <c r="EK294" s="9">
        <v>0</v>
      </c>
      <c r="EL294" s="9">
        <v>0</v>
      </c>
      <c r="EM294" s="9">
        <v>0</v>
      </c>
      <c r="EN294" s="9">
        <v>0</v>
      </c>
      <c r="EO294" s="9">
        <v>0</v>
      </c>
      <c r="EP294" s="9">
        <v>3.6972658518339127E-2</v>
      </c>
      <c r="EQ294" s="9">
        <v>0</v>
      </c>
      <c r="ER294" s="9">
        <v>0</v>
      </c>
      <c r="ES294" s="9">
        <v>0</v>
      </c>
      <c r="ET294" s="9">
        <v>0</v>
      </c>
      <c r="EU294" s="9">
        <v>0</v>
      </c>
      <c r="EV294" s="9">
        <v>0</v>
      </c>
      <c r="EW294" s="9">
        <v>0</v>
      </c>
      <c r="EX294" s="9">
        <v>0</v>
      </c>
      <c r="EY294" s="9">
        <v>2.8614805025938342E-3</v>
      </c>
      <c r="EZ294" s="9">
        <v>0</v>
      </c>
      <c r="FA294" s="9">
        <v>0</v>
      </c>
      <c r="FB294" s="9">
        <v>0</v>
      </c>
      <c r="FC294" s="9">
        <v>0</v>
      </c>
      <c r="FD294" s="9">
        <v>0</v>
      </c>
      <c r="FE294" s="9">
        <v>0</v>
      </c>
      <c r="FF294" s="9">
        <v>0</v>
      </c>
      <c r="FG294" s="9">
        <v>0</v>
      </c>
      <c r="FH294" s="7">
        <v>0</v>
      </c>
      <c r="FI294" s="14">
        <v>0.99995033484890883</v>
      </c>
      <c r="FJ294" s="14">
        <v>0</v>
      </c>
      <c r="FK294" s="14">
        <v>0</v>
      </c>
      <c r="FL294" s="14">
        <v>1.599672422222336E-3</v>
      </c>
      <c r="FM294" s="14">
        <v>0</v>
      </c>
      <c r="FN294" s="14">
        <v>0</v>
      </c>
      <c r="FO294" s="14">
        <v>0</v>
      </c>
      <c r="FP294" s="14">
        <v>0</v>
      </c>
      <c r="FQ294" s="14">
        <v>0</v>
      </c>
      <c r="FR294" s="14">
        <v>1.7</v>
      </c>
      <c r="FS294" s="14">
        <v>0.125512049039055</v>
      </c>
      <c r="FT294" s="14">
        <v>0.68064704859746916</v>
      </c>
      <c r="FU294" s="14">
        <v>65.564624471567285</v>
      </c>
      <c r="FV294" s="14">
        <v>4.9003185966959226E-3</v>
      </c>
      <c r="FW294" s="14" t="b">
        <v>0</v>
      </c>
      <c r="FX294" s="14" t="b">
        <v>1</v>
      </c>
      <c r="FY294" s="14" t="b">
        <v>0</v>
      </c>
      <c r="FZ294" s="14">
        <v>-1.7672785418053549</v>
      </c>
      <c r="GA294" s="14">
        <v>-9.4452047130092005</v>
      </c>
      <c r="GB294" s="14">
        <f>EY294*FL294</f>
        <v>4.5774314467262659E-6</v>
      </c>
      <c r="GC294" s="14">
        <v>0.6477609834173359</v>
      </c>
    </row>
    <row r="295" spans="1:185" x14ac:dyDescent="0.2">
      <c r="A295" s="1" t="s">
        <v>271</v>
      </c>
      <c r="B295" s="18">
        <v>1</v>
      </c>
      <c r="C295" s="18" t="s">
        <v>454</v>
      </c>
      <c r="D295" s="18">
        <v>3</v>
      </c>
      <c r="E295" s="18" t="s">
        <v>460</v>
      </c>
      <c r="F295" s="19">
        <v>26</v>
      </c>
      <c r="G295" s="19">
        <v>0.1</v>
      </c>
      <c r="H295" s="19">
        <v>1693.15</v>
      </c>
      <c r="I295" s="19">
        <v>1420</v>
      </c>
      <c r="J295" s="19">
        <v>0</v>
      </c>
      <c r="K295" s="19">
        <v>4</v>
      </c>
      <c r="L295" s="19">
        <v>0</v>
      </c>
      <c r="M295" s="19" t="s">
        <v>489</v>
      </c>
      <c r="N295" s="19">
        <v>-5.4</v>
      </c>
      <c r="O295" s="19">
        <v>0</v>
      </c>
      <c r="P295" s="19" t="s">
        <v>495</v>
      </c>
      <c r="Q295" s="19" t="s">
        <v>515</v>
      </c>
      <c r="R295" s="19" t="s">
        <v>494</v>
      </c>
      <c r="S295" s="19" t="s">
        <v>535</v>
      </c>
      <c r="T295" s="19" t="s">
        <v>74</v>
      </c>
      <c r="U295" s="5">
        <v>60.200893770806999</v>
      </c>
      <c r="V295" s="5">
        <v>0.35038372991831529</v>
      </c>
      <c r="W295" s="5">
        <v>9.8096229268202269</v>
      </c>
      <c r="X295" s="5">
        <v>0</v>
      </c>
      <c r="Y295" s="5">
        <v>0</v>
      </c>
      <c r="Z295" s="5">
        <v>0.15437958635509</v>
      </c>
      <c r="AA295" s="5">
        <v>1.2912264734791949E-2</v>
      </c>
      <c r="AB295" s="5">
        <v>0</v>
      </c>
      <c r="AC295" s="5">
        <v>0</v>
      </c>
      <c r="AD295" s="5">
        <v>0</v>
      </c>
      <c r="AE295" s="5">
        <v>12.934553384077351</v>
      </c>
      <c r="AF295" s="5">
        <v>4.9391991117321217</v>
      </c>
      <c r="AG295" s="5">
        <v>0</v>
      </c>
      <c r="AH295" s="5">
        <v>0</v>
      </c>
      <c r="AI295" s="5">
        <v>3.4766723793698922</v>
      </c>
      <c r="AJ295" s="5">
        <v>8.4552576454730771E-2</v>
      </c>
      <c r="AK295" s="5">
        <v>0</v>
      </c>
      <c r="AL295" s="5">
        <v>0</v>
      </c>
      <c r="AM295" s="5">
        <v>0</v>
      </c>
      <c r="AN295" s="5">
        <v>0</v>
      </c>
      <c r="AO295" s="5">
        <v>0</v>
      </c>
      <c r="AP295" s="5">
        <v>0</v>
      </c>
      <c r="AQ295" s="5">
        <v>0</v>
      </c>
      <c r="AR295" s="5">
        <v>0</v>
      </c>
      <c r="AS295" s="5">
        <v>0</v>
      </c>
      <c r="AT295" s="5">
        <v>0</v>
      </c>
      <c r="AU295" s="5">
        <v>0</v>
      </c>
      <c r="AV295" s="5">
        <v>0</v>
      </c>
      <c r="AW295" s="5">
        <v>0</v>
      </c>
      <c r="AX295" s="5">
        <v>5.12</v>
      </c>
      <c r="AY295" s="5">
        <v>2.5538524871355062</v>
      </c>
      <c r="AZ295" s="5">
        <v>94.529317243134017</v>
      </c>
      <c r="BA295" s="16">
        <v>5.5594092590119278E-2</v>
      </c>
      <c r="BB295" s="16">
        <v>5.089536687617708E-2</v>
      </c>
      <c r="BC295" s="16">
        <v>0</v>
      </c>
      <c r="BD295" s="16">
        <v>0</v>
      </c>
      <c r="BE295" s="16">
        <v>0</v>
      </c>
      <c r="BF295" s="16">
        <v>0</v>
      </c>
      <c r="BG295" s="16">
        <v>0</v>
      </c>
      <c r="BH295" s="16">
        <v>0</v>
      </c>
      <c r="BI295" s="16">
        <v>0</v>
      </c>
      <c r="BJ295" s="16">
        <v>1.24166904940219E-3</v>
      </c>
      <c r="BK295" s="16">
        <v>0</v>
      </c>
      <c r="BL295" s="16">
        <v>0</v>
      </c>
      <c r="BM295" s="16">
        <v>5.1868383831259776E-4</v>
      </c>
      <c r="BN295" s="16">
        <v>0.18544271390895231</v>
      </c>
      <c r="BO295" s="16">
        <v>1.051806430127609E-4</v>
      </c>
      <c r="BP295" s="16">
        <v>0</v>
      </c>
      <c r="BQ295" s="16">
        <v>3.2413723481654277E-2</v>
      </c>
      <c r="BR295" s="16">
        <v>0</v>
      </c>
      <c r="BS295" s="16">
        <v>0</v>
      </c>
      <c r="BT295" s="16">
        <v>0</v>
      </c>
      <c r="BU295" s="16">
        <v>0</v>
      </c>
      <c r="BV295" s="16">
        <v>0</v>
      </c>
      <c r="BW295" s="16">
        <v>0</v>
      </c>
      <c r="BX295" s="16">
        <v>9.2281135539822187E-2</v>
      </c>
      <c r="BY295" s="16">
        <v>0.5789723409182852</v>
      </c>
      <c r="BZ295" s="16">
        <v>0</v>
      </c>
      <c r="CA295" s="16">
        <v>0</v>
      </c>
      <c r="CB295" s="16">
        <v>0</v>
      </c>
      <c r="CC295" s="16">
        <v>2.5350931542622432E-3</v>
      </c>
      <c r="CD295" s="16">
        <v>0</v>
      </c>
      <c r="CE295" s="16">
        <v>0</v>
      </c>
      <c r="CF295" s="16">
        <v>0</v>
      </c>
      <c r="CG295" s="16">
        <v>0</v>
      </c>
      <c r="CH295" s="12">
        <v>1.18</v>
      </c>
      <c r="CI295" s="12">
        <v>0.01</v>
      </c>
      <c r="CJ295" s="12">
        <v>0</v>
      </c>
      <c r="CK295" s="12">
        <v>0.06</v>
      </c>
      <c r="CL295" s="12">
        <v>0</v>
      </c>
      <c r="CM295" s="12">
        <v>95.11</v>
      </c>
      <c r="CN295" s="12">
        <v>0.01</v>
      </c>
      <c r="CO295" s="12">
        <v>0</v>
      </c>
      <c r="CP295" s="12">
        <v>0</v>
      </c>
      <c r="CQ295" s="12">
        <v>1.21</v>
      </c>
      <c r="CR295" s="12">
        <v>0</v>
      </c>
      <c r="CS295" s="12">
        <v>0</v>
      </c>
      <c r="CT295" s="12">
        <v>0</v>
      </c>
      <c r="CU295" s="12">
        <v>0</v>
      </c>
      <c r="CV295" s="12">
        <v>0</v>
      </c>
      <c r="CW295" s="12">
        <v>0</v>
      </c>
      <c r="CX295" s="12">
        <v>0</v>
      </c>
      <c r="CY295" s="12">
        <v>0</v>
      </c>
      <c r="CZ295" s="12">
        <v>0</v>
      </c>
      <c r="DA295" s="12">
        <v>0</v>
      </c>
      <c r="DB295" s="12">
        <v>0</v>
      </c>
      <c r="DC295" s="12">
        <v>0</v>
      </c>
      <c r="DD295" s="12">
        <v>0</v>
      </c>
      <c r="DE295" s="12">
        <v>0</v>
      </c>
      <c r="DF295" s="12">
        <v>0</v>
      </c>
      <c r="DG295" s="12">
        <v>0</v>
      </c>
      <c r="DH295" s="12">
        <v>0</v>
      </c>
      <c r="DI295" s="12">
        <v>0</v>
      </c>
      <c r="DJ295" s="12">
        <v>0</v>
      </c>
      <c r="DK295" s="12">
        <v>0</v>
      </c>
      <c r="DL295" s="12">
        <v>0.04</v>
      </c>
      <c r="DM295" s="12">
        <v>0</v>
      </c>
      <c r="DN295" s="12">
        <v>0</v>
      </c>
      <c r="DO295" s="12">
        <v>0</v>
      </c>
      <c r="DP295" s="12">
        <v>0</v>
      </c>
      <c r="DQ295" s="12">
        <v>0</v>
      </c>
      <c r="DR295" s="12">
        <v>0</v>
      </c>
      <c r="DS295" s="12">
        <v>0</v>
      </c>
      <c r="DT295" s="12">
        <v>0</v>
      </c>
      <c r="DU295" s="12">
        <v>0</v>
      </c>
      <c r="DV295" s="12">
        <v>0</v>
      </c>
      <c r="DW295" s="12">
        <v>0</v>
      </c>
      <c r="DX295" s="12">
        <v>0</v>
      </c>
      <c r="DY295" s="12">
        <v>0</v>
      </c>
      <c r="DZ295" s="12">
        <v>97.62</v>
      </c>
      <c r="EA295" s="9">
        <v>0</v>
      </c>
      <c r="EB295" s="9">
        <v>0</v>
      </c>
      <c r="EC295" s="9">
        <v>0</v>
      </c>
      <c r="ED295" s="9">
        <v>0</v>
      </c>
      <c r="EE295" s="9">
        <v>0</v>
      </c>
      <c r="EF295" s="9">
        <v>6.5248117360731126E-4</v>
      </c>
      <c r="EG295" s="9">
        <v>0</v>
      </c>
      <c r="EH295" s="9">
        <v>0</v>
      </c>
      <c r="EI295" s="9">
        <v>0</v>
      </c>
      <c r="EJ295" s="9">
        <v>0.96300688385827038</v>
      </c>
      <c r="EK295" s="9">
        <v>0</v>
      </c>
      <c r="EL295" s="9">
        <v>0</v>
      </c>
      <c r="EM295" s="9">
        <v>0</v>
      </c>
      <c r="EN295" s="9">
        <v>0</v>
      </c>
      <c r="EO295" s="9">
        <v>1.029234445472283E-4</v>
      </c>
      <c r="EP295" s="9">
        <v>0</v>
      </c>
      <c r="EQ295" s="9">
        <v>0</v>
      </c>
      <c r="ER295" s="9">
        <v>0</v>
      </c>
      <c r="ES295" s="9">
        <v>1.165691440170836E-2</v>
      </c>
      <c r="ET295" s="9">
        <v>0</v>
      </c>
      <c r="EU295" s="9">
        <v>0</v>
      </c>
      <c r="EV295" s="9">
        <v>0</v>
      </c>
      <c r="EW295" s="9">
        <v>0</v>
      </c>
      <c r="EX295" s="9">
        <v>7.0547881786240621E-4</v>
      </c>
      <c r="EY295" s="9">
        <v>2.3757190727068819E-2</v>
      </c>
      <c r="EZ295" s="9">
        <v>0</v>
      </c>
      <c r="FA295" s="9">
        <v>0</v>
      </c>
      <c r="FB295" s="9">
        <v>0</v>
      </c>
      <c r="FC295" s="9">
        <v>1.181275769354082E-4</v>
      </c>
      <c r="FD295" s="9">
        <v>0</v>
      </c>
      <c r="FE295" s="9">
        <v>0</v>
      </c>
      <c r="FF295" s="9">
        <v>0</v>
      </c>
      <c r="FG295" s="9">
        <v>0</v>
      </c>
      <c r="FH295" s="7" t="s">
        <v>550</v>
      </c>
      <c r="FI295" s="14">
        <v>1.0038616257387849</v>
      </c>
      <c r="FJ295" s="14">
        <v>0.65546757665092026</v>
      </c>
      <c r="FK295" s="14">
        <v>0</v>
      </c>
      <c r="FL295" s="14">
        <v>9.1681161476861472E-4</v>
      </c>
      <c r="FM295" s="14">
        <v>1.331688302644634</v>
      </c>
      <c r="FN295" s="14">
        <v>0.98768032230595504</v>
      </c>
      <c r="FO295" s="14">
        <v>0</v>
      </c>
      <c r="FP295" s="14">
        <v>0</v>
      </c>
      <c r="FQ295" s="14">
        <v>0</v>
      </c>
      <c r="FR295" s="14">
        <v>1.7</v>
      </c>
      <c r="FS295" s="14">
        <v>2.1108373839837228E-3</v>
      </c>
      <c r="FT295" s="14">
        <v>0.62083038850263994</v>
      </c>
      <c r="FU295" s="14">
        <v>99.334883277473097</v>
      </c>
      <c r="FV295" s="14">
        <v>0.59237242278183977</v>
      </c>
      <c r="FW295" s="14" t="b">
        <v>1</v>
      </c>
      <c r="FX295" s="14" t="b">
        <v>0</v>
      </c>
      <c r="FY295" s="14" t="b">
        <v>0</v>
      </c>
      <c r="FZ295" s="14">
        <v>-5.3216969347693972</v>
      </c>
      <c r="GA295" s="14">
        <v>-15.382102059221809</v>
      </c>
      <c r="GB295" s="14">
        <f>EY295*FL295</f>
        <v>2.1780868392849923E-5</v>
      </c>
      <c r="GC295" s="14">
        <v>0.72882298852204697</v>
      </c>
    </row>
    <row r="296" spans="1:185" x14ac:dyDescent="0.2">
      <c r="A296" s="1" t="s">
        <v>243</v>
      </c>
      <c r="B296" s="18">
        <v>6</v>
      </c>
      <c r="C296" s="18" t="s">
        <v>459</v>
      </c>
      <c r="D296" s="18">
        <v>12</v>
      </c>
      <c r="E296" s="18" t="s">
        <v>470</v>
      </c>
      <c r="F296" s="19">
        <v>29</v>
      </c>
      <c r="G296" s="19">
        <v>14</v>
      </c>
      <c r="H296" s="19">
        <v>2573</v>
      </c>
      <c r="I296" s="19">
        <v>2299.85</v>
      </c>
      <c r="J296" s="19">
        <v>0</v>
      </c>
      <c r="K296" s="19">
        <v>3.3333333333333333E-2</v>
      </c>
      <c r="L296" s="19">
        <v>0</v>
      </c>
      <c r="M296" s="19" t="s">
        <v>489</v>
      </c>
      <c r="N296" s="19">
        <v>-2.84</v>
      </c>
      <c r="O296" s="19">
        <v>0</v>
      </c>
      <c r="P296" s="19" t="s">
        <v>490</v>
      </c>
      <c r="Q296" s="19" t="s">
        <v>512</v>
      </c>
      <c r="R296" s="19" t="s">
        <v>527</v>
      </c>
      <c r="S296" s="19" t="s">
        <v>532</v>
      </c>
      <c r="T296" s="19" t="s">
        <v>33</v>
      </c>
      <c r="U296" s="5">
        <v>45.867347634900568</v>
      </c>
      <c r="V296" s="5">
        <v>0</v>
      </c>
      <c r="W296" s="5">
        <v>0</v>
      </c>
      <c r="X296" s="5">
        <v>0</v>
      </c>
      <c r="Y296" s="5">
        <v>0</v>
      </c>
      <c r="Z296" s="5">
        <v>5.2875008326618316</v>
      </c>
      <c r="AA296" s="5">
        <v>0</v>
      </c>
      <c r="AB296" s="5">
        <v>0</v>
      </c>
      <c r="AC296" s="5">
        <v>0</v>
      </c>
      <c r="AD296" s="5">
        <v>0</v>
      </c>
      <c r="AE296" s="5">
        <v>47.990509607076739</v>
      </c>
      <c r="AF296" s="5">
        <v>0</v>
      </c>
      <c r="AG296" s="5">
        <v>0</v>
      </c>
      <c r="AH296" s="5">
        <v>0</v>
      </c>
      <c r="AI296" s="5">
        <v>0</v>
      </c>
      <c r="AJ296" s="5">
        <v>0</v>
      </c>
      <c r="AK296" s="5">
        <v>0</v>
      </c>
      <c r="AL296" s="5">
        <v>0</v>
      </c>
      <c r="AM296" s="5">
        <v>0</v>
      </c>
      <c r="AN296" s="5">
        <v>0</v>
      </c>
      <c r="AO296" s="5">
        <v>0</v>
      </c>
      <c r="AP296" s="5">
        <v>0</v>
      </c>
      <c r="AQ296" s="5">
        <v>0</v>
      </c>
      <c r="AR296" s="5">
        <v>0</v>
      </c>
      <c r="AS296" s="5">
        <v>0</v>
      </c>
      <c r="AT296" s="5">
        <v>0</v>
      </c>
      <c r="AU296" s="5">
        <v>0</v>
      </c>
      <c r="AV296" s="5">
        <v>0</v>
      </c>
      <c r="AW296" s="5">
        <v>0</v>
      </c>
      <c r="AX296" s="5">
        <v>0</v>
      </c>
      <c r="AY296" s="5">
        <v>0</v>
      </c>
      <c r="AZ296" s="5">
        <v>99.145358074639148</v>
      </c>
      <c r="BA296" s="16">
        <v>0</v>
      </c>
      <c r="BB296" s="16">
        <v>0</v>
      </c>
      <c r="BC296" s="16">
        <v>0</v>
      </c>
      <c r="BD296" s="16">
        <v>0</v>
      </c>
      <c r="BE296" s="16">
        <v>0</v>
      </c>
      <c r="BF296" s="16">
        <v>0</v>
      </c>
      <c r="BG296" s="16">
        <v>0</v>
      </c>
      <c r="BH296" s="16">
        <v>0</v>
      </c>
      <c r="BI296" s="16">
        <v>0</v>
      </c>
      <c r="BJ296" s="16">
        <v>3.629560929341228E-2</v>
      </c>
      <c r="BK296" s="16">
        <v>0</v>
      </c>
      <c r="BL296" s="16">
        <v>0</v>
      </c>
      <c r="BM296" s="16">
        <v>0</v>
      </c>
      <c r="BN296" s="16">
        <v>0.58722070248949121</v>
      </c>
      <c r="BO296" s="16">
        <v>0</v>
      </c>
      <c r="BP296" s="16">
        <v>0</v>
      </c>
      <c r="BQ296" s="16">
        <v>0</v>
      </c>
      <c r="BR296" s="16">
        <v>0</v>
      </c>
      <c r="BS296" s="16">
        <v>0</v>
      </c>
      <c r="BT296" s="16">
        <v>0</v>
      </c>
      <c r="BU296" s="16">
        <v>0</v>
      </c>
      <c r="BV296" s="16">
        <v>0</v>
      </c>
      <c r="BW296" s="16">
        <v>0</v>
      </c>
      <c r="BX296" s="16">
        <v>0</v>
      </c>
      <c r="BY296" s="16">
        <v>0.37648368821709649</v>
      </c>
      <c r="BZ296" s="16">
        <v>0</v>
      </c>
      <c r="CA296" s="16">
        <v>0</v>
      </c>
      <c r="CB296" s="16">
        <v>0</v>
      </c>
      <c r="CC296" s="16">
        <v>0</v>
      </c>
      <c r="CD296" s="16">
        <v>0</v>
      </c>
      <c r="CE296" s="16">
        <v>0</v>
      </c>
      <c r="CF296" s="16">
        <v>0</v>
      </c>
      <c r="CG296" s="16">
        <v>0</v>
      </c>
      <c r="CH296" s="12">
        <v>1</v>
      </c>
      <c r="CI296" s="12">
        <v>0</v>
      </c>
      <c r="CJ296" s="12">
        <v>0</v>
      </c>
      <c r="CK296" s="12">
        <v>0</v>
      </c>
      <c r="CL296" s="12">
        <v>0</v>
      </c>
      <c r="CM296" s="12">
        <v>96.75</v>
      </c>
      <c r="CN296" s="12">
        <v>0</v>
      </c>
      <c r="CO296" s="12">
        <v>0</v>
      </c>
      <c r="CP296" s="12">
        <v>0</v>
      </c>
      <c r="CQ296" s="12">
        <v>0</v>
      </c>
      <c r="CR296" s="12">
        <v>0</v>
      </c>
      <c r="CS296" s="12">
        <v>0</v>
      </c>
      <c r="CT296" s="12">
        <v>0</v>
      </c>
      <c r="CU296" s="12">
        <v>0</v>
      </c>
      <c r="CV296" s="12">
        <v>0</v>
      </c>
      <c r="CW296" s="12">
        <v>0</v>
      </c>
      <c r="CX296" s="12">
        <v>0</v>
      </c>
      <c r="CY296" s="12">
        <v>0</v>
      </c>
      <c r="CZ296" s="12">
        <v>0</v>
      </c>
      <c r="DA296" s="12">
        <v>0</v>
      </c>
      <c r="DB296" s="12">
        <v>0</v>
      </c>
      <c r="DC296" s="12">
        <v>0</v>
      </c>
      <c r="DD296" s="12">
        <v>0</v>
      </c>
      <c r="DE296" s="12">
        <v>0</v>
      </c>
      <c r="DF296" s="12">
        <v>0</v>
      </c>
      <c r="DG296" s="12">
        <v>0</v>
      </c>
      <c r="DH296" s="12">
        <v>0</v>
      </c>
      <c r="DI296" s="12">
        <v>0</v>
      </c>
      <c r="DJ296" s="12">
        <v>0.49</v>
      </c>
      <c r="DK296" s="12">
        <v>0</v>
      </c>
      <c r="DL296" s="12">
        <v>0</v>
      </c>
      <c r="DM296" s="12">
        <v>0</v>
      </c>
      <c r="DN296" s="12">
        <v>0</v>
      </c>
      <c r="DO296" s="12">
        <v>0</v>
      </c>
      <c r="DP296" s="12">
        <v>0</v>
      </c>
      <c r="DQ296" s="12">
        <v>0</v>
      </c>
      <c r="DR296" s="12">
        <v>0</v>
      </c>
      <c r="DS296" s="12">
        <v>0</v>
      </c>
      <c r="DT296" s="12">
        <v>0</v>
      </c>
      <c r="DU296" s="12">
        <v>0</v>
      </c>
      <c r="DV296" s="12">
        <v>0</v>
      </c>
      <c r="DW296" s="12">
        <v>0</v>
      </c>
      <c r="DX296" s="12">
        <v>0</v>
      </c>
      <c r="DY296" s="12">
        <v>0</v>
      </c>
      <c r="DZ296" s="12">
        <v>98.24</v>
      </c>
      <c r="EA296" s="9">
        <v>0</v>
      </c>
      <c r="EB296" s="9">
        <v>0</v>
      </c>
      <c r="EC296" s="9">
        <v>0</v>
      </c>
      <c r="ED296" s="9">
        <v>0</v>
      </c>
      <c r="EE296" s="9">
        <v>0</v>
      </c>
      <c r="EF296" s="9">
        <v>0</v>
      </c>
      <c r="EG296" s="9">
        <v>0</v>
      </c>
      <c r="EH296" s="9">
        <v>0</v>
      </c>
      <c r="EI296" s="9">
        <v>0</v>
      </c>
      <c r="EJ296" s="9">
        <v>0.96317737543393045</v>
      </c>
      <c r="EK296" s="9">
        <v>0</v>
      </c>
      <c r="EL296" s="9">
        <v>0</v>
      </c>
      <c r="EM296" s="9">
        <v>0</v>
      </c>
      <c r="EN296" s="9">
        <v>0</v>
      </c>
      <c r="EO296" s="9">
        <v>0</v>
      </c>
      <c r="EP296" s="9">
        <v>0</v>
      </c>
      <c r="EQ296" s="9">
        <v>0</v>
      </c>
      <c r="ER296" s="9">
        <v>0</v>
      </c>
      <c r="ES296" s="9">
        <v>0</v>
      </c>
      <c r="ET296" s="9">
        <v>1.7027184263772841E-2</v>
      </c>
      <c r="EU296" s="9">
        <v>0</v>
      </c>
      <c r="EV296" s="9">
        <v>0</v>
      </c>
      <c r="EW296" s="9">
        <v>0</v>
      </c>
      <c r="EX296" s="9">
        <v>0</v>
      </c>
      <c r="EY296" s="9">
        <v>1.979544030229672E-2</v>
      </c>
      <c r="EZ296" s="9">
        <v>0</v>
      </c>
      <c r="FA296" s="9">
        <v>0</v>
      </c>
      <c r="FB296" s="9">
        <v>0</v>
      </c>
      <c r="FC296" s="9">
        <v>0</v>
      </c>
      <c r="FD296" s="9">
        <v>0</v>
      </c>
      <c r="FE296" s="9">
        <v>0</v>
      </c>
      <c r="FF296" s="9">
        <v>0</v>
      </c>
      <c r="FG296" s="9">
        <v>0</v>
      </c>
      <c r="FH296" s="7" t="s">
        <v>549</v>
      </c>
      <c r="FI296" s="14">
        <v>1.001144227654911</v>
      </c>
      <c r="FJ296" s="14">
        <v>0</v>
      </c>
      <c r="FK296" s="14">
        <v>0</v>
      </c>
      <c r="FL296" s="14">
        <v>8.6821247228954321E-3</v>
      </c>
      <c r="FM296" s="14">
        <v>0</v>
      </c>
      <c r="FN296" s="14">
        <v>0</v>
      </c>
      <c r="FO296" s="14">
        <v>0</v>
      </c>
      <c r="FP296" s="14">
        <v>0</v>
      </c>
      <c r="FQ296" s="14">
        <v>0</v>
      </c>
      <c r="FR296" s="14">
        <v>3</v>
      </c>
      <c r="FS296" s="14">
        <v>0.10888682788023681</v>
      </c>
      <c r="FT296" s="14" t="s">
        <v>587</v>
      </c>
      <c r="FU296" s="14" t="s">
        <v>587</v>
      </c>
      <c r="FV296" s="14" t="s">
        <v>587</v>
      </c>
      <c r="FW296" s="14" t="s">
        <v>587</v>
      </c>
      <c r="FX296" s="14" t="s">
        <v>587</v>
      </c>
      <c r="FY296" s="14" t="s">
        <v>587</v>
      </c>
      <c r="FZ296" s="14">
        <v>-1.894455148660279</v>
      </c>
      <c r="GA296" s="14">
        <v>-3.3937080991460928</v>
      </c>
      <c r="GB296" s="14">
        <f>EY296*FL296</f>
        <v>1.7186648164917097E-4</v>
      </c>
      <c r="GC296" s="14">
        <v>4.6582897801262836E-19</v>
      </c>
    </row>
    <row r="297" spans="1:185" x14ac:dyDescent="0.2">
      <c r="A297" s="1" t="s">
        <v>428</v>
      </c>
      <c r="B297" s="18">
        <v>5</v>
      </c>
      <c r="C297" s="18" t="s">
        <v>456</v>
      </c>
      <c r="D297" s="18">
        <v>12</v>
      </c>
      <c r="E297" s="18" t="s">
        <v>470</v>
      </c>
      <c r="F297" s="19">
        <v>43</v>
      </c>
      <c r="G297" s="19">
        <v>11</v>
      </c>
      <c r="H297" s="19">
        <v>2658</v>
      </c>
      <c r="I297" s="19">
        <v>2384.85</v>
      </c>
      <c r="J297" s="19">
        <v>0</v>
      </c>
      <c r="K297" s="19" t="s">
        <v>488</v>
      </c>
      <c r="L297" s="19">
        <v>0</v>
      </c>
      <c r="M297" s="19" t="s">
        <v>489</v>
      </c>
      <c r="N297" s="19">
        <v>-2.5099999999999998</v>
      </c>
      <c r="O297" s="19">
        <v>0</v>
      </c>
      <c r="P297" s="19" t="s">
        <v>490</v>
      </c>
      <c r="Q297" s="19">
        <v>0</v>
      </c>
      <c r="R297" s="19" t="s">
        <v>527</v>
      </c>
      <c r="S297" s="19" t="s">
        <v>532</v>
      </c>
      <c r="T297" s="19" t="s">
        <v>33</v>
      </c>
      <c r="U297" s="5">
        <v>42.862618549658492</v>
      </c>
      <c r="V297" s="5">
        <v>0</v>
      </c>
      <c r="W297" s="5">
        <v>3.3232407092039531</v>
      </c>
      <c r="X297" s="5">
        <v>0</v>
      </c>
      <c r="Y297" s="5">
        <v>0</v>
      </c>
      <c r="Z297" s="5">
        <v>7.5687191760502603</v>
      </c>
      <c r="AA297" s="5">
        <v>0</v>
      </c>
      <c r="AB297" s="5">
        <v>0</v>
      </c>
      <c r="AC297" s="5">
        <v>0</v>
      </c>
      <c r="AD297" s="5">
        <v>0</v>
      </c>
      <c r="AE297" s="5">
        <v>42.35123594308503</v>
      </c>
      <c r="AF297" s="5">
        <v>3.8941856218803328</v>
      </c>
      <c r="AG297" s="5">
        <v>0</v>
      </c>
      <c r="AH297" s="5">
        <v>0</v>
      </c>
      <c r="AI297" s="5">
        <v>0</v>
      </c>
      <c r="AJ297" s="5">
        <v>0</v>
      </c>
      <c r="AK297" s="5">
        <v>0</v>
      </c>
      <c r="AL297" s="5">
        <v>0</v>
      </c>
      <c r="AM297" s="5">
        <v>0</v>
      </c>
      <c r="AN297" s="5">
        <v>0</v>
      </c>
      <c r="AO297" s="5">
        <v>0</v>
      </c>
      <c r="AP297" s="5">
        <v>0</v>
      </c>
      <c r="AQ297" s="5">
        <v>0</v>
      </c>
      <c r="AR297" s="5">
        <v>0</v>
      </c>
      <c r="AS297" s="5">
        <v>0</v>
      </c>
      <c r="AT297" s="5">
        <v>0</v>
      </c>
      <c r="AU297" s="5">
        <v>0</v>
      </c>
      <c r="AV297" s="5">
        <v>0</v>
      </c>
      <c r="AW297" s="5">
        <v>0</v>
      </c>
      <c r="AX297" s="5">
        <v>0</v>
      </c>
      <c r="AY297" s="5">
        <v>0</v>
      </c>
      <c r="AZ297" s="5">
        <v>99.999999999878071</v>
      </c>
      <c r="BA297" s="16">
        <v>1.653176142175752E-2</v>
      </c>
      <c r="BB297" s="16">
        <v>3.522243382249575E-2</v>
      </c>
      <c r="BC297" s="16">
        <v>0</v>
      </c>
      <c r="BD297" s="16">
        <v>0</v>
      </c>
      <c r="BE297" s="16">
        <v>0</v>
      </c>
      <c r="BF297" s="16">
        <v>0</v>
      </c>
      <c r="BG297" s="16">
        <v>0</v>
      </c>
      <c r="BH297" s="16">
        <v>0</v>
      </c>
      <c r="BI297" s="16">
        <v>0</v>
      </c>
      <c r="BJ297" s="16">
        <v>5.3434207455832182E-2</v>
      </c>
      <c r="BK297" s="16">
        <v>0</v>
      </c>
      <c r="BL297" s="16">
        <v>0</v>
      </c>
      <c r="BM297" s="16">
        <v>0</v>
      </c>
      <c r="BN297" s="16">
        <v>0.53297326368397024</v>
      </c>
      <c r="BO297" s="16">
        <v>0</v>
      </c>
      <c r="BP297" s="16">
        <v>0</v>
      </c>
      <c r="BQ297" s="16">
        <v>0</v>
      </c>
      <c r="BR297" s="16">
        <v>0</v>
      </c>
      <c r="BS297" s="16">
        <v>0</v>
      </c>
      <c r="BT297" s="16">
        <v>0</v>
      </c>
      <c r="BU297" s="16">
        <v>0</v>
      </c>
      <c r="BV297" s="16">
        <v>0</v>
      </c>
      <c r="BW297" s="16">
        <v>0</v>
      </c>
      <c r="BX297" s="16">
        <v>0</v>
      </c>
      <c r="BY297" s="16">
        <v>0.36183833361594431</v>
      </c>
      <c r="BZ297" s="16">
        <v>0</v>
      </c>
      <c r="CA297" s="16">
        <v>0</v>
      </c>
      <c r="CB297" s="16">
        <v>0</v>
      </c>
      <c r="CC297" s="16">
        <v>0</v>
      </c>
      <c r="CD297" s="16">
        <v>0</v>
      </c>
      <c r="CE297" s="16">
        <v>0</v>
      </c>
      <c r="CF297" s="16">
        <v>0</v>
      </c>
      <c r="CG297" s="16">
        <v>0</v>
      </c>
      <c r="CH297" s="12">
        <v>0.23043333329999999</v>
      </c>
      <c r="CI297" s="12">
        <v>0</v>
      </c>
      <c r="CJ297" s="12">
        <v>0</v>
      </c>
      <c r="CK297" s="12">
        <v>0</v>
      </c>
      <c r="CL297" s="12">
        <v>0</v>
      </c>
      <c r="CM297" s="12">
        <v>93.425133333299996</v>
      </c>
      <c r="CN297" s="12">
        <v>0</v>
      </c>
      <c r="CO297" s="12">
        <v>0</v>
      </c>
      <c r="CP297" s="12">
        <v>0</v>
      </c>
      <c r="CQ297" s="12">
        <v>0</v>
      </c>
      <c r="CR297" s="12">
        <v>0</v>
      </c>
      <c r="CS297" s="12">
        <v>0</v>
      </c>
      <c r="CT297" s="12">
        <v>1.3521000000000001</v>
      </c>
      <c r="CU297" s="12">
        <v>0</v>
      </c>
      <c r="CV297" s="12">
        <v>0</v>
      </c>
      <c r="CW297" s="12">
        <v>0</v>
      </c>
      <c r="CX297" s="12">
        <v>0</v>
      </c>
      <c r="CY297" s="12">
        <v>0.93866666669999999</v>
      </c>
      <c r="CZ297" s="12">
        <v>0</v>
      </c>
      <c r="DA297" s="12">
        <v>0</v>
      </c>
      <c r="DB297" s="12">
        <v>0</v>
      </c>
      <c r="DC297" s="12">
        <v>0</v>
      </c>
      <c r="DD297" s="12">
        <v>0</v>
      </c>
      <c r="DE297" s="12">
        <v>0</v>
      </c>
      <c r="DF297" s="12">
        <v>0</v>
      </c>
      <c r="DG297" s="12">
        <v>0</v>
      </c>
      <c r="DH297" s="12">
        <v>0</v>
      </c>
      <c r="DI297" s="12">
        <v>0</v>
      </c>
      <c r="DJ297" s="12">
        <v>0.4868333333</v>
      </c>
      <c r="DK297" s="12">
        <v>0</v>
      </c>
      <c r="DL297" s="12">
        <v>0</v>
      </c>
      <c r="DM297" s="12">
        <v>0</v>
      </c>
      <c r="DN297" s="12">
        <v>0.68683333330000007</v>
      </c>
      <c r="DO297" s="12">
        <v>0</v>
      </c>
      <c r="DP297" s="12">
        <v>0</v>
      </c>
      <c r="DQ297" s="12">
        <v>0</v>
      </c>
      <c r="DR297" s="12">
        <v>1.1557333332999999</v>
      </c>
      <c r="DS297" s="12">
        <v>0</v>
      </c>
      <c r="DT297" s="12">
        <v>0</v>
      </c>
      <c r="DU297" s="12">
        <v>0</v>
      </c>
      <c r="DV297" s="12">
        <v>0</v>
      </c>
      <c r="DW297" s="12">
        <v>0</v>
      </c>
      <c r="DX297" s="12">
        <v>0</v>
      </c>
      <c r="DY297" s="12">
        <v>0</v>
      </c>
      <c r="DZ297" s="12">
        <v>98.275733333199994</v>
      </c>
      <c r="EA297" s="9">
        <v>0</v>
      </c>
      <c r="EB297" s="9">
        <v>0</v>
      </c>
      <c r="EC297" s="9">
        <v>0</v>
      </c>
      <c r="ED297" s="9">
        <v>0</v>
      </c>
      <c r="EE297" s="9">
        <v>0</v>
      </c>
      <c r="EF297" s="9">
        <v>0</v>
      </c>
      <c r="EG297" s="9">
        <v>1.227892056864127E-2</v>
      </c>
      <c r="EH297" s="9">
        <v>0</v>
      </c>
      <c r="EI297" s="9">
        <v>0</v>
      </c>
      <c r="EJ297" s="9">
        <v>0.96542607996397989</v>
      </c>
      <c r="EK297" s="9">
        <v>0</v>
      </c>
      <c r="EL297" s="9">
        <v>0</v>
      </c>
      <c r="EM297" s="9">
        <v>0</v>
      </c>
      <c r="EN297" s="9">
        <v>0</v>
      </c>
      <c r="EO297" s="9">
        <v>0</v>
      </c>
      <c r="EP297" s="9">
        <v>0</v>
      </c>
      <c r="EQ297" s="9">
        <v>0</v>
      </c>
      <c r="ER297" s="9">
        <v>0</v>
      </c>
      <c r="ES297" s="9">
        <v>0</v>
      </c>
      <c r="ET297" s="9">
        <v>1.756010319342605E-2</v>
      </c>
      <c r="EU297" s="9">
        <v>0</v>
      </c>
      <c r="EV297" s="9">
        <v>0</v>
      </c>
      <c r="EW297" s="9">
        <v>0</v>
      </c>
      <c r="EX297" s="9">
        <v>0</v>
      </c>
      <c r="EY297" s="9">
        <v>4.7348962739527448E-3</v>
      </c>
      <c r="EZ297" s="9">
        <v>0</v>
      </c>
      <c r="FA297" s="9">
        <v>0</v>
      </c>
      <c r="FB297" s="9">
        <v>0</v>
      </c>
      <c r="FC297" s="9">
        <v>0</v>
      </c>
      <c r="FD297" s="9">
        <v>0</v>
      </c>
      <c r="FE297" s="9">
        <v>0</v>
      </c>
      <c r="FF297" s="9">
        <v>0</v>
      </c>
      <c r="FG297" s="9">
        <v>0</v>
      </c>
      <c r="FH297" s="7">
        <v>0</v>
      </c>
      <c r="FI297" s="14">
        <v>1.001603673665167</v>
      </c>
      <c r="FJ297" s="14">
        <v>0</v>
      </c>
      <c r="FK297" s="14">
        <v>4.2057343487700098</v>
      </c>
      <c r="FL297" s="14">
        <v>9.119367105365735E-3</v>
      </c>
      <c r="FM297" s="14">
        <v>0</v>
      </c>
      <c r="FN297" s="14">
        <v>0</v>
      </c>
      <c r="FO297" s="14">
        <v>0</v>
      </c>
      <c r="FP297" s="14">
        <v>0</v>
      </c>
      <c r="FQ297" s="14">
        <v>0</v>
      </c>
      <c r="FR297" s="14">
        <v>3</v>
      </c>
      <c r="FS297" s="14">
        <v>0.16030262236749651</v>
      </c>
      <c r="FT297" s="14">
        <v>3.0645495008082362</v>
      </c>
      <c r="FU297" s="14">
        <v>90.887870621434629</v>
      </c>
      <c r="FV297" s="14">
        <v>0</v>
      </c>
      <c r="FW297" s="14" t="b">
        <v>1</v>
      </c>
      <c r="FX297" s="14" t="b">
        <v>0</v>
      </c>
      <c r="FY297" s="14" t="b">
        <v>0</v>
      </c>
      <c r="FZ297" s="14">
        <v>-1.5609486168824389</v>
      </c>
      <c r="GA297" s="14">
        <v>-3.391863876250385</v>
      </c>
      <c r="GB297" s="14">
        <f>EY297*FL297</f>
        <v>4.3179257328003443E-5</v>
      </c>
      <c r="GC297" s="14">
        <v>6.9190619745493689E-2</v>
      </c>
    </row>
    <row r="298" spans="1:185" x14ac:dyDescent="0.2">
      <c r="A298" s="1" t="s">
        <v>246</v>
      </c>
      <c r="B298" s="18">
        <v>7</v>
      </c>
      <c r="C298" s="18" t="s">
        <v>455</v>
      </c>
      <c r="D298" s="18">
        <v>15</v>
      </c>
      <c r="E298" s="18" t="s">
        <v>474</v>
      </c>
      <c r="F298" s="19">
        <v>29</v>
      </c>
      <c r="G298" s="19">
        <v>21</v>
      </c>
      <c r="H298" s="19">
        <v>2873</v>
      </c>
      <c r="I298" s="19">
        <v>2599.85</v>
      </c>
      <c r="J298" s="19">
        <v>0</v>
      </c>
      <c r="K298" s="19">
        <v>3.3333333333333333E-2</v>
      </c>
      <c r="L298" s="19">
        <v>0</v>
      </c>
      <c r="M298" s="19" t="s">
        <v>489</v>
      </c>
      <c r="N298" s="19">
        <v>-2.46</v>
      </c>
      <c r="O298" s="19">
        <v>0</v>
      </c>
      <c r="P298" s="19" t="s">
        <v>490</v>
      </c>
      <c r="Q298" s="19" t="s">
        <v>512</v>
      </c>
      <c r="R298" s="19" t="s">
        <v>527</v>
      </c>
      <c r="S298" s="19" t="s">
        <v>532</v>
      </c>
      <c r="T298" s="19" t="s">
        <v>33</v>
      </c>
      <c r="U298" s="5">
        <v>52.050026490537817</v>
      </c>
      <c r="V298" s="5">
        <v>0</v>
      </c>
      <c r="W298" s="5">
        <v>0</v>
      </c>
      <c r="X298" s="5">
        <v>0</v>
      </c>
      <c r="Y298" s="5">
        <v>0</v>
      </c>
      <c r="Z298" s="5">
        <v>8.3750925597636314</v>
      </c>
      <c r="AA298" s="5">
        <v>0</v>
      </c>
      <c r="AB298" s="5">
        <v>0</v>
      </c>
      <c r="AC298" s="5">
        <v>0</v>
      </c>
      <c r="AD298" s="5">
        <v>0</v>
      </c>
      <c r="AE298" s="5">
        <v>45.237771322773099</v>
      </c>
      <c r="AF298" s="5">
        <v>0</v>
      </c>
      <c r="AG298" s="5">
        <v>0</v>
      </c>
      <c r="AH298" s="5">
        <v>0</v>
      </c>
      <c r="AI298" s="5">
        <v>0</v>
      </c>
      <c r="AJ298" s="5">
        <v>0</v>
      </c>
      <c r="AK298" s="5">
        <v>0</v>
      </c>
      <c r="AL298" s="5">
        <v>0</v>
      </c>
      <c r="AM298" s="5">
        <v>0</v>
      </c>
      <c r="AN298" s="5">
        <v>0</v>
      </c>
      <c r="AO298" s="5">
        <v>0</v>
      </c>
      <c r="AP298" s="5">
        <v>0</v>
      </c>
      <c r="AQ298" s="5">
        <v>0</v>
      </c>
      <c r="AR298" s="5">
        <v>0</v>
      </c>
      <c r="AS298" s="5">
        <v>0</v>
      </c>
      <c r="AT298" s="5">
        <v>0</v>
      </c>
      <c r="AU298" s="5">
        <v>0</v>
      </c>
      <c r="AV298" s="5">
        <v>0</v>
      </c>
      <c r="AW298" s="5">
        <v>0</v>
      </c>
      <c r="AX298" s="5">
        <v>0</v>
      </c>
      <c r="AY298" s="5">
        <v>0</v>
      </c>
      <c r="AZ298" s="5">
        <v>105.6628903730745</v>
      </c>
      <c r="BA298" s="16">
        <v>0</v>
      </c>
      <c r="BB298" s="16">
        <v>0</v>
      </c>
      <c r="BC298" s="16">
        <v>0</v>
      </c>
      <c r="BD298" s="16">
        <v>0</v>
      </c>
      <c r="BE298" s="16">
        <v>0</v>
      </c>
      <c r="BF298" s="16">
        <v>0</v>
      </c>
      <c r="BG298" s="16">
        <v>0</v>
      </c>
      <c r="BH298" s="16">
        <v>0</v>
      </c>
      <c r="BI298" s="16">
        <v>0</v>
      </c>
      <c r="BJ298" s="16">
        <v>5.5371632541009477E-2</v>
      </c>
      <c r="BK298" s="16">
        <v>0</v>
      </c>
      <c r="BL298" s="16">
        <v>0</v>
      </c>
      <c r="BM298" s="16">
        <v>0</v>
      </c>
      <c r="BN298" s="16">
        <v>0.53313999997112471</v>
      </c>
      <c r="BO298" s="16">
        <v>0</v>
      </c>
      <c r="BP298" s="16">
        <v>0</v>
      </c>
      <c r="BQ298" s="16">
        <v>0</v>
      </c>
      <c r="BR298" s="16">
        <v>0</v>
      </c>
      <c r="BS298" s="16">
        <v>0</v>
      </c>
      <c r="BT298" s="16">
        <v>0</v>
      </c>
      <c r="BU298" s="16">
        <v>0</v>
      </c>
      <c r="BV298" s="16">
        <v>0</v>
      </c>
      <c r="BW298" s="16">
        <v>0</v>
      </c>
      <c r="BX298" s="16">
        <v>0</v>
      </c>
      <c r="BY298" s="16">
        <v>0.41148836748786571</v>
      </c>
      <c r="BZ298" s="16">
        <v>0</v>
      </c>
      <c r="CA298" s="16">
        <v>0</v>
      </c>
      <c r="CB298" s="16">
        <v>0</v>
      </c>
      <c r="CC298" s="16">
        <v>0</v>
      </c>
      <c r="CD298" s="16">
        <v>0</v>
      </c>
      <c r="CE298" s="16">
        <v>0</v>
      </c>
      <c r="CF298" s="16">
        <v>0</v>
      </c>
      <c r="CG298" s="16">
        <v>0</v>
      </c>
      <c r="CH298" s="12">
        <v>0.96</v>
      </c>
      <c r="CI298" s="12">
        <v>0</v>
      </c>
      <c r="CJ298" s="12">
        <v>0</v>
      </c>
      <c r="CK298" s="12">
        <v>0</v>
      </c>
      <c r="CL298" s="12">
        <v>0</v>
      </c>
      <c r="CM298" s="12">
        <v>99.21</v>
      </c>
      <c r="CN298" s="12">
        <v>0</v>
      </c>
      <c r="CO298" s="12">
        <v>0</v>
      </c>
      <c r="CP298" s="12">
        <v>0</v>
      </c>
      <c r="CQ298" s="12">
        <v>0</v>
      </c>
      <c r="CR298" s="12">
        <v>0</v>
      </c>
      <c r="CS298" s="12">
        <v>0</v>
      </c>
      <c r="CT298" s="12">
        <v>0</v>
      </c>
      <c r="CU298" s="12">
        <v>0</v>
      </c>
      <c r="CV298" s="12">
        <v>0</v>
      </c>
      <c r="CW298" s="12">
        <v>0</v>
      </c>
      <c r="CX298" s="12">
        <v>0</v>
      </c>
      <c r="CY298" s="12">
        <v>0</v>
      </c>
      <c r="CZ298" s="12">
        <v>0</v>
      </c>
      <c r="DA298" s="12">
        <v>0</v>
      </c>
      <c r="DB298" s="12">
        <v>0</v>
      </c>
      <c r="DC298" s="12">
        <v>0</v>
      </c>
      <c r="DD298" s="12">
        <v>0</v>
      </c>
      <c r="DE298" s="12">
        <v>0</v>
      </c>
      <c r="DF298" s="12">
        <v>0</v>
      </c>
      <c r="DG298" s="12">
        <v>0</v>
      </c>
      <c r="DH298" s="12">
        <v>0</v>
      </c>
      <c r="DI298" s="12">
        <v>0</v>
      </c>
      <c r="DJ298" s="12">
        <v>0.44</v>
      </c>
      <c r="DK298" s="12">
        <v>0</v>
      </c>
      <c r="DL298" s="12">
        <v>0</v>
      </c>
      <c r="DM298" s="12">
        <v>0</v>
      </c>
      <c r="DN298" s="12">
        <v>0</v>
      </c>
      <c r="DO298" s="12">
        <v>0</v>
      </c>
      <c r="DP298" s="12">
        <v>0</v>
      </c>
      <c r="DQ298" s="12">
        <v>0</v>
      </c>
      <c r="DR298" s="12">
        <v>0</v>
      </c>
      <c r="DS298" s="12">
        <v>0</v>
      </c>
      <c r="DT298" s="12">
        <v>0</v>
      </c>
      <c r="DU298" s="12">
        <v>0</v>
      </c>
      <c r="DV298" s="12">
        <v>0</v>
      </c>
      <c r="DW298" s="12">
        <v>0</v>
      </c>
      <c r="DX298" s="12">
        <v>0</v>
      </c>
      <c r="DY298" s="12">
        <v>0</v>
      </c>
      <c r="DZ298" s="12">
        <v>100.61</v>
      </c>
      <c r="EA298" s="9">
        <v>0</v>
      </c>
      <c r="EB298" s="9">
        <v>0</v>
      </c>
      <c r="EC298" s="9">
        <v>0</v>
      </c>
      <c r="ED298" s="9">
        <v>0</v>
      </c>
      <c r="EE298" s="9">
        <v>0</v>
      </c>
      <c r="EF298" s="9">
        <v>0</v>
      </c>
      <c r="EG298" s="9">
        <v>0</v>
      </c>
      <c r="EH298" s="9">
        <v>0</v>
      </c>
      <c r="EI298" s="9">
        <v>0</v>
      </c>
      <c r="EJ298" s="9">
        <v>0.9664435867107527</v>
      </c>
      <c r="EK298" s="9">
        <v>0</v>
      </c>
      <c r="EL298" s="9">
        <v>0</v>
      </c>
      <c r="EM298" s="9">
        <v>0</v>
      </c>
      <c r="EN298" s="9">
        <v>0</v>
      </c>
      <c r="EO298" s="9">
        <v>0</v>
      </c>
      <c r="EP298" s="9">
        <v>0</v>
      </c>
      <c r="EQ298" s="9">
        <v>0</v>
      </c>
      <c r="ER298" s="9">
        <v>0</v>
      </c>
      <c r="ES298" s="9">
        <v>0</v>
      </c>
      <c r="ET298" s="9">
        <v>1.4961157406237741E-2</v>
      </c>
      <c r="EU298" s="9">
        <v>0</v>
      </c>
      <c r="EV298" s="9">
        <v>0</v>
      </c>
      <c r="EW298" s="9">
        <v>0</v>
      </c>
      <c r="EX298" s="9">
        <v>0</v>
      </c>
      <c r="EY298" s="9">
        <v>1.8595255883009511E-2</v>
      </c>
      <c r="EZ298" s="9">
        <v>0</v>
      </c>
      <c r="FA298" s="9">
        <v>0</v>
      </c>
      <c r="FB298" s="9">
        <v>0</v>
      </c>
      <c r="FC298" s="9">
        <v>0</v>
      </c>
      <c r="FD298" s="9">
        <v>0</v>
      </c>
      <c r="FE298" s="9">
        <v>0</v>
      </c>
      <c r="FF298" s="9">
        <v>0</v>
      </c>
      <c r="FG298" s="9">
        <v>0</v>
      </c>
      <c r="FH298" s="7" t="s">
        <v>549</v>
      </c>
      <c r="FI298" s="14">
        <v>1.0006957987224321</v>
      </c>
      <c r="FJ298" s="14">
        <v>0</v>
      </c>
      <c r="FK298" s="14">
        <v>0</v>
      </c>
      <c r="FL298" s="14">
        <v>1.424939891018801E-2</v>
      </c>
      <c r="FM298" s="14">
        <v>0</v>
      </c>
      <c r="FN298" s="14">
        <v>0</v>
      </c>
      <c r="FO298" s="14">
        <v>0</v>
      </c>
      <c r="FP298" s="14">
        <v>0</v>
      </c>
      <c r="FQ298" s="14">
        <v>0</v>
      </c>
      <c r="FR298" s="14">
        <v>3</v>
      </c>
      <c r="FS298" s="14">
        <v>0.16611489762302839</v>
      </c>
      <c r="FT298" s="14" t="s">
        <v>587</v>
      </c>
      <c r="FU298" s="14" t="s">
        <v>587</v>
      </c>
      <c r="FV298" s="14" t="s">
        <v>587</v>
      </c>
      <c r="FW298" s="14" t="s">
        <v>587</v>
      </c>
      <c r="FX298" s="14" t="s">
        <v>587</v>
      </c>
      <c r="FY298" s="14" t="s">
        <v>587</v>
      </c>
      <c r="FZ298" s="14">
        <v>-1.530140004075609</v>
      </c>
      <c r="GA298" s="14">
        <v>-0.94063687125277529</v>
      </c>
      <c r="GB298" s="14">
        <f>EY298*FL298</f>
        <v>2.6497121891402289E-4</v>
      </c>
      <c r="GC298" s="14">
        <v>1.3218829979191489E-18</v>
      </c>
    </row>
    <row r="299" spans="1:185" x14ac:dyDescent="0.2">
      <c r="A299" s="1" t="s">
        <v>249</v>
      </c>
      <c r="B299" s="18">
        <v>1</v>
      </c>
      <c r="C299" s="18" t="s">
        <v>454</v>
      </c>
      <c r="D299" s="18">
        <v>1</v>
      </c>
      <c r="E299" s="18" t="s">
        <v>475</v>
      </c>
      <c r="F299" s="19">
        <v>26</v>
      </c>
      <c r="G299" s="19">
        <v>0.1</v>
      </c>
      <c r="H299" s="19">
        <v>1523.15</v>
      </c>
      <c r="I299" s="19">
        <v>1250</v>
      </c>
      <c r="J299" s="19">
        <v>0</v>
      </c>
      <c r="K299" s="19">
        <v>5</v>
      </c>
      <c r="L299" s="19">
        <v>0</v>
      </c>
      <c r="M299" s="19" t="s">
        <v>489</v>
      </c>
      <c r="N299" s="19">
        <v>-4.9000000000000004</v>
      </c>
      <c r="O299" s="19">
        <v>0</v>
      </c>
      <c r="P299" s="19" t="s">
        <v>495</v>
      </c>
      <c r="Q299" s="19" t="s">
        <v>514</v>
      </c>
      <c r="R299" s="19" t="s">
        <v>494</v>
      </c>
      <c r="S299" s="19" t="s">
        <v>535</v>
      </c>
      <c r="T299" s="19" t="s">
        <v>74</v>
      </c>
      <c r="U299" s="5">
        <v>63.024816293104983</v>
      </c>
      <c r="V299" s="5">
        <v>0.40043854847807459</v>
      </c>
      <c r="W299" s="5">
        <v>10.2264624279599</v>
      </c>
      <c r="X299" s="5">
        <v>2.8846673115868301E-2</v>
      </c>
      <c r="Y299" s="5">
        <v>0</v>
      </c>
      <c r="Z299" s="5">
        <v>0.27016427612140748</v>
      </c>
      <c r="AA299" s="5">
        <v>0.14203491208271141</v>
      </c>
      <c r="AB299" s="5">
        <v>0</v>
      </c>
      <c r="AC299" s="5">
        <v>0</v>
      </c>
      <c r="AD299" s="5">
        <v>0</v>
      </c>
      <c r="AE299" s="5">
        <v>7.1305871219913604</v>
      </c>
      <c r="AF299" s="5">
        <v>6.03058021857378</v>
      </c>
      <c r="AG299" s="5">
        <v>0</v>
      </c>
      <c r="AH299" s="5">
        <v>0</v>
      </c>
      <c r="AI299" s="5">
        <v>5.0114960395307468</v>
      </c>
      <c r="AJ299" s="5">
        <v>7.0460480378942314E-2</v>
      </c>
      <c r="AK299" s="5">
        <v>0</v>
      </c>
      <c r="AL299" s="5">
        <v>0</v>
      </c>
      <c r="AM299" s="5">
        <v>0</v>
      </c>
      <c r="AN299" s="5">
        <v>0</v>
      </c>
      <c r="AO299" s="5">
        <v>0</v>
      </c>
      <c r="AP299" s="5">
        <v>0</v>
      </c>
      <c r="AQ299" s="5">
        <v>0</v>
      </c>
      <c r="AR299" s="5">
        <v>0</v>
      </c>
      <c r="AS299" s="5">
        <v>0</v>
      </c>
      <c r="AT299" s="5">
        <v>0</v>
      </c>
      <c r="AU299" s="5">
        <v>0</v>
      </c>
      <c r="AV299" s="5">
        <v>0</v>
      </c>
      <c r="AW299" s="5">
        <v>0</v>
      </c>
      <c r="AX299" s="5">
        <v>1.02</v>
      </c>
      <c r="AY299" s="5">
        <v>0.50877530017152661</v>
      </c>
      <c r="AZ299" s="5">
        <v>92.847111691166219</v>
      </c>
      <c r="BA299" s="16">
        <v>6.4371991753296484E-2</v>
      </c>
      <c r="BB299" s="16">
        <v>6.902016635554048E-2</v>
      </c>
      <c r="BC299" s="16">
        <v>0</v>
      </c>
      <c r="BD299" s="16">
        <v>0</v>
      </c>
      <c r="BE299" s="16">
        <v>0</v>
      </c>
      <c r="BF299" s="16">
        <v>1.2181048680312339E-4</v>
      </c>
      <c r="BG299" s="16">
        <v>0</v>
      </c>
      <c r="BH299" s="16">
        <v>0</v>
      </c>
      <c r="BI299" s="16">
        <v>0</v>
      </c>
      <c r="BJ299" s="16">
        <v>2.4134543692028421E-3</v>
      </c>
      <c r="BK299" s="16">
        <v>0</v>
      </c>
      <c r="BL299" s="16">
        <v>0</v>
      </c>
      <c r="BM299" s="16">
        <v>4.8008336475393898E-4</v>
      </c>
      <c r="BN299" s="16">
        <v>0.1135478237539452</v>
      </c>
      <c r="BO299" s="16">
        <v>1.2850608544666879E-3</v>
      </c>
      <c r="BP299" s="16">
        <v>0</v>
      </c>
      <c r="BQ299" s="16">
        <v>5.1895265082268861E-2</v>
      </c>
      <c r="BR299" s="16">
        <v>0</v>
      </c>
      <c r="BS299" s="16">
        <v>0</v>
      </c>
      <c r="BT299" s="16">
        <v>0</v>
      </c>
      <c r="BU299" s="16">
        <v>0</v>
      </c>
      <c r="BV299" s="16">
        <v>0</v>
      </c>
      <c r="BW299" s="16">
        <v>0</v>
      </c>
      <c r="BX299" s="16">
        <v>2.0419181449851501E-2</v>
      </c>
      <c r="BY299" s="16">
        <v>0.67322719944963261</v>
      </c>
      <c r="BZ299" s="16">
        <v>0</v>
      </c>
      <c r="CA299" s="16">
        <v>0</v>
      </c>
      <c r="CB299" s="16">
        <v>0</v>
      </c>
      <c r="CC299" s="16">
        <v>3.2179630802383449E-3</v>
      </c>
      <c r="CD299" s="16">
        <v>0</v>
      </c>
      <c r="CE299" s="16">
        <v>0</v>
      </c>
      <c r="CF299" s="16">
        <v>0</v>
      </c>
      <c r="CG299" s="16">
        <v>0</v>
      </c>
      <c r="CH299" s="12">
        <v>0.25</v>
      </c>
      <c r="CI299" s="12">
        <v>0.01</v>
      </c>
      <c r="CJ299" s="12">
        <v>0</v>
      </c>
      <c r="CK299" s="12">
        <v>0.12</v>
      </c>
      <c r="CL299" s="12">
        <v>0</v>
      </c>
      <c r="CM299" s="12">
        <v>92.03</v>
      </c>
      <c r="CN299" s="12">
        <v>0.01</v>
      </c>
      <c r="CO299" s="12">
        <v>0</v>
      </c>
      <c r="CP299" s="12">
        <v>0</v>
      </c>
      <c r="CQ299" s="12">
        <v>1.93</v>
      </c>
      <c r="CR299" s="12">
        <v>0</v>
      </c>
      <c r="CS299" s="12">
        <v>0</v>
      </c>
      <c r="CT299" s="12">
        <v>0</v>
      </c>
      <c r="CU299" s="12">
        <v>0</v>
      </c>
      <c r="CV299" s="12">
        <v>0</v>
      </c>
      <c r="CW299" s="12">
        <v>0</v>
      </c>
      <c r="CX299" s="12">
        <v>0</v>
      </c>
      <c r="CY299" s="12">
        <v>0</v>
      </c>
      <c r="CZ299" s="12">
        <v>0</v>
      </c>
      <c r="DA299" s="12">
        <v>0</v>
      </c>
      <c r="DB299" s="12">
        <v>0</v>
      </c>
      <c r="DC299" s="12">
        <v>0</v>
      </c>
      <c r="DD299" s="12">
        <v>0</v>
      </c>
      <c r="DE299" s="12">
        <v>0</v>
      </c>
      <c r="DF299" s="12">
        <v>0</v>
      </c>
      <c r="DG299" s="12">
        <v>0</v>
      </c>
      <c r="DH299" s="12">
        <v>0</v>
      </c>
      <c r="DI299" s="12">
        <v>0</v>
      </c>
      <c r="DJ299" s="12">
        <v>0</v>
      </c>
      <c r="DK299" s="12">
        <v>0</v>
      </c>
      <c r="DL299" s="12">
        <v>0.34</v>
      </c>
      <c r="DM299" s="12">
        <v>0</v>
      </c>
      <c r="DN299" s="12">
        <v>0</v>
      </c>
      <c r="DO299" s="12">
        <v>0</v>
      </c>
      <c r="DP299" s="12">
        <v>0</v>
      </c>
      <c r="DQ299" s="12">
        <v>0</v>
      </c>
      <c r="DR299" s="12">
        <v>0</v>
      </c>
      <c r="DS299" s="12">
        <v>0</v>
      </c>
      <c r="DT299" s="12">
        <v>0</v>
      </c>
      <c r="DU299" s="12">
        <v>0</v>
      </c>
      <c r="DV299" s="12">
        <v>0</v>
      </c>
      <c r="DW299" s="12">
        <v>0</v>
      </c>
      <c r="DX299" s="12">
        <v>0</v>
      </c>
      <c r="DY299" s="12">
        <v>0</v>
      </c>
      <c r="DZ299" s="12">
        <v>94.690000000000012</v>
      </c>
      <c r="EA299" s="9">
        <v>0</v>
      </c>
      <c r="EB299" s="9">
        <v>0</v>
      </c>
      <c r="EC299" s="9">
        <v>0</v>
      </c>
      <c r="ED299" s="9">
        <v>0</v>
      </c>
      <c r="EE299" s="9">
        <v>0</v>
      </c>
      <c r="EF299" s="9">
        <v>1.355142680027634E-3</v>
      </c>
      <c r="EG299" s="9">
        <v>0</v>
      </c>
      <c r="EH299" s="9">
        <v>0</v>
      </c>
      <c r="EI299" s="9">
        <v>0</v>
      </c>
      <c r="EJ299" s="9">
        <v>0.96765306056760647</v>
      </c>
      <c r="EK299" s="9">
        <v>0</v>
      </c>
      <c r="EL299" s="9">
        <v>0</v>
      </c>
      <c r="EM299" s="9">
        <v>0</v>
      </c>
      <c r="EN299" s="9">
        <v>0</v>
      </c>
      <c r="EO299" s="9">
        <v>1.0688120831923701E-4</v>
      </c>
      <c r="EP299" s="9">
        <v>0</v>
      </c>
      <c r="EQ299" s="9">
        <v>0</v>
      </c>
      <c r="ER299" s="9">
        <v>0</v>
      </c>
      <c r="ES299" s="9">
        <v>1.9308235566608399E-2</v>
      </c>
      <c r="ET299" s="9">
        <v>0</v>
      </c>
      <c r="EU299" s="9">
        <v>0</v>
      </c>
      <c r="EV299" s="9">
        <v>0</v>
      </c>
      <c r="EW299" s="9">
        <v>0</v>
      </c>
      <c r="EX299" s="9">
        <v>6.2271588853438486E-3</v>
      </c>
      <c r="EY299" s="9">
        <v>5.22685109971106E-3</v>
      </c>
      <c r="EZ299" s="9">
        <v>0</v>
      </c>
      <c r="FA299" s="9">
        <v>0</v>
      </c>
      <c r="FB299" s="9">
        <v>0</v>
      </c>
      <c r="FC299" s="9">
        <v>1.2266999238338329E-4</v>
      </c>
      <c r="FD299" s="9">
        <v>0</v>
      </c>
      <c r="FE299" s="9">
        <v>0</v>
      </c>
      <c r="FF299" s="9">
        <v>0</v>
      </c>
      <c r="FG299" s="9">
        <v>0</v>
      </c>
      <c r="FH299" s="7" t="s">
        <v>550</v>
      </c>
      <c r="FI299" s="14">
        <v>1.0002528674981961</v>
      </c>
      <c r="FJ299" s="14">
        <v>0.60614574542010824</v>
      </c>
      <c r="FK299" s="14">
        <v>0</v>
      </c>
      <c r="FL299" s="14">
        <v>3.3712698134874493E-4</v>
      </c>
      <c r="FM299" s="14">
        <v>1.3981076418426821</v>
      </c>
      <c r="FN299" s="14">
        <v>0.84439115652712549</v>
      </c>
      <c r="FO299" s="14">
        <v>0</v>
      </c>
      <c r="FP299" s="14">
        <v>0</v>
      </c>
      <c r="FQ299" s="14">
        <v>0</v>
      </c>
      <c r="FR299" s="14">
        <v>1.7</v>
      </c>
      <c r="FS299" s="14">
        <v>4.1028724276448306E-3</v>
      </c>
      <c r="FT299" s="14">
        <v>0.4324334908462969</v>
      </c>
      <c r="FU299" s="14">
        <v>97.918741145091715</v>
      </c>
      <c r="FV299" s="14">
        <v>0.81363566701104373</v>
      </c>
      <c r="FW299" s="14" t="b">
        <v>1</v>
      </c>
      <c r="FX299" s="14" t="b">
        <v>0</v>
      </c>
      <c r="FY299" s="14" t="b">
        <v>0</v>
      </c>
      <c r="FZ299" s="14">
        <v>-4.7454829323490424</v>
      </c>
      <c r="GA299" s="14">
        <v>-16.65880472420578</v>
      </c>
      <c r="GB299" s="14">
        <f>EY299*FL299</f>
        <v>1.7621125332049575E-6</v>
      </c>
      <c r="GC299" s="14">
        <v>0.55571537710419572</v>
      </c>
    </row>
    <row r="300" spans="1:185" x14ac:dyDescent="0.2">
      <c r="A300" s="1" t="s">
        <v>245</v>
      </c>
      <c r="B300" s="18">
        <v>7</v>
      </c>
      <c r="C300" s="18" t="s">
        <v>455</v>
      </c>
      <c r="D300" s="18">
        <v>12</v>
      </c>
      <c r="E300" s="18" t="s">
        <v>470</v>
      </c>
      <c r="F300" s="19">
        <v>29</v>
      </c>
      <c r="G300" s="19">
        <v>21</v>
      </c>
      <c r="H300" s="19">
        <v>2573</v>
      </c>
      <c r="I300" s="19">
        <v>2299.85</v>
      </c>
      <c r="J300" s="19">
        <v>0</v>
      </c>
      <c r="K300" s="19">
        <v>3.3333333333333333E-2</v>
      </c>
      <c r="L300" s="19">
        <v>0</v>
      </c>
      <c r="M300" s="19" t="s">
        <v>489</v>
      </c>
      <c r="N300" s="19">
        <v>-3.06</v>
      </c>
      <c r="O300" s="19">
        <v>0</v>
      </c>
      <c r="P300" s="19" t="s">
        <v>490</v>
      </c>
      <c r="Q300" s="19" t="s">
        <v>512</v>
      </c>
      <c r="R300" s="19" t="s">
        <v>527</v>
      </c>
      <c r="S300" s="19" t="s">
        <v>532</v>
      </c>
      <c r="T300" s="19" t="s">
        <v>33</v>
      </c>
      <c r="U300" s="5">
        <v>51.429619269729933</v>
      </c>
      <c r="V300" s="5">
        <v>0</v>
      </c>
      <c r="W300" s="5">
        <v>0</v>
      </c>
      <c r="X300" s="5">
        <v>0</v>
      </c>
      <c r="Y300" s="5">
        <v>0</v>
      </c>
      <c r="Z300" s="5">
        <v>4.1682488315874293</v>
      </c>
      <c r="AA300" s="5">
        <v>0</v>
      </c>
      <c r="AB300" s="5">
        <v>0</v>
      </c>
      <c r="AC300" s="5">
        <v>0</v>
      </c>
      <c r="AD300" s="5">
        <v>0</v>
      </c>
      <c r="AE300" s="5">
        <v>45.387016169512457</v>
      </c>
      <c r="AF300" s="5">
        <v>0</v>
      </c>
      <c r="AG300" s="5">
        <v>0</v>
      </c>
      <c r="AH300" s="5">
        <v>0</v>
      </c>
      <c r="AI300" s="5">
        <v>0</v>
      </c>
      <c r="AJ300" s="5">
        <v>0</v>
      </c>
      <c r="AK300" s="5">
        <v>0</v>
      </c>
      <c r="AL300" s="5">
        <v>0</v>
      </c>
      <c r="AM300" s="5">
        <v>0</v>
      </c>
      <c r="AN300" s="5">
        <v>0</v>
      </c>
      <c r="AO300" s="5">
        <v>0</v>
      </c>
      <c r="AP300" s="5">
        <v>0</v>
      </c>
      <c r="AQ300" s="5">
        <v>0</v>
      </c>
      <c r="AR300" s="5">
        <v>0</v>
      </c>
      <c r="AS300" s="5">
        <v>0</v>
      </c>
      <c r="AT300" s="5">
        <v>0</v>
      </c>
      <c r="AU300" s="5">
        <v>0</v>
      </c>
      <c r="AV300" s="5">
        <v>0</v>
      </c>
      <c r="AW300" s="5">
        <v>0</v>
      </c>
      <c r="AX300" s="5">
        <v>0</v>
      </c>
      <c r="AY300" s="5">
        <v>0</v>
      </c>
      <c r="AZ300" s="5">
        <v>100.9848842708298</v>
      </c>
      <c r="BA300" s="16">
        <v>0</v>
      </c>
      <c r="BB300" s="16">
        <v>0</v>
      </c>
      <c r="BC300" s="16">
        <v>0</v>
      </c>
      <c r="BD300" s="16">
        <v>0</v>
      </c>
      <c r="BE300" s="16">
        <v>0</v>
      </c>
      <c r="BF300" s="16">
        <v>0</v>
      </c>
      <c r="BG300" s="16">
        <v>0</v>
      </c>
      <c r="BH300" s="16">
        <v>0</v>
      </c>
      <c r="BI300" s="16">
        <v>0</v>
      </c>
      <c r="BJ300" s="16">
        <v>2.8438670905553961E-2</v>
      </c>
      <c r="BK300" s="16">
        <v>0</v>
      </c>
      <c r="BL300" s="16">
        <v>0</v>
      </c>
      <c r="BM300" s="16">
        <v>0</v>
      </c>
      <c r="BN300" s="16">
        <v>0.5519880106635453</v>
      </c>
      <c r="BO300" s="16">
        <v>0</v>
      </c>
      <c r="BP300" s="16">
        <v>0</v>
      </c>
      <c r="BQ300" s="16">
        <v>0</v>
      </c>
      <c r="BR300" s="16">
        <v>0</v>
      </c>
      <c r="BS300" s="16">
        <v>0</v>
      </c>
      <c r="BT300" s="16">
        <v>0</v>
      </c>
      <c r="BU300" s="16">
        <v>0</v>
      </c>
      <c r="BV300" s="16">
        <v>0</v>
      </c>
      <c r="BW300" s="16">
        <v>0</v>
      </c>
      <c r="BX300" s="16">
        <v>0</v>
      </c>
      <c r="BY300" s="16">
        <v>0.41957331843090062</v>
      </c>
      <c r="BZ300" s="16">
        <v>0</v>
      </c>
      <c r="CA300" s="16">
        <v>0</v>
      </c>
      <c r="CB300" s="16">
        <v>0</v>
      </c>
      <c r="CC300" s="16">
        <v>0</v>
      </c>
      <c r="CD300" s="16">
        <v>0</v>
      </c>
      <c r="CE300" s="16">
        <v>0</v>
      </c>
      <c r="CF300" s="16">
        <v>0</v>
      </c>
      <c r="CG300" s="16">
        <v>0</v>
      </c>
      <c r="CH300" s="12">
        <v>1.22</v>
      </c>
      <c r="CI300" s="12">
        <v>0</v>
      </c>
      <c r="CJ300" s="12">
        <v>0</v>
      </c>
      <c r="CK300" s="12">
        <v>0</v>
      </c>
      <c r="CL300" s="12">
        <v>0</v>
      </c>
      <c r="CM300" s="12">
        <v>99.5</v>
      </c>
      <c r="CN300" s="12">
        <v>0</v>
      </c>
      <c r="CO300" s="12">
        <v>0</v>
      </c>
      <c r="CP300" s="12">
        <v>0</v>
      </c>
      <c r="CQ300" s="12">
        <v>0</v>
      </c>
      <c r="CR300" s="12">
        <v>0</v>
      </c>
      <c r="CS300" s="12">
        <v>0</v>
      </c>
      <c r="CT300" s="12">
        <v>0</v>
      </c>
      <c r="CU300" s="12">
        <v>0</v>
      </c>
      <c r="CV300" s="12">
        <v>0</v>
      </c>
      <c r="CW300" s="12">
        <v>0</v>
      </c>
      <c r="CX300" s="12">
        <v>0</v>
      </c>
      <c r="CY300" s="12">
        <v>0</v>
      </c>
      <c r="CZ300" s="12">
        <v>0</v>
      </c>
      <c r="DA300" s="12">
        <v>0</v>
      </c>
      <c r="DB300" s="12">
        <v>0</v>
      </c>
      <c r="DC300" s="12">
        <v>0</v>
      </c>
      <c r="DD300" s="12">
        <v>0</v>
      </c>
      <c r="DE300" s="12">
        <v>0</v>
      </c>
      <c r="DF300" s="12">
        <v>0</v>
      </c>
      <c r="DG300" s="12">
        <v>0</v>
      </c>
      <c r="DH300" s="12">
        <v>0</v>
      </c>
      <c r="DI300" s="12">
        <v>0</v>
      </c>
      <c r="DJ300" s="12">
        <v>0.21</v>
      </c>
      <c r="DK300" s="12">
        <v>0</v>
      </c>
      <c r="DL300" s="12">
        <v>0</v>
      </c>
      <c r="DM300" s="12">
        <v>0</v>
      </c>
      <c r="DN300" s="12">
        <v>0</v>
      </c>
      <c r="DO300" s="12">
        <v>0</v>
      </c>
      <c r="DP300" s="12">
        <v>0</v>
      </c>
      <c r="DQ300" s="12">
        <v>0</v>
      </c>
      <c r="DR300" s="12">
        <v>0</v>
      </c>
      <c r="DS300" s="12">
        <v>0</v>
      </c>
      <c r="DT300" s="12">
        <v>0</v>
      </c>
      <c r="DU300" s="12">
        <v>0</v>
      </c>
      <c r="DV300" s="12">
        <v>0</v>
      </c>
      <c r="DW300" s="12">
        <v>0</v>
      </c>
      <c r="DX300" s="12">
        <v>0</v>
      </c>
      <c r="DY300" s="12">
        <v>0</v>
      </c>
      <c r="DZ300" s="12">
        <v>100.93</v>
      </c>
      <c r="EA300" s="9">
        <v>0</v>
      </c>
      <c r="EB300" s="9">
        <v>0</v>
      </c>
      <c r="EC300" s="9">
        <v>0</v>
      </c>
      <c r="ED300" s="9">
        <v>0</v>
      </c>
      <c r="EE300" s="9">
        <v>0</v>
      </c>
      <c r="EF300" s="9">
        <v>0</v>
      </c>
      <c r="EG300" s="9">
        <v>0</v>
      </c>
      <c r="EH300" s="9">
        <v>0</v>
      </c>
      <c r="EI300" s="9">
        <v>0</v>
      </c>
      <c r="EJ300" s="9">
        <v>0.96922922630961683</v>
      </c>
      <c r="EK300" s="9">
        <v>0</v>
      </c>
      <c r="EL300" s="9">
        <v>0</v>
      </c>
      <c r="EM300" s="9">
        <v>0</v>
      </c>
      <c r="EN300" s="9">
        <v>0</v>
      </c>
      <c r="EO300" s="9">
        <v>0</v>
      </c>
      <c r="EP300" s="9">
        <v>0</v>
      </c>
      <c r="EQ300" s="9">
        <v>0</v>
      </c>
      <c r="ER300" s="9">
        <v>0</v>
      </c>
      <c r="ES300" s="9">
        <v>0</v>
      </c>
      <c r="ET300" s="9">
        <v>7.1402624033880977E-3</v>
      </c>
      <c r="EU300" s="9">
        <v>0</v>
      </c>
      <c r="EV300" s="9">
        <v>0</v>
      </c>
      <c r="EW300" s="9">
        <v>0</v>
      </c>
      <c r="EX300" s="9">
        <v>0</v>
      </c>
      <c r="EY300" s="9">
        <v>2.3630511286995011E-2</v>
      </c>
      <c r="EZ300" s="9">
        <v>0</v>
      </c>
      <c r="FA300" s="9">
        <v>0</v>
      </c>
      <c r="FB300" s="9">
        <v>0</v>
      </c>
      <c r="FC300" s="9">
        <v>0</v>
      </c>
      <c r="FD300" s="9">
        <v>0</v>
      </c>
      <c r="FE300" s="9">
        <v>0</v>
      </c>
      <c r="FF300" s="9">
        <v>0</v>
      </c>
      <c r="FG300" s="9">
        <v>0</v>
      </c>
      <c r="FH300" s="7" t="s">
        <v>549</v>
      </c>
      <c r="FI300" s="14">
        <v>0.99853473732647313</v>
      </c>
      <c r="FJ300" s="14">
        <v>0</v>
      </c>
      <c r="FK300" s="14">
        <v>0</v>
      </c>
      <c r="FL300" s="14">
        <v>9.4599811675331307E-3</v>
      </c>
      <c r="FM300" s="14">
        <v>0</v>
      </c>
      <c r="FN300" s="14">
        <v>0</v>
      </c>
      <c r="FO300" s="14">
        <v>0</v>
      </c>
      <c r="FP300" s="14">
        <v>0</v>
      </c>
      <c r="FQ300" s="14">
        <v>0</v>
      </c>
      <c r="FR300" s="14">
        <v>3</v>
      </c>
      <c r="FS300" s="14">
        <v>8.5316012716661865E-2</v>
      </c>
      <c r="FT300" s="14" t="s">
        <v>587</v>
      </c>
      <c r="FU300" s="14" t="s">
        <v>587</v>
      </c>
      <c r="FV300" s="14" t="s">
        <v>587</v>
      </c>
      <c r="FW300" s="14" t="s">
        <v>587</v>
      </c>
      <c r="FX300" s="14" t="s">
        <v>587</v>
      </c>
      <c r="FY300" s="14" t="s">
        <v>587</v>
      </c>
      <c r="FZ300" s="14">
        <v>-2.109518257987939</v>
      </c>
      <c r="GA300" s="14">
        <v>-2.2169568974749181</v>
      </c>
      <c r="GB300" s="14">
        <f>EY300*FL300</f>
        <v>2.2354419175415189E-4</v>
      </c>
      <c r="GC300" s="14">
        <v>7.0146663511817994E-17</v>
      </c>
    </row>
    <row r="301" spans="1:185" x14ac:dyDescent="0.2">
      <c r="A301" s="1" t="s">
        <v>219</v>
      </c>
      <c r="B301" s="18">
        <v>3</v>
      </c>
      <c r="C301" s="18" t="s">
        <v>452</v>
      </c>
      <c r="D301" s="18">
        <v>4</v>
      </c>
      <c r="E301" s="18" t="s">
        <v>469</v>
      </c>
      <c r="F301" s="19">
        <v>16</v>
      </c>
      <c r="G301" s="19">
        <v>3.7</v>
      </c>
      <c r="H301" s="19">
        <v>1833</v>
      </c>
      <c r="I301" s="19">
        <v>1559.85</v>
      </c>
      <c r="J301" s="19">
        <v>0</v>
      </c>
      <c r="K301" s="19" t="s">
        <v>486</v>
      </c>
      <c r="L301" s="19">
        <v>0</v>
      </c>
      <c r="M301" s="19" t="s">
        <v>489</v>
      </c>
      <c r="N301" s="19">
        <v>-2.5</v>
      </c>
      <c r="O301" s="19">
        <v>0</v>
      </c>
      <c r="P301" s="19" t="s">
        <v>490</v>
      </c>
      <c r="Q301" s="19" t="s">
        <v>501</v>
      </c>
      <c r="R301" s="19" t="s">
        <v>527</v>
      </c>
      <c r="S301" s="19" t="s">
        <v>532</v>
      </c>
      <c r="T301" s="19" t="s">
        <v>74</v>
      </c>
      <c r="U301" s="5">
        <v>53.3</v>
      </c>
      <c r="V301" s="5">
        <v>2.15</v>
      </c>
      <c r="W301" s="5">
        <v>13.91</v>
      </c>
      <c r="X301" s="5">
        <v>0</v>
      </c>
      <c r="Y301" s="5">
        <v>0</v>
      </c>
      <c r="Z301" s="5">
        <v>11.26</v>
      </c>
      <c r="AA301" s="5">
        <v>0.24</v>
      </c>
      <c r="AB301" s="5">
        <v>0</v>
      </c>
      <c r="AC301" s="5">
        <v>0</v>
      </c>
      <c r="AD301" s="5">
        <v>0</v>
      </c>
      <c r="AE301" s="5">
        <v>5.34</v>
      </c>
      <c r="AF301" s="5">
        <v>9.19</v>
      </c>
      <c r="AG301" s="5">
        <v>0</v>
      </c>
      <c r="AH301" s="5">
        <v>0</v>
      </c>
      <c r="AI301" s="5">
        <v>2.89</v>
      </c>
      <c r="AJ301" s="5">
        <v>0.38</v>
      </c>
      <c r="AK301" s="5">
        <v>0.18</v>
      </c>
      <c r="AL301" s="5">
        <v>0</v>
      </c>
      <c r="AM301" s="5">
        <v>0</v>
      </c>
      <c r="AN301" s="5">
        <v>0</v>
      </c>
      <c r="AO301" s="5">
        <v>0</v>
      </c>
      <c r="AP301" s="5">
        <v>0</v>
      </c>
      <c r="AQ301" s="5">
        <v>0</v>
      </c>
      <c r="AR301" s="5">
        <v>0</v>
      </c>
      <c r="AS301" s="5">
        <v>0</v>
      </c>
      <c r="AT301" s="5">
        <v>0</v>
      </c>
      <c r="AU301" s="5">
        <v>0</v>
      </c>
      <c r="AV301" s="5">
        <v>0</v>
      </c>
      <c r="AW301" s="5">
        <v>0</v>
      </c>
      <c r="AX301" s="5">
        <v>0</v>
      </c>
      <c r="AY301" s="5">
        <v>0</v>
      </c>
      <c r="AZ301" s="5">
        <v>98.84</v>
      </c>
      <c r="BA301" s="16">
        <v>8.7515896129486181E-2</v>
      </c>
      <c r="BB301" s="16">
        <v>0.1051285582756519</v>
      </c>
      <c r="BC301" s="16">
        <v>0</v>
      </c>
      <c r="BD301" s="16">
        <v>0</v>
      </c>
      <c r="BE301" s="16">
        <v>0</v>
      </c>
      <c r="BF301" s="16">
        <v>0</v>
      </c>
      <c r="BG301" s="16">
        <v>0</v>
      </c>
      <c r="BH301" s="16">
        <v>0</v>
      </c>
      <c r="BI301" s="16">
        <v>0</v>
      </c>
      <c r="BJ301" s="16">
        <v>0.10053976256512979</v>
      </c>
      <c r="BK301" s="16">
        <v>0</v>
      </c>
      <c r="BL301" s="16">
        <v>0</v>
      </c>
      <c r="BM301" s="16">
        <v>2.5878729360019992E-3</v>
      </c>
      <c r="BN301" s="16">
        <v>8.499298375691515E-2</v>
      </c>
      <c r="BO301" s="16">
        <v>2.1703417433853031E-3</v>
      </c>
      <c r="BP301" s="16">
        <v>0</v>
      </c>
      <c r="BQ301" s="16">
        <v>2.9912070809931409E-2</v>
      </c>
      <c r="BR301" s="16">
        <v>0</v>
      </c>
      <c r="BS301" s="16">
        <v>0</v>
      </c>
      <c r="BT301" s="16">
        <v>0</v>
      </c>
      <c r="BU301" s="16">
        <v>8.134857515456319E-4</v>
      </c>
      <c r="BV301" s="16">
        <v>0</v>
      </c>
      <c r="BW301" s="16">
        <v>0</v>
      </c>
      <c r="BX301" s="16">
        <v>0</v>
      </c>
      <c r="BY301" s="16">
        <v>0.56906983941924405</v>
      </c>
      <c r="BZ301" s="16">
        <v>0</v>
      </c>
      <c r="CA301" s="16">
        <v>0</v>
      </c>
      <c r="CB301" s="16">
        <v>0</v>
      </c>
      <c r="CC301" s="16">
        <v>1.7269188612708632E-2</v>
      </c>
      <c r="CD301" s="16">
        <v>0</v>
      </c>
      <c r="CE301" s="16">
        <v>0</v>
      </c>
      <c r="CF301" s="16">
        <v>0</v>
      </c>
      <c r="CG301" s="16">
        <v>0</v>
      </c>
      <c r="CH301" s="12">
        <v>0.27</v>
      </c>
      <c r="CI301" s="12">
        <v>0</v>
      </c>
      <c r="CJ301" s="12">
        <v>0</v>
      </c>
      <c r="CK301" s="12">
        <v>0</v>
      </c>
      <c r="CL301" s="12">
        <v>0</v>
      </c>
      <c r="CM301" s="12">
        <v>87.85</v>
      </c>
      <c r="CN301" s="12">
        <v>0</v>
      </c>
      <c r="CO301" s="12">
        <v>0</v>
      </c>
      <c r="CP301" s="12">
        <v>0.17</v>
      </c>
      <c r="CQ301" s="12">
        <v>0.08</v>
      </c>
      <c r="CR301" s="12">
        <v>0</v>
      </c>
      <c r="CS301" s="12">
        <v>0</v>
      </c>
      <c r="CT301" s="12">
        <v>0</v>
      </c>
      <c r="CU301" s="12">
        <v>2.35</v>
      </c>
      <c r="CV301" s="12">
        <v>0</v>
      </c>
      <c r="CW301" s="12">
        <v>0</v>
      </c>
      <c r="CX301" s="12">
        <v>0</v>
      </c>
      <c r="CY301" s="12">
        <v>0</v>
      </c>
      <c r="CZ301" s="12">
        <v>0</v>
      </c>
      <c r="DA301" s="12">
        <v>0.04</v>
      </c>
      <c r="DB301" s="12">
        <v>0</v>
      </c>
      <c r="DC301" s="12">
        <v>0</v>
      </c>
      <c r="DD301" s="12">
        <v>0</v>
      </c>
      <c r="DE301" s="12">
        <v>0</v>
      </c>
      <c r="DF301" s="12">
        <v>0</v>
      </c>
      <c r="DG301" s="12">
        <v>0</v>
      </c>
      <c r="DH301" s="12">
        <v>0</v>
      </c>
      <c r="DI301" s="12">
        <v>0.71</v>
      </c>
      <c r="DJ301" s="12">
        <v>0</v>
      </c>
      <c r="DK301" s="12">
        <v>0</v>
      </c>
      <c r="DL301" s="12">
        <v>0</v>
      </c>
      <c r="DM301" s="12">
        <v>0</v>
      </c>
      <c r="DN301" s="12">
        <v>0</v>
      </c>
      <c r="DO301" s="12">
        <v>0</v>
      </c>
      <c r="DP301" s="12">
        <v>0</v>
      </c>
      <c r="DQ301" s="12">
        <v>0</v>
      </c>
      <c r="DR301" s="12">
        <v>0</v>
      </c>
      <c r="DS301" s="12">
        <v>0</v>
      </c>
      <c r="DT301" s="12">
        <v>0</v>
      </c>
      <c r="DU301" s="12">
        <v>0</v>
      </c>
      <c r="DV301" s="12">
        <v>0</v>
      </c>
      <c r="DW301" s="12">
        <v>0</v>
      </c>
      <c r="DX301" s="12">
        <v>0</v>
      </c>
      <c r="DY301" s="12">
        <v>0</v>
      </c>
      <c r="DZ301" s="12">
        <v>91.469999999999985</v>
      </c>
      <c r="EA301" s="9">
        <v>0</v>
      </c>
      <c r="EB301" s="9">
        <v>0</v>
      </c>
      <c r="EC301" s="9">
        <v>0</v>
      </c>
      <c r="ED301" s="9">
        <v>0</v>
      </c>
      <c r="EE301" s="9">
        <v>1.777700068271082E-3</v>
      </c>
      <c r="EF301" s="9">
        <v>0</v>
      </c>
      <c r="EG301" s="9">
        <v>0</v>
      </c>
      <c r="EH301" s="9">
        <v>0</v>
      </c>
      <c r="EI301" s="9">
        <v>0</v>
      </c>
      <c r="EJ301" s="9">
        <v>0.96945357710753088</v>
      </c>
      <c r="EK301" s="9">
        <v>0</v>
      </c>
      <c r="EL301" s="9">
        <v>0</v>
      </c>
      <c r="EM301" s="9">
        <v>0</v>
      </c>
      <c r="EN301" s="9">
        <v>0</v>
      </c>
      <c r="EO301" s="9">
        <v>0</v>
      </c>
      <c r="EP301" s="9">
        <v>0</v>
      </c>
      <c r="EQ301" s="9">
        <v>0</v>
      </c>
      <c r="ER301" s="9">
        <v>0</v>
      </c>
      <c r="ES301" s="9">
        <v>8.3998255338245604E-4</v>
      </c>
      <c r="ET301" s="9">
        <v>0</v>
      </c>
      <c r="EU301" s="9">
        <v>1.412647934134369E-2</v>
      </c>
      <c r="EV301" s="9">
        <v>0</v>
      </c>
      <c r="EW301" s="9">
        <v>0</v>
      </c>
      <c r="EX301" s="9">
        <v>0</v>
      </c>
      <c r="EY301" s="9">
        <v>5.9245979346841801E-3</v>
      </c>
      <c r="EZ301" s="9">
        <v>0</v>
      </c>
      <c r="FA301" s="9">
        <v>0</v>
      </c>
      <c r="FB301" s="9">
        <v>0</v>
      </c>
      <c r="FC301" s="9">
        <v>0</v>
      </c>
      <c r="FD301" s="9">
        <v>0</v>
      </c>
      <c r="FE301" s="9">
        <v>0</v>
      </c>
      <c r="FF301" s="9">
        <v>7.8776629947875827E-3</v>
      </c>
      <c r="FG301" s="9">
        <v>0</v>
      </c>
      <c r="FH301" s="7">
        <v>0</v>
      </c>
      <c r="FI301" s="14">
        <v>0.99977022206349053</v>
      </c>
      <c r="FJ301" s="14">
        <v>0.65871454898452775</v>
      </c>
      <c r="FK301" s="14">
        <v>0</v>
      </c>
      <c r="FL301" s="14">
        <v>1.2136134009873691E-3</v>
      </c>
      <c r="FM301" s="14">
        <v>0</v>
      </c>
      <c r="FN301" s="14">
        <v>0</v>
      </c>
      <c r="FO301" s="14">
        <v>0</v>
      </c>
      <c r="FP301" s="14">
        <v>0</v>
      </c>
      <c r="FQ301" s="14">
        <v>0</v>
      </c>
      <c r="FR301" s="14">
        <v>1.7</v>
      </c>
      <c r="FS301" s="14">
        <v>0.17091759636072071</v>
      </c>
      <c r="FT301" s="14">
        <v>0.61697488311063409</v>
      </c>
      <c r="FU301" s="14">
        <v>45.810233202383372</v>
      </c>
      <c r="FV301" s="14">
        <v>0.37136046345051837</v>
      </c>
      <c r="FW301" s="14" t="b">
        <v>0</v>
      </c>
      <c r="FX301" s="14" t="b">
        <v>1</v>
      </c>
      <c r="FY301" s="14" t="b">
        <v>0</v>
      </c>
      <c r="FZ301" s="14">
        <v>-1.507280876102985</v>
      </c>
      <c r="GA301" s="14">
        <v>-9.2320616912518094</v>
      </c>
      <c r="GB301" s="14">
        <f>EY301*FL301</f>
        <v>7.1901714489948105E-6</v>
      </c>
      <c r="GC301" s="14">
        <v>0.51388875867475248</v>
      </c>
    </row>
    <row r="302" spans="1:185" x14ac:dyDescent="0.2">
      <c r="A302" s="1" t="s">
        <v>442</v>
      </c>
      <c r="B302" s="18">
        <v>2</v>
      </c>
      <c r="C302" s="18" t="s">
        <v>450</v>
      </c>
      <c r="D302" s="18">
        <v>5</v>
      </c>
      <c r="E302" s="18" t="s">
        <v>468</v>
      </c>
      <c r="F302" s="19">
        <v>44</v>
      </c>
      <c r="G302" s="19">
        <v>1.5</v>
      </c>
      <c r="H302" s="19">
        <v>1923</v>
      </c>
      <c r="I302" s="19">
        <v>1649.85</v>
      </c>
      <c r="J302" s="19">
        <v>0</v>
      </c>
      <c r="K302" s="19">
        <v>0.75</v>
      </c>
      <c r="L302" s="19">
        <v>0</v>
      </c>
      <c r="M302" s="19" t="s">
        <v>489</v>
      </c>
      <c r="N302" s="19">
        <v>-2.4127722930485072</v>
      </c>
      <c r="O302" s="19">
        <v>0</v>
      </c>
      <c r="P302" s="19" t="s">
        <v>490</v>
      </c>
      <c r="Q302" s="19">
        <v>0</v>
      </c>
      <c r="R302" s="19" t="s">
        <v>529</v>
      </c>
      <c r="S302" s="19" t="s">
        <v>534</v>
      </c>
      <c r="T302" s="19" t="s">
        <v>494</v>
      </c>
      <c r="U302" s="5">
        <v>63.92843416370107</v>
      </c>
      <c r="V302" s="5">
        <v>0</v>
      </c>
      <c r="W302" s="5">
        <v>8.7975000000000012</v>
      </c>
      <c r="X302" s="5">
        <v>0</v>
      </c>
      <c r="Y302" s="5">
        <v>0</v>
      </c>
      <c r="Z302" s="5">
        <v>7.0241897940913161</v>
      </c>
      <c r="AA302" s="5">
        <v>0</v>
      </c>
      <c r="AB302" s="5">
        <v>0</v>
      </c>
      <c r="AC302" s="5">
        <v>0</v>
      </c>
      <c r="AD302" s="5">
        <v>0</v>
      </c>
      <c r="AE302" s="5">
        <v>9.768189300411521</v>
      </c>
      <c r="AF302" s="5">
        <v>7.7655688622754484</v>
      </c>
      <c r="AG302" s="5">
        <v>0</v>
      </c>
      <c r="AH302" s="5">
        <v>0</v>
      </c>
      <c r="AI302" s="5">
        <v>4.0434782608695652E-2</v>
      </c>
      <c r="AJ302" s="5">
        <v>0</v>
      </c>
      <c r="AK302" s="5">
        <v>0</v>
      </c>
      <c r="AL302" s="5">
        <v>0</v>
      </c>
      <c r="AM302" s="5">
        <v>0</v>
      </c>
      <c r="AN302" s="5">
        <v>0</v>
      </c>
      <c r="AO302" s="5">
        <v>0</v>
      </c>
      <c r="AP302" s="5">
        <v>0</v>
      </c>
      <c r="AQ302" s="5">
        <v>0</v>
      </c>
      <c r="AR302" s="5">
        <v>0</v>
      </c>
      <c r="AS302" s="5">
        <v>0</v>
      </c>
      <c r="AT302" s="5">
        <v>0</v>
      </c>
      <c r="AU302" s="5">
        <v>0</v>
      </c>
      <c r="AV302" s="5">
        <v>0</v>
      </c>
      <c r="AW302" s="5">
        <v>0</v>
      </c>
      <c r="AX302" s="5">
        <v>0</v>
      </c>
      <c r="AY302" s="5">
        <v>0</v>
      </c>
      <c r="AZ302" s="5">
        <v>97.324316903088047</v>
      </c>
      <c r="BA302" s="16">
        <v>5.2949399451522598E-2</v>
      </c>
      <c r="BB302" s="16">
        <v>8.4980722962368138E-2</v>
      </c>
      <c r="BC302" s="16">
        <v>0</v>
      </c>
      <c r="BD302" s="16">
        <v>0</v>
      </c>
      <c r="BE302" s="16">
        <v>0</v>
      </c>
      <c r="BF302" s="16">
        <v>0</v>
      </c>
      <c r="BG302" s="16">
        <v>0</v>
      </c>
      <c r="BH302" s="16">
        <v>0</v>
      </c>
      <c r="BI302" s="16">
        <v>0</v>
      </c>
      <c r="BJ302" s="16">
        <v>5.9998121278537923E-2</v>
      </c>
      <c r="BK302" s="16">
        <v>0</v>
      </c>
      <c r="BL302" s="16">
        <v>0</v>
      </c>
      <c r="BM302" s="16">
        <v>0</v>
      </c>
      <c r="BN302" s="16">
        <v>0.14872974563130639</v>
      </c>
      <c r="BO302" s="16">
        <v>0</v>
      </c>
      <c r="BP302" s="16">
        <v>0</v>
      </c>
      <c r="BQ302" s="16">
        <v>4.003554077677837E-4</v>
      </c>
      <c r="BR302" s="16">
        <v>0</v>
      </c>
      <c r="BS302" s="16">
        <v>0</v>
      </c>
      <c r="BT302" s="16">
        <v>0</v>
      </c>
      <c r="BU302" s="16">
        <v>0</v>
      </c>
      <c r="BV302" s="16">
        <v>0</v>
      </c>
      <c r="BW302" s="16">
        <v>0</v>
      </c>
      <c r="BX302" s="16">
        <v>0</v>
      </c>
      <c r="BY302" s="16">
        <v>0.65294165526849723</v>
      </c>
      <c r="BZ302" s="16">
        <v>0</v>
      </c>
      <c r="CA302" s="16">
        <v>0</v>
      </c>
      <c r="CB302" s="16">
        <v>0</v>
      </c>
      <c r="CC302" s="16">
        <v>0</v>
      </c>
      <c r="CD302" s="16">
        <v>0</v>
      </c>
      <c r="CE302" s="16">
        <v>0</v>
      </c>
      <c r="CF302" s="16">
        <v>0</v>
      </c>
      <c r="CG302" s="16">
        <v>0</v>
      </c>
      <c r="CH302" s="12">
        <v>0.21</v>
      </c>
      <c r="CI302" s="12">
        <v>0</v>
      </c>
      <c r="CJ302" s="12">
        <v>0</v>
      </c>
      <c r="CK302" s="12">
        <v>7.0000000000000007E-2</v>
      </c>
      <c r="CL302" s="12">
        <v>0</v>
      </c>
      <c r="CM302" s="12">
        <v>95</v>
      </c>
      <c r="CN302" s="12">
        <v>0</v>
      </c>
      <c r="CO302" s="12">
        <v>0</v>
      </c>
      <c r="CP302" s="12">
        <v>0.99</v>
      </c>
      <c r="CQ302" s="12">
        <v>0.92</v>
      </c>
      <c r="CR302" s="12">
        <v>0</v>
      </c>
      <c r="CS302" s="12">
        <v>0</v>
      </c>
      <c r="CT302" s="12">
        <v>0</v>
      </c>
      <c r="CU302" s="12">
        <v>0.48</v>
      </c>
      <c r="CV302" s="12">
        <v>0</v>
      </c>
      <c r="CW302" s="12">
        <v>0</v>
      </c>
      <c r="CX302" s="12">
        <v>0</v>
      </c>
      <c r="CY302" s="12">
        <v>0</v>
      </c>
      <c r="CZ302" s="12">
        <v>0</v>
      </c>
      <c r="DA302" s="12">
        <v>0</v>
      </c>
      <c r="DB302" s="12">
        <v>0</v>
      </c>
      <c r="DC302" s="12">
        <v>0</v>
      </c>
      <c r="DD302" s="12">
        <v>0.09</v>
      </c>
      <c r="DE302" s="12">
        <v>0</v>
      </c>
      <c r="DF302" s="12">
        <v>0</v>
      </c>
      <c r="DG302" s="12">
        <v>0</v>
      </c>
      <c r="DH302" s="12">
        <v>0</v>
      </c>
      <c r="DI302" s="12">
        <v>0</v>
      </c>
      <c r="DJ302" s="12">
        <v>0</v>
      </c>
      <c r="DK302" s="12">
        <v>0</v>
      </c>
      <c r="DL302" s="12">
        <v>0</v>
      </c>
      <c r="DM302" s="12">
        <v>0</v>
      </c>
      <c r="DN302" s="12">
        <v>0</v>
      </c>
      <c r="DO302" s="12">
        <v>0</v>
      </c>
      <c r="DP302" s="12">
        <v>0</v>
      </c>
      <c r="DQ302" s="12">
        <v>0</v>
      </c>
      <c r="DR302" s="12">
        <v>0</v>
      </c>
      <c r="DS302" s="12">
        <v>0</v>
      </c>
      <c r="DT302" s="12">
        <v>0</v>
      </c>
      <c r="DU302" s="12">
        <v>0</v>
      </c>
      <c r="DV302" s="12">
        <v>0</v>
      </c>
      <c r="DW302" s="12">
        <v>0</v>
      </c>
      <c r="DX302" s="12">
        <v>0</v>
      </c>
      <c r="DY302" s="12">
        <v>0.56000000000000005</v>
      </c>
      <c r="DZ302" s="12">
        <v>98.320000000000007</v>
      </c>
      <c r="EA302" s="9">
        <v>0</v>
      </c>
      <c r="EB302" s="9">
        <v>0</v>
      </c>
      <c r="EC302" s="9">
        <v>0</v>
      </c>
      <c r="ED302" s="9">
        <v>0</v>
      </c>
      <c r="EE302" s="9">
        <v>9.5847435794224351E-3</v>
      </c>
      <c r="EF302" s="9">
        <v>7.6812615445857305E-4</v>
      </c>
      <c r="EG302" s="9">
        <v>0</v>
      </c>
      <c r="EH302" s="9">
        <v>0</v>
      </c>
      <c r="EI302" s="9">
        <v>0</v>
      </c>
      <c r="EJ302" s="9">
        <v>0.97060962416001528</v>
      </c>
      <c r="EK302" s="9">
        <v>0</v>
      </c>
      <c r="EL302" s="9">
        <v>0</v>
      </c>
      <c r="EM302" s="9">
        <v>0</v>
      </c>
      <c r="EN302" s="9">
        <v>0</v>
      </c>
      <c r="EO302" s="9">
        <v>0</v>
      </c>
      <c r="EP302" s="9">
        <v>3.330031419684703E-3</v>
      </c>
      <c r="EQ302" s="9">
        <v>0</v>
      </c>
      <c r="ER302" s="9">
        <v>0</v>
      </c>
      <c r="ES302" s="9">
        <v>8.943424447493473E-3</v>
      </c>
      <c r="ET302" s="9">
        <v>0</v>
      </c>
      <c r="EU302" s="9">
        <v>0</v>
      </c>
      <c r="EV302" s="9">
        <v>0</v>
      </c>
      <c r="EW302" s="9">
        <v>0</v>
      </c>
      <c r="EX302" s="9">
        <v>0</v>
      </c>
      <c r="EY302" s="9">
        <v>4.2662878055734453E-3</v>
      </c>
      <c r="EZ302" s="9">
        <v>0</v>
      </c>
      <c r="FA302" s="9">
        <v>0</v>
      </c>
      <c r="FB302" s="9">
        <v>0</v>
      </c>
      <c r="FC302" s="9">
        <v>0</v>
      </c>
      <c r="FD302" s="9">
        <v>0</v>
      </c>
      <c r="FE302" s="9">
        <v>1.008036049918858E-3</v>
      </c>
      <c r="FF302" s="9">
        <v>1.489726383433175E-3</v>
      </c>
      <c r="FG302" s="9">
        <v>0</v>
      </c>
      <c r="FH302" s="7" t="s">
        <v>560</v>
      </c>
      <c r="FI302" s="14">
        <v>1.0000623994069759</v>
      </c>
      <c r="FJ302" s="14">
        <v>0.67126054634501986</v>
      </c>
      <c r="FK302" s="14">
        <v>0</v>
      </c>
      <c r="FL302" s="14">
        <v>1.644073892780709E-3</v>
      </c>
      <c r="FM302" s="14">
        <v>0</v>
      </c>
      <c r="FN302" s="14">
        <v>1.000186704147356</v>
      </c>
      <c r="FO302" s="14">
        <v>0</v>
      </c>
      <c r="FP302" s="14">
        <v>0</v>
      </c>
      <c r="FQ302" s="14">
        <v>0</v>
      </c>
      <c r="FR302" s="14">
        <v>1.7</v>
      </c>
      <c r="FS302" s="14">
        <v>0.1019968061735145</v>
      </c>
      <c r="FT302" s="14">
        <v>0.63560013044307573</v>
      </c>
      <c r="FU302" s="14">
        <v>71.25533731226561</v>
      </c>
      <c r="FV302" s="14">
        <v>7.5610944017283129E-3</v>
      </c>
      <c r="FW302" s="14" t="b">
        <v>0</v>
      </c>
      <c r="FX302" s="14" t="b">
        <v>1</v>
      </c>
      <c r="FY302" s="14" t="b">
        <v>0</v>
      </c>
      <c r="FZ302" s="14">
        <v>-1.9569702384930381</v>
      </c>
      <c r="GA302" s="14">
        <v>-9.6348964096968839</v>
      </c>
      <c r="GB302" s="14">
        <f>EY302*FL302</f>
        <v>7.014092400232003E-6</v>
      </c>
      <c r="GC302" s="14">
        <v>0.651056916734713</v>
      </c>
    </row>
    <row r="303" spans="1:185" x14ac:dyDescent="0.2">
      <c r="A303" s="1" t="s">
        <v>247</v>
      </c>
      <c r="B303" s="18">
        <v>1</v>
      </c>
      <c r="C303" s="18" t="s">
        <v>454</v>
      </c>
      <c r="D303" s="18">
        <v>1</v>
      </c>
      <c r="E303" s="18" t="s">
        <v>475</v>
      </c>
      <c r="F303" s="19">
        <v>26</v>
      </c>
      <c r="G303" s="19">
        <v>0.1</v>
      </c>
      <c r="H303" s="19">
        <v>1473.15</v>
      </c>
      <c r="I303" s="19">
        <v>1200</v>
      </c>
      <c r="J303" s="19">
        <v>0</v>
      </c>
      <c r="K303" s="19">
        <v>6</v>
      </c>
      <c r="L303" s="19">
        <v>0</v>
      </c>
      <c r="M303" s="19" t="s">
        <v>489</v>
      </c>
      <c r="N303" s="19">
        <v>-5.6</v>
      </c>
      <c r="O303" s="19">
        <v>0</v>
      </c>
      <c r="P303" s="19" t="s">
        <v>495</v>
      </c>
      <c r="Q303" s="19" t="s">
        <v>514</v>
      </c>
      <c r="R303" s="19" t="s">
        <v>494</v>
      </c>
      <c r="S303" s="19" t="s">
        <v>535</v>
      </c>
      <c r="T303" s="19" t="s">
        <v>74</v>
      </c>
      <c r="U303" s="5">
        <v>64.88603795552865</v>
      </c>
      <c r="V303" s="5">
        <v>0.36706866943823507</v>
      </c>
      <c r="W303" s="5">
        <v>12.46350108407613</v>
      </c>
      <c r="X303" s="5">
        <v>0</v>
      </c>
      <c r="Y303" s="5">
        <v>0</v>
      </c>
      <c r="Z303" s="5">
        <v>0.27016427612140748</v>
      </c>
      <c r="AA303" s="5">
        <v>0.245333029961047</v>
      </c>
      <c r="AB303" s="5">
        <v>0</v>
      </c>
      <c r="AC303" s="5">
        <v>0</v>
      </c>
      <c r="AD303" s="5">
        <v>0</v>
      </c>
      <c r="AE303" s="5">
        <v>5.2899006788726606</v>
      </c>
      <c r="AF303" s="5">
        <v>4.267579969060332</v>
      </c>
      <c r="AG303" s="5">
        <v>0</v>
      </c>
      <c r="AH303" s="5">
        <v>0</v>
      </c>
      <c r="AI303" s="5">
        <v>4.5790319142920533</v>
      </c>
      <c r="AJ303" s="5">
        <v>8.4552576454730771E-2</v>
      </c>
      <c r="AK303" s="5">
        <v>0</v>
      </c>
      <c r="AL303" s="5">
        <v>0</v>
      </c>
      <c r="AM303" s="5">
        <v>0</v>
      </c>
      <c r="AN303" s="5">
        <v>0</v>
      </c>
      <c r="AO303" s="5">
        <v>0</v>
      </c>
      <c r="AP303" s="5">
        <v>0</v>
      </c>
      <c r="AQ303" s="5">
        <v>0</v>
      </c>
      <c r="AR303" s="5">
        <v>0</v>
      </c>
      <c r="AS303" s="5">
        <v>0</v>
      </c>
      <c r="AT303" s="5">
        <v>0</v>
      </c>
      <c r="AU303" s="5">
        <v>0</v>
      </c>
      <c r="AV303" s="5">
        <v>0</v>
      </c>
      <c r="AW303" s="5">
        <v>0</v>
      </c>
      <c r="AX303" s="5">
        <v>1.86</v>
      </c>
      <c r="AY303" s="5">
        <v>0.92776672384219561</v>
      </c>
      <c r="AZ303" s="5">
        <v>93.385403429963048</v>
      </c>
      <c r="BA303" s="16">
        <v>7.8653757915167349E-2</v>
      </c>
      <c r="BB303" s="16">
        <v>4.8967335425056872E-2</v>
      </c>
      <c r="BC303" s="16">
        <v>0</v>
      </c>
      <c r="BD303" s="16">
        <v>0</v>
      </c>
      <c r="BE303" s="16">
        <v>0</v>
      </c>
      <c r="BF303" s="16">
        <v>0</v>
      </c>
      <c r="BG303" s="16">
        <v>0</v>
      </c>
      <c r="BH303" s="16">
        <v>0</v>
      </c>
      <c r="BI303" s="16">
        <v>0</v>
      </c>
      <c r="BJ303" s="16">
        <v>2.4196190414163248E-3</v>
      </c>
      <c r="BK303" s="16">
        <v>0</v>
      </c>
      <c r="BL303" s="16">
        <v>0</v>
      </c>
      <c r="BM303" s="16">
        <v>5.7757156662192703E-4</v>
      </c>
      <c r="BN303" s="16">
        <v>8.4451806497549853E-2</v>
      </c>
      <c r="BO303" s="16">
        <v>2.225320207113966E-3</v>
      </c>
      <c r="BP303" s="16">
        <v>0</v>
      </c>
      <c r="BQ303" s="16">
        <v>4.7538110422027859E-2</v>
      </c>
      <c r="BR303" s="16">
        <v>0</v>
      </c>
      <c r="BS303" s="16">
        <v>0</v>
      </c>
      <c r="BT303" s="16">
        <v>0</v>
      </c>
      <c r="BU303" s="16">
        <v>0</v>
      </c>
      <c r="BV303" s="16">
        <v>0</v>
      </c>
      <c r="BW303" s="16">
        <v>0</v>
      </c>
      <c r="BX303" s="16">
        <v>3.7330087021771069E-2</v>
      </c>
      <c r="BY303" s="16">
        <v>0.69487905775767422</v>
      </c>
      <c r="BZ303" s="16">
        <v>0</v>
      </c>
      <c r="CA303" s="16">
        <v>0</v>
      </c>
      <c r="CB303" s="16">
        <v>0</v>
      </c>
      <c r="CC303" s="16">
        <v>2.9573341456007201E-3</v>
      </c>
      <c r="CD303" s="16">
        <v>0</v>
      </c>
      <c r="CE303" s="16">
        <v>0</v>
      </c>
      <c r="CF303" s="16">
        <v>0</v>
      </c>
      <c r="CG303" s="16">
        <v>0</v>
      </c>
      <c r="CH303" s="12">
        <v>0.57999999999999996</v>
      </c>
      <c r="CI303" s="12">
        <v>0</v>
      </c>
      <c r="CJ303" s="12">
        <v>0</v>
      </c>
      <c r="CK303" s="12">
        <v>0.06</v>
      </c>
      <c r="CL303" s="12">
        <v>0</v>
      </c>
      <c r="CM303" s="12">
        <v>93.24</v>
      </c>
      <c r="CN303" s="12">
        <v>0.01</v>
      </c>
      <c r="CO303" s="12">
        <v>0</v>
      </c>
      <c r="CP303" s="12">
        <v>0</v>
      </c>
      <c r="CQ303" s="12">
        <v>0.73</v>
      </c>
      <c r="CR303" s="12">
        <v>0</v>
      </c>
      <c r="CS303" s="12">
        <v>0</v>
      </c>
      <c r="CT303" s="12">
        <v>0</v>
      </c>
      <c r="CU303" s="12">
        <v>0</v>
      </c>
      <c r="CV303" s="12">
        <v>0</v>
      </c>
      <c r="CW303" s="12">
        <v>0</v>
      </c>
      <c r="CX303" s="12">
        <v>0</v>
      </c>
      <c r="CY303" s="12">
        <v>0</v>
      </c>
      <c r="CZ303" s="12">
        <v>0</v>
      </c>
      <c r="DA303" s="12">
        <v>0</v>
      </c>
      <c r="DB303" s="12">
        <v>0</v>
      </c>
      <c r="DC303" s="12">
        <v>0</v>
      </c>
      <c r="DD303" s="12">
        <v>0</v>
      </c>
      <c r="DE303" s="12">
        <v>0</v>
      </c>
      <c r="DF303" s="12">
        <v>0</v>
      </c>
      <c r="DG303" s="12">
        <v>0</v>
      </c>
      <c r="DH303" s="12">
        <v>0</v>
      </c>
      <c r="DI303" s="12">
        <v>0</v>
      </c>
      <c r="DJ303" s="12">
        <v>0</v>
      </c>
      <c r="DK303" s="12">
        <v>0</v>
      </c>
      <c r="DL303" s="12">
        <v>0.49</v>
      </c>
      <c r="DM303" s="12">
        <v>0</v>
      </c>
      <c r="DN303" s="12">
        <v>0</v>
      </c>
      <c r="DO303" s="12">
        <v>0</v>
      </c>
      <c r="DP303" s="12">
        <v>0</v>
      </c>
      <c r="DQ303" s="12">
        <v>0</v>
      </c>
      <c r="DR303" s="12">
        <v>0</v>
      </c>
      <c r="DS303" s="12">
        <v>0</v>
      </c>
      <c r="DT303" s="12">
        <v>0</v>
      </c>
      <c r="DU303" s="12">
        <v>0</v>
      </c>
      <c r="DV303" s="12">
        <v>0</v>
      </c>
      <c r="DW303" s="12">
        <v>0</v>
      </c>
      <c r="DX303" s="12">
        <v>0</v>
      </c>
      <c r="DY303" s="12">
        <v>0</v>
      </c>
      <c r="DZ303" s="12">
        <v>95.11</v>
      </c>
      <c r="EA303" s="9">
        <v>0</v>
      </c>
      <c r="EB303" s="9">
        <v>0</v>
      </c>
      <c r="EC303" s="9">
        <v>0</v>
      </c>
      <c r="ED303" s="9">
        <v>0</v>
      </c>
      <c r="EE303" s="9">
        <v>0</v>
      </c>
      <c r="EF303" s="9">
        <v>6.711524711979402E-4</v>
      </c>
      <c r="EG303" s="9">
        <v>0</v>
      </c>
      <c r="EH303" s="9">
        <v>0</v>
      </c>
      <c r="EI303" s="9">
        <v>0</v>
      </c>
      <c r="EJ303" s="9">
        <v>0.97108821391165212</v>
      </c>
      <c r="EK303" s="9">
        <v>0</v>
      </c>
      <c r="EL303" s="9">
        <v>0</v>
      </c>
      <c r="EM303" s="9">
        <v>0</v>
      </c>
      <c r="EN303" s="9">
        <v>0</v>
      </c>
      <c r="EO303" s="9">
        <v>1.058686854827935E-4</v>
      </c>
      <c r="EP303" s="9">
        <v>0</v>
      </c>
      <c r="EQ303" s="9">
        <v>0</v>
      </c>
      <c r="ER303" s="9">
        <v>0</v>
      </c>
      <c r="ES303" s="9">
        <v>7.2339300601624457E-3</v>
      </c>
      <c r="ET303" s="9">
        <v>0</v>
      </c>
      <c r="EU303" s="9">
        <v>0</v>
      </c>
      <c r="EV303" s="9">
        <v>0</v>
      </c>
      <c r="EW303" s="9">
        <v>0</v>
      </c>
      <c r="EX303" s="9">
        <v>8.8894169233473992E-3</v>
      </c>
      <c r="EY303" s="9">
        <v>1.2011417948157389E-2</v>
      </c>
      <c r="EZ303" s="9">
        <v>0</v>
      </c>
      <c r="FA303" s="9">
        <v>0</v>
      </c>
      <c r="FB303" s="9">
        <v>0</v>
      </c>
      <c r="FC303" s="9">
        <v>0</v>
      </c>
      <c r="FD303" s="9">
        <v>0</v>
      </c>
      <c r="FE303" s="9">
        <v>0</v>
      </c>
      <c r="FF303" s="9">
        <v>0</v>
      </c>
      <c r="FG303" s="9">
        <v>0</v>
      </c>
      <c r="FH303" s="7" t="s">
        <v>550</v>
      </c>
      <c r="FI303" s="14">
        <v>1.000390859455321</v>
      </c>
      <c r="FJ303" s="14">
        <v>0.6010048375366952</v>
      </c>
      <c r="FK303" s="14">
        <v>0</v>
      </c>
      <c r="FL303" s="14">
        <v>2.902037514568825E-4</v>
      </c>
      <c r="FM303" s="14">
        <v>1.384047443796329</v>
      </c>
      <c r="FN303" s="14">
        <v>0.7791226056785121</v>
      </c>
      <c r="FO303" s="14">
        <v>0</v>
      </c>
      <c r="FP303" s="14">
        <v>0</v>
      </c>
      <c r="FQ303" s="14">
        <v>0</v>
      </c>
      <c r="FR303" s="14">
        <v>1.7</v>
      </c>
      <c r="FS303" s="14">
        <v>4.1133523704077529E-3</v>
      </c>
      <c r="FT303" s="14">
        <v>0.25148049181475413</v>
      </c>
      <c r="FU303" s="14">
        <v>97.214712402375625</v>
      </c>
      <c r="FV303" s="14">
        <v>0.61174040839276045</v>
      </c>
      <c r="FW303" s="14" t="b">
        <v>0</v>
      </c>
      <c r="FX303" s="14" t="b">
        <v>1</v>
      </c>
      <c r="FY303" s="14" t="b">
        <v>0</v>
      </c>
      <c r="FZ303" s="14">
        <v>-4.7464649662360046</v>
      </c>
      <c r="GA303" s="14">
        <v>-17.286148806487571</v>
      </c>
      <c r="GB303" s="14">
        <f>EY303*FL303</f>
        <v>3.4857585488718046E-6</v>
      </c>
      <c r="GC303" s="14">
        <v>0.6201833358877783</v>
      </c>
    </row>
    <row r="304" spans="1:185" x14ac:dyDescent="0.2">
      <c r="A304" s="1" t="s">
        <v>288</v>
      </c>
      <c r="B304" s="18">
        <v>1</v>
      </c>
      <c r="C304" s="18" t="s">
        <v>454</v>
      </c>
      <c r="D304" s="18">
        <v>3</v>
      </c>
      <c r="E304" s="18" t="s">
        <v>460</v>
      </c>
      <c r="F304" s="19">
        <v>26</v>
      </c>
      <c r="G304" s="19">
        <v>0.1</v>
      </c>
      <c r="H304" s="19">
        <v>1693.15</v>
      </c>
      <c r="I304" s="19">
        <v>1420</v>
      </c>
      <c r="J304" s="19">
        <v>0</v>
      </c>
      <c r="K304" s="19">
        <v>3</v>
      </c>
      <c r="L304" s="19">
        <v>0</v>
      </c>
      <c r="M304" s="19" t="s">
        <v>489</v>
      </c>
      <c r="N304" s="19">
        <v>-4.5</v>
      </c>
      <c r="O304" s="19">
        <v>0</v>
      </c>
      <c r="P304" s="19" t="s">
        <v>495</v>
      </c>
      <c r="Q304" s="19" t="s">
        <v>514</v>
      </c>
      <c r="R304" s="19" t="s">
        <v>494</v>
      </c>
      <c r="S304" s="19" t="s">
        <v>535</v>
      </c>
      <c r="T304" s="19" t="s">
        <v>74</v>
      </c>
      <c r="U304" s="5">
        <v>52.520680244254152</v>
      </c>
      <c r="V304" s="5">
        <v>0.40043854847807459</v>
      </c>
      <c r="W304" s="5">
        <v>5.8496476659933654</v>
      </c>
      <c r="X304" s="5">
        <v>1.923111541057887E-2</v>
      </c>
      <c r="Y304" s="5">
        <v>0</v>
      </c>
      <c r="Z304" s="5">
        <v>0.50173365565404249</v>
      </c>
      <c r="AA304" s="5">
        <v>9.0385853143543624E-2</v>
      </c>
      <c r="AB304" s="5">
        <v>0</v>
      </c>
      <c r="AC304" s="5">
        <v>0</v>
      </c>
      <c r="AD304" s="5">
        <v>0</v>
      </c>
      <c r="AE304" s="5">
        <v>25.769610203661799</v>
      </c>
      <c r="AF304" s="5">
        <v>8.1853583013124389</v>
      </c>
      <c r="AG304" s="5">
        <v>0</v>
      </c>
      <c r="AH304" s="5">
        <v>0</v>
      </c>
      <c r="AI304" s="5">
        <v>1.6959377460340941</v>
      </c>
      <c r="AJ304" s="5">
        <v>6.3414432341048071E-2</v>
      </c>
      <c r="AK304" s="5">
        <v>0</v>
      </c>
      <c r="AL304" s="5">
        <v>0</v>
      </c>
      <c r="AM304" s="5">
        <v>0</v>
      </c>
      <c r="AN304" s="5">
        <v>0</v>
      </c>
      <c r="AO304" s="5">
        <v>0</v>
      </c>
      <c r="AP304" s="5">
        <v>0</v>
      </c>
      <c r="AQ304" s="5">
        <v>0</v>
      </c>
      <c r="AR304" s="5">
        <v>0</v>
      </c>
      <c r="AS304" s="5">
        <v>0</v>
      </c>
      <c r="AT304" s="5">
        <v>0</v>
      </c>
      <c r="AU304" s="5">
        <v>0</v>
      </c>
      <c r="AV304" s="5">
        <v>0</v>
      </c>
      <c r="AW304" s="5">
        <v>0</v>
      </c>
      <c r="AX304" s="5">
        <v>2.0499999999999998</v>
      </c>
      <c r="AY304" s="5">
        <v>1.0225385934819891</v>
      </c>
      <c r="AZ304" s="5">
        <v>96.123899172801146</v>
      </c>
      <c r="BA304" s="16">
        <v>3.1484430278005557E-2</v>
      </c>
      <c r="BB304" s="16">
        <v>8.0103078696266775E-2</v>
      </c>
      <c r="BC304" s="16">
        <v>0</v>
      </c>
      <c r="BD304" s="16">
        <v>0</v>
      </c>
      <c r="BE304" s="16">
        <v>0</v>
      </c>
      <c r="BF304" s="16">
        <v>6.9436533336563095E-5</v>
      </c>
      <c r="BG304" s="16">
        <v>0</v>
      </c>
      <c r="BH304" s="16">
        <v>0</v>
      </c>
      <c r="BI304" s="16">
        <v>0</v>
      </c>
      <c r="BJ304" s="16">
        <v>3.8324722146559809E-3</v>
      </c>
      <c r="BK304" s="16">
        <v>0</v>
      </c>
      <c r="BL304" s="16">
        <v>0</v>
      </c>
      <c r="BM304" s="16">
        <v>3.694483893671257E-4</v>
      </c>
      <c r="BN304" s="16">
        <v>0.35087787520184588</v>
      </c>
      <c r="BO304" s="16">
        <v>6.9923580669246997E-4</v>
      </c>
      <c r="BP304" s="16">
        <v>0</v>
      </c>
      <c r="BQ304" s="16">
        <v>1.5016366518910491E-2</v>
      </c>
      <c r="BR304" s="16">
        <v>0</v>
      </c>
      <c r="BS304" s="16">
        <v>0</v>
      </c>
      <c r="BT304" s="16">
        <v>0</v>
      </c>
      <c r="BU304" s="16">
        <v>0</v>
      </c>
      <c r="BV304" s="16">
        <v>0</v>
      </c>
      <c r="BW304" s="16">
        <v>0</v>
      </c>
      <c r="BX304" s="16">
        <v>3.5090263401710543E-2</v>
      </c>
      <c r="BY304" s="16">
        <v>0.47970585399206761</v>
      </c>
      <c r="BZ304" s="16">
        <v>0</v>
      </c>
      <c r="CA304" s="16">
        <v>0</v>
      </c>
      <c r="CB304" s="16">
        <v>0</v>
      </c>
      <c r="CC304" s="16">
        <v>2.751538967140919E-3</v>
      </c>
      <c r="CD304" s="16">
        <v>0</v>
      </c>
      <c r="CE304" s="16">
        <v>0</v>
      </c>
      <c r="CF304" s="16">
        <v>0</v>
      </c>
      <c r="CG304" s="16">
        <v>0</v>
      </c>
      <c r="CH304" s="12">
        <v>0.8</v>
      </c>
      <c r="CI304" s="12">
        <v>0.01</v>
      </c>
      <c r="CJ304" s="12">
        <v>0</v>
      </c>
      <c r="CK304" s="12">
        <v>0.08</v>
      </c>
      <c r="CL304" s="12">
        <v>0</v>
      </c>
      <c r="CM304" s="12">
        <v>94.02</v>
      </c>
      <c r="CN304" s="12">
        <v>0.01</v>
      </c>
      <c r="CO304" s="12">
        <v>0</v>
      </c>
      <c r="CP304" s="12">
        <v>0</v>
      </c>
      <c r="CQ304" s="12">
        <v>0.35</v>
      </c>
      <c r="CR304" s="12">
        <v>0</v>
      </c>
      <c r="CS304" s="12">
        <v>0</v>
      </c>
      <c r="CT304" s="12">
        <v>0</v>
      </c>
      <c r="CU304" s="12">
        <v>0</v>
      </c>
      <c r="CV304" s="12">
        <v>0</v>
      </c>
      <c r="CW304" s="12">
        <v>0</v>
      </c>
      <c r="CX304" s="12">
        <v>0</v>
      </c>
      <c r="CY304" s="12">
        <v>0</v>
      </c>
      <c r="CZ304" s="12">
        <v>0</v>
      </c>
      <c r="DA304" s="12">
        <v>0</v>
      </c>
      <c r="DB304" s="12">
        <v>0</v>
      </c>
      <c r="DC304" s="12">
        <v>0</v>
      </c>
      <c r="DD304" s="12">
        <v>0</v>
      </c>
      <c r="DE304" s="12">
        <v>0</v>
      </c>
      <c r="DF304" s="12">
        <v>0</v>
      </c>
      <c r="DG304" s="12">
        <v>0</v>
      </c>
      <c r="DH304" s="12">
        <v>0</v>
      </c>
      <c r="DI304" s="12">
        <v>0</v>
      </c>
      <c r="DJ304" s="12">
        <v>0</v>
      </c>
      <c r="DK304" s="12">
        <v>0</v>
      </c>
      <c r="DL304" s="12">
        <v>0.39</v>
      </c>
      <c r="DM304" s="12">
        <v>0</v>
      </c>
      <c r="DN304" s="12">
        <v>0</v>
      </c>
      <c r="DO304" s="12">
        <v>0</v>
      </c>
      <c r="DP304" s="12">
        <v>0</v>
      </c>
      <c r="DQ304" s="12">
        <v>0</v>
      </c>
      <c r="DR304" s="12">
        <v>0</v>
      </c>
      <c r="DS304" s="12">
        <v>0</v>
      </c>
      <c r="DT304" s="12">
        <v>0</v>
      </c>
      <c r="DU304" s="12">
        <v>0</v>
      </c>
      <c r="DV304" s="12">
        <v>0</v>
      </c>
      <c r="DW304" s="12">
        <v>0</v>
      </c>
      <c r="DX304" s="12">
        <v>0</v>
      </c>
      <c r="DY304" s="12">
        <v>0</v>
      </c>
      <c r="DZ304" s="12">
        <v>95.66</v>
      </c>
      <c r="EA304" s="9">
        <v>0</v>
      </c>
      <c r="EB304" s="9">
        <v>0</v>
      </c>
      <c r="EC304" s="9">
        <v>0</v>
      </c>
      <c r="ED304" s="9">
        <v>0</v>
      </c>
      <c r="EE304" s="9">
        <v>0</v>
      </c>
      <c r="EF304" s="9">
        <v>8.8825675424690628E-4</v>
      </c>
      <c r="EG304" s="9">
        <v>0</v>
      </c>
      <c r="EH304" s="9">
        <v>0</v>
      </c>
      <c r="EI304" s="9">
        <v>0</v>
      </c>
      <c r="EJ304" s="9">
        <v>0.97197535535257418</v>
      </c>
      <c r="EK304" s="9">
        <v>0</v>
      </c>
      <c r="EL304" s="9">
        <v>0</v>
      </c>
      <c r="EM304" s="9">
        <v>0</v>
      </c>
      <c r="EN304" s="9">
        <v>0</v>
      </c>
      <c r="EO304" s="9">
        <v>1.0508630189741E-4</v>
      </c>
      <c r="EP304" s="9">
        <v>0</v>
      </c>
      <c r="EQ304" s="9">
        <v>0</v>
      </c>
      <c r="ER304" s="9">
        <v>0</v>
      </c>
      <c r="ES304" s="9">
        <v>3.442691268699749E-3</v>
      </c>
      <c r="ET304" s="9">
        <v>0</v>
      </c>
      <c r="EU304" s="9">
        <v>0</v>
      </c>
      <c r="EV304" s="9">
        <v>0</v>
      </c>
      <c r="EW304" s="9">
        <v>0</v>
      </c>
      <c r="EX304" s="9">
        <v>7.0229631696834254E-3</v>
      </c>
      <c r="EY304" s="9">
        <v>1.6445037215416611E-2</v>
      </c>
      <c r="EZ304" s="9">
        <v>0</v>
      </c>
      <c r="FA304" s="9">
        <v>0</v>
      </c>
      <c r="FB304" s="9">
        <v>0</v>
      </c>
      <c r="FC304" s="9">
        <v>1.206099374817138E-4</v>
      </c>
      <c r="FD304" s="9">
        <v>0</v>
      </c>
      <c r="FE304" s="9">
        <v>0</v>
      </c>
      <c r="FF304" s="9">
        <v>0</v>
      </c>
      <c r="FG304" s="9">
        <v>0</v>
      </c>
      <c r="FH304" s="7" t="s">
        <v>550</v>
      </c>
      <c r="FI304" s="14">
        <v>1.001049553195495</v>
      </c>
      <c r="FJ304" s="14">
        <v>0.64610874104762561</v>
      </c>
      <c r="FK304" s="14">
        <v>0</v>
      </c>
      <c r="FL304" s="14">
        <v>8.696353168810494E-4</v>
      </c>
      <c r="FM304" s="14">
        <v>1.332118106485338</v>
      </c>
      <c r="FN304" s="14">
        <v>0.84336005055807028</v>
      </c>
      <c r="FO304" s="14">
        <v>0</v>
      </c>
      <c r="FP304" s="14">
        <v>0</v>
      </c>
      <c r="FQ304" s="14">
        <v>0</v>
      </c>
      <c r="FR304" s="14">
        <v>2.2769610203661799</v>
      </c>
      <c r="FS304" s="14">
        <v>8.7263898444081157E-3</v>
      </c>
      <c r="FT304" s="14">
        <v>1.5372852463781901</v>
      </c>
      <c r="FU304" s="14">
        <v>98.919548797330151</v>
      </c>
      <c r="FV304" s="14">
        <v>0.48868011180198678</v>
      </c>
      <c r="FW304" s="14" t="b">
        <v>1</v>
      </c>
      <c r="FX304" s="14" t="b">
        <v>0</v>
      </c>
      <c r="FY304" s="14" t="b">
        <v>0</v>
      </c>
      <c r="FZ304" s="14">
        <v>-4.0945524374458104</v>
      </c>
      <c r="GA304" s="14">
        <v>-14.15495756189822</v>
      </c>
      <c r="GB304" s="14">
        <f>EY304*FL304</f>
        <v>1.4301185149949474E-5</v>
      </c>
      <c r="GC304" s="14">
        <v>0.60390012199997856</v>
      </c>
    </row>
    <row r="305" spans="1:185" x14ac:dyDescent="0.2">
      <c r="A305" s="1" t="s">
        <v>431</v>
      </c>
      <c r="B305" s="18">
        <v>5</v>
      </c>
      <c r="C305" s="18" t="s">
        <v>456</v>
      </c>
      <c r="D305" s="18">
        <v>12</v>
      </c>
      <c r="E305" s="18" t="s">
        <v>470</v>
      </c>
      <c r="F305" s="19">
        <v>43</v>
      </c>
      <c r="G305" s="19">
        <v>11</v>
      </c>
      <c r="H305" s="19">
        <v>2614</v>
      </c>
      <c r="I305" s="19">
        <v>2340.85</v>
      </c>
      <c r="J305" s="19">
        <v>0</v>
      </c>
      <c r="K305" s="19" t="s">
        <v>488</v>
      </c>
      <c r="L305" s="19">
        <v>0</v>
      </c>
      <c r="M305" s="19" t="s">
        <v>489</v>
      </c>
      <c r="N305" s="19">
        <v>-2.81</v>
      </c>
      <c r="O305" s="19">
        <v>0</v>
      </c>
      <c r="P305" s="19" t="s">
        <v>490</v>
      </c>
      <c r="Q305" s="19">
        <v>0</v>
      </c>
      <c r="R305" s="19" t="s">
        <v>527</v>
      </c>
      <c r="S305" s="19" t="s">
        <v>532</v>
      </c>
      <c r="T305" s="19" t="s">
        <v>33</v>
      </c>
      <c r="U305" s="5">
        <v>41.674692706136689</v>
      </c>
      <c r="V305" s="5">
        <v>0</v>
      </c>
      <c r="W305" s="5">
        <v>3.6670316649563368</v>
      </c>
      <c r="X305" s="5">
        <v>0</v>
      </c>
      <c r="Y305" s="5">
        <v>0</v>
      </c>
      <c r="Z305" s="5">
        <v>5.5298955383862047</v>
      </c>
      <c r="AA305" s="5">
        <v>0</v>
      </c>
      <c r="AB305" s="5">
        <v>0</v>
      </c>
      <c r="AC305" s="5">
        <v>0</v>
      </c>
      <c r="AD305" s="5">
        <v>0</v>
      </c>
      <c r="AE305" s="5">
        <v>44.723587744537312</v>
      </c>
      <c r="AF305" s="5">
        <v>4.4047923460380609</v>
      </c>
      <c r="AG305" s="5">
        <v>0</v>
      </c>
      <c r="AH305" s="5">
        <v>0</v>
      </c>
      <c r="AI305" s="5">
        <v>0</v>
      </c>
      <c r="AJ305" s="5">
        <v>0</v>
      </c>
      <c r="AK305" s="5">
        <v>0</v>
      </c>
      <c r="AL305" s="5">
        <v>0</v>
      </c>
      <c r="AM305" s="5">
        <v>0</v>
      </c>
      <c r="AN305" s="5">
        <v>0</v>
      </c>
      <c r="AO305" s="5">
        <v>0</v>
      </c>
      <c r="AP305" s="5">
        <v>0</v>
      </c>
      <c r="AQ305" s="5">
        <v>0</v>
      </c>
      <c r="AR305" s="5">
        <v>0</v>
      </c>
      <c r="AS305" s="5">
        <v>0</v>
      </c>
      <c r="AT305" s="5">
        <v>0</v>
      </c>
      <c r="AU305" s="5">
        <v>0</v>
      </c>
      <c r="AV305" s="5">
        <v>0</v>
      </c>
      <c r="AW305" s="5">
        <v>0</v>
      </c>
      <c r="AX305" s="5">
        <v>0</v>
      </c>
      <c r="AY305" s="5">
        <v>0</v>
      </c>
      <c r="AZ305" s="5">
        <v>100.0000000000546</v>
      </c>
      <c r="BA305" s="16">
        <v>1.8029919960594078E-2</v>
      </c>
      <c r="BB305" s="16">
        <v>3.9377665102074383E-2</v>
      </c>
      <c r="BC305" s="16">
        <v>0</v>
      </c>
      <c r="BD305" s="16">
        <v>0</v>
      </c>
      <c r="BE305" s="16">
        <v>0</v>
      </c>
      <c r="BF305" s="16">
        <v>0</v>
      </c>
      <c r="BG305" s="16">
        <v>0</v>
      </c>
      <c r="BH305" s="16">
        <v>0</v>
      </c>
      <c r="BI305" s="16">
        <v>0</v>
      </c>
      <c r="BJ305" s="16">
        <v>3.8586529240389328E-2</v>
      </c>
      <c r="BK305" s="16">
        <v>0</v>
      </c>
      <c r="BL305" s="16">
        <v>0</v>
      </c>
      <c r="BM305" s="16">
        <v>0</v>
      </c>
      <c r="BN305" s="16">
        <v>0.5562855499030348</v>
      </c>
      <c r="BO305" s="16">
        <v>0</v>
      </c>
      <c r="BP305" s="16">
        <v>0</v>
      </c>
      <c r="BQ305" s="16">
        <v>0</v>
      </c>
      <c r="BR305" s="16">
        <v>0</v>
      </c>
      <c r="BS305" s="16">
        <v>0</v>
      </c>
      <c r="BT305" s="16">
        <v>0</v>
      </c>
      <c r="BU305" s="16">
        <v>0</v>
      </c>
      <c r="BV305" s="16">
        <v>0</v>
      </c>
      <c r="BW305" s="16">
        <v>0</v>
      </c>
      <c r="BX305" s="16">
        <v>0</v>
      </c>
      <c r="BY305" s="16">
        <v>0.34772033579390732</v>
      </c>
      <c r="BZ305" s="16">
        <v>0</v>
      </c>
      <c r="CA305" s="16">
        <v>0</v>
      </c>
      <c r="CB305" s="16">
        <v>0</v>
      </c>
      <c r="CC305" s="16">
        <v>0</v>
      </c>
      <c r="CD305" s="16">
        <v>0</v>
      </c>
      <c r="CE305" s="16">
        <v>0</v>
      </c>
      <c r="CF305" s="16">
        <v>0</v>
      </c>
      <c r="CG305" s="16">
        <v>0</v>
      </c>
      <c r="CH305" s="12">
        <v>0.1338135593</v>
      </c>
      <c r="CI305" s="12">
        <v>0</v>
      </c>
      <c r="CJ305" s="12">
        <v>0</v>
      </c>
      <c r="CK305" s="12">
        <v>0</v>
      </c>
      <c r="CL305" s="12">
        <v>0</v>
      </c>
      <c r="CM305" s="12">
        <v>94.601186440700005</v>
      </c>
      <c r="CN305" s="12">
        <v>0</v>
      </c>
      <c r="CO305" s="12">
        <v>0</v>
      </c>
      <c r="CP305" s="12">
        <v>0</v>
      </c>
      <c r="CQ305" s="12">
        <v>0</v>
      </c>
      <c r="CR305" s="12">
        <v>0</v>
      </c>
      <c r="CS305" s="12">
        <v>0</v>
      </c>
      <c r="CT305" s="12">
        <v>0</v>
      </c>
      <c r="CU305" s="12">
        <v>0</v>
      </c>
      <c r="CV305" s="12">
        <v>0</v>
      </c>
      <c r="CW305" s="12">
        <v>0</v>
      </c>
      <c r="CX305" s="12">
        <v>0</v>
      </c>
      <c r="CY305" s="12">
        <v>0</v>
      </c>
      <c r="CZ305" s="12">
        <v>0</v>
      </c>
      <c r="DA305" s="12">
        <v>0</v>
      </c>
      <c r="DB305" s="12">
        <v>1.1094576271000001</v>
      </c>
      <c r="DC305" s="12">
        <v>0</v>
      </c>
      <c r="DD305" s="12">
        <v>0</v>
      </c>
      <c r="DE305" s="12">
        <v>0</v>
      </c>
      <c r="DF305" s="12">
        <v>0</v>
      </c>
      <c r="DG305" s="12">
        <v>0</v>
      </c>
      <c r="DH305" s="12">
        <v>0</v>
      </c>
      <c r="DI305" s="12">
        <v>0.66718644069999999</v>
      </c>
      <c r="DJ305" s="12">
        <v>0.27376271190000001</v>
      </c>
      <c r="DK305" s="12">
        <v>0</v>
      </c>
      <c r="DL305" s="12">
        <v>5.05423729E-2</v>
      </c>
      <c r="DM305" s="12">
        <v>0</v>
      </c>
      <c r="DN305" s="12">
        <v>0</v>
      </c>
      <c r="DO305" s="12">
        <v>1.0168135593000001</v>
      </c>
      <c r="DP305" s="12">
        <v>0</v>
      </c>
      <c r="DQ305" s="12">
        <v>0</v>
      </c>
      <c r="DR305" s="12">
        <v>0</v>
      </c>
      <c r="DS305" s="12">
        <v>0</v>
      </c>
      <c r="DT305" s="12">
        <v>0</v>
      </c>
      <c r="DU305" s="12">
        <v>0</v>
      </c>
      <c r="DV305" s="12">
        <v>0</v>
      </c>
      <c r="DW305" s="12">
        <v>0</v>
      </c>
      <c r="DX305" s="12">
        <v>0</v>
      </c>
      <c r="DY305" s="12">
        <v>0</v>
      </c>
      <c r="DZ305" s="12">
        <v>97.852762711899999</v>
      </c>
      <c r="EA305" s="9">
        <v>0</v>
      </c>
      <c r="EB305" s="9">
        <v>0</v>
      </c>
      <c r="EC305" s="9">
        <v>0</v>
      </c>
      <c r="ED305" s="9">
        <v>0</v>
      </c>
      <c r="EE305" s="9">
        <v>0</v>
      </c>
      <c r="EF305" s="9">
        <v>0</v>
      </c>
      <c r="EG305" s="9">
        <v>0</v>
      </c>
      <c r="EH305" s="9">
        <v>0</v>
      </c>
      <c r="EI305" s="9">
        <v>0</v>
      </c>
      <c r="EJ305" s="9">
        <v>0.97412708429155592</v>
      </c>
      <c r="EK305" s="9">
        <v>0</v>
      </c>
      <c r="EL305" s="9">
        <v>0</v>
      </c>
      <c r="EM305" s="9">
        <v>0</v>
      </c>
      <c r="EN305" s="9">
        <v>0</v>
      </c>
      <c r="EO305" s="9">
        <v>0</v>
      </c>
      <c r="EP305" s="9">
        <v>0</v>
      </c>
      <c r="EQ305" s="9">
        <v>0</v>
      </c>
      <c r="ER305" s="9">
        <v>0</v>
      </c>
      <c r="ES305" s="9">
        <v>0</v>
      </c>
      <c r="ET305" s="9">
        <v>9.8397663623826827E-3</v>
      </c>
      <c r="EU305" s="9">
        <v>1.2386727548821809E-2</v>
      </c>
      <c r="EV305" s="9">
        <v>0</v>
      </c>
      <c r="EW305" s="9">
        <v>0</v>
      </c>
      <c r="EX305" s="9">
        <v>9.0655767752136833E-4</v>
      </c>
      <c r="EY305" s="9">
        <v>2.7398641197181649E-3</v>
      </c>
      <c r="EZ305" s="9">
        <v>0</v>
      </c>
      <c r="FA305" s="9">
        <v>0</v>
      </c>
      <c r="FB305" s="9">
        <v>0</v>
      </c>
      <c r="FC305" s="9">
        <v>0</v>
      </c>
      <c r="FD305" s="9">
        <v>0</v>
      </c>
      <c r="FE305" s="9">
        <v>0</v>
      </c>
      <c r="FF305" s="9">
        <v>0</v>
      </c>
      <c r="FG305" s="9">
        <v>0</v>
      </c>
      <c r="FH305" s="7">
        <v>0</v>
      </c>
      <c r="FI305" s="14">
        <v>0.99983355719748146</v>
      </c>
      <c r="FJ305" s="14">
        <v>0</v>
      </c>
      <c r="FK305" s="14">
        <v>0</v>
      </c>
      <c r="FL305" s="14">
        <v>8.3770799186577843E-3</v>
      </c>
      <c r="FM305" s="14">
        <v>0</v>
      </c>
      <c r="FN305" s="14">
        <v>0</v>
      </c>
      <c r="FO305" s="14">
        <v>0</v>
      </c>
      <c r="FP305" s="14">
        <v>0</v>
      </c>
      <c r="FQ305" s="14">
        <v>0</v>
      </c>
      <c r="FR305" s="14">
        <v>3</v>
      </c>
      <c r="FS305" s="14">
        <v>0.115759587721168</v>
      </c>
      <c r="FT305" s="14">
        <v>3.2113165988144421</v>
      </c>
      <c r="FU305" s="14">
        <v>93.513474477411791</v>
      </c>
      <c r="FV305" s="14">
        <v>0</v>
      </c>
      <c r="FW305" s="14" t="b">
        <v>1</v>
      </c>
      <c r="FX305" s="14" t="b">
        <v>0</v>
      </c>
      <c r="FY305" s="14" t="b">
        <v>0</v>
      </c>
      <c r="FZ305" s="14">
        <v>-1.849972711819347</v>
      </c>
      <c r="GA305" s="14">
        <v>-3.8220369356142978</v>
      </c>
      <c r="GB305" s="14">
        <f>EY305*FL305</f>
        <v>2.2952060697142028E-5</v>
      </c>
      <c r="GC305" s="14">
        <v>5.4157148386939337E-2</v>
      </c>
    </row>
    <row r="306" spans="1:185" x14ac:dyDescent="0.2">
      <c r="A306" s="1" t="s">
        <v>239</v>
      </c>
      <c r="B306" s="18">
        <v>2</v>
      </c>
      <c r="C306" s="18" t="s">
        <v>450</v>
      </c>
      <c r="D306" s="18">
        <v>15</v>
      </c>
      <c r="E306" s="18" t="s">
        <v>474</v>
      </c>
      <c r="F306" s="19">
        <v>29</v>
      </c>
      <c r="G306" s="19">
        <v>2</v>
      </c>
      <c r="H306" s="19">
        <v>2873</v>
      </c>
      <c r="I306" s="19">
        <v>2599.85</v>
      </c>
      <c r="J306" s="19">
        <v>0</v>
      </c>
      <c r="K306" s="19">
        <v>3.3333333333333333E-2</v>
      </c>
      <c r="L306" s="19">
        <v>0</v>
      </c>
      <c r="M306" s="19" t="s">
        <v>489</v>
      </c>
      <c r="N306" s="19">
        <v>-4.21</v>
      </c>
      <c r="O306" s="19">
        <v>0</v>
      </c>
      <c r="P306" s="19" t="s">
        <v>490</v>
      </c>
      <c r="Q306" s="19" t="s">
        <v>512</v>
      </c>
      <c r="R306" s="19" t="s">
        <v>529</v>
      </c>
      <c r="S306" s="19" t="s">
        <v>534</v>
      </c>
      <c r="T306" s="19" t="s">
        <v>33</v>
      </c>
      <c r="U306" s="5">
        <v>39.877208951238181</v>
      </c>
      <c r="V306" s="5">
        <v>0</v>
      </c>
      <c r="W306" s="5">
        <v>0</v>
      </c>
      <c r="X306" s="5">
        <v>0</v>
      </c>
      <c r="Y306" s="5">
        <v>0</v>
      </c>
      <c r="Z306" s="5">
        <v>1.2093067597815379</v>
      </c>
      <c r="AA306" s="5">
        <v>0</v>
      </c>
      <c r="AB306" s="5">
        <v>0</v>
      </c>
      <c r="AC306" s="5">
        <v>0</v>
      </c>
      <c r="AD306" s="5">
        <v>0</v>
      </c>
      <c r="AE306" s="5">
        <v>61.057725077144632</v>
      </c>
      <c r="AF306" s="5">
        <v>0</v>
      </c>
      <c r="AG306" s="5">
        <v>0</v>
      </c>
      <c r="AH306" s="5">
        <v>0</v>
      </c>
      <c r="AI306" s="5">
        <v>0</v>
      </c>
      <c r="AJ306" s="5">
        <v>0</v>
      </c>
      <c r="AK306" s="5">
        <v>0</v>
      </c>
      <c r="AL306" s="5">
        <v>0</v>
      </c>
      <c r="AM306" s="5">
        <v>0</v>
      </c>
      <c r="AN306" s="5">
        <v>0</v>
      </c>
      <c r="AO306" s="5">
        <v>0</v>
      </c>
      <c r="AP306" s="5">
        <v>0</v>
      </c>
      <c r="AQ306" s="5">
        <v>0</v>
      </c>
      <c r="AR306" s="5">
        <v>0</v>
      </c>
      <c r="AS306" s="5">
        <v>0</v>
      </c>
      <c r="AT306" s="5">
        <v>0</v>
      </c>
      <c r="AU306" s="5">
        <v>0</v>
      </c>
      <c r="AV306" s="5">
        <v>0</v>
      </c>
      <c r="AW306" s="5">
        <v>0</v>
      </c>
      <c r="AX306" s="5">
        <v>0</v>
      </c>
      <c r="AY306" s="5">
        <v>0</v>
      </c>
      <c r="AZ306" s="5">
        <v>102.1442407881644</v>
      </c>
      <c r="BA306" s="16">
        <v>0</v>
      </c>
      <c r="BB306" s="16">
        <v>0</v>
      </c>
      <c r="BC306" s="16">
        <v>0</v>
      </c>
      <c r="BD306" s="16">
        <v>0</v>
      </c>
      <c r="BE306" s="16">
        <v>0</v>
      </c>
      <c r="BF306" s="16">
        <v>0</v>
      </c>
      <c r="BG306" s="16">
        <v>0</v>
      </c>
      <c r="BH306" s="16">
        <v>0</v>
      </c>
      <c r="BI306" s="16">
        <v>0</v>
      </c>
      <c r="BJ306" s="16">
        <v>7.6668971783848423E-3</v>
      </c>
      <c r="BK306" s="16">
        <v>0</v>
      </c>
      <c r="BL306" s="16">
        <v>0</v>
      </c>
      <c r="BM306" s="16">
        <v>0</v>
      </c>
      <c r="BN306" s="16">
        <v>0.69002707468406654</v>
      </c>
      <c r="BO306" s="16">
        <v>0</v>
      </c>
      <c r="BP306" s="16">
        <v>0</v>
      </c>
      <c r="BQ306" s="16">
        <v>0</v>
      </c>
      <c r="BR306" s="16">
        <v>0</v>
      </c>
      <c r="BS306" s="16">
        <v>0</v>
      </c>
      <c r="BT306" s="16">
        <v>0</v>
      </c>
      <c r="BU306" s="16">
        <v>0</v>
      </c>
      <c r="BV306" s="16">
        <v>0</v>
      </c>
      <c r="BW306" s="16">
        <v>0</v>
      </c>
      <c r="BX306" s="16">
        <v>0</v>
      </c>
      <c r="BY306" s="16">
        <v>0.30230602813754848</v>
      </c>
      <c r="BZ306" s="16">
        <v>0</v>
      </c>
      <c r="CA306" s="16">
        <v>0</v>
      </c>
      <c r="CB306" s="16">
        <v>0</v>
      </c>
      <c r="CC306" s="16">
        <v>0</v>
      </c>
      <c r="CD306" s="16">
        <v>0</v>
      </c>
      <c r="CE306" s="16">
        <v>0</v>
      </c>
      <c r="CF306" s="16">
        <v>0</v>
      </c>
      <c r="CG306" s="16">
        <v>0</v>
      </c>
      <c r="CH306" s="12">
        <v>0.94</v>
      </c>
      <c r="CI306" s="12">
        <v>0</v>
      </c>
      <c r="CJ306" s="12">
        <v>0</v>
      </c>
      <c r="CK306" s="12">
        <v>0</v>
      </c>
      <c r="CL306" s="12">
        <v>0</v>
      </c>
      <c r="CM306" s="12">
        <v>99.13</v>
      </c>
      <c r="CN306" s="12">
        <v>0</v>
      </c>
      <c r="CO306" s="12">
        <v>0</v>
      </c>
      <c r="CP306" s="12">
        <v>0</v>
      </c>
      <c r="CQ306" s="12">
        <v>0</v>
      </c>
      <c r="CR306" s="12">
        <v>0</v>
      </c>
      <c r="CS306" s="12">
        <v>0</v>
      </c>
      <c r="CT306" s="12">
        <v>0</v>
      </c>
      <c r="CU306" s="12">
        <v>0</v>
      </c>
      <c r="CV306" s="12">
        <v>0</v>
      </c>
      <c r="CW306" s="12">
        <v>0</v>
      </c>
      <c r="CX306" s="12">
        <v>0</v>
      </c>
      <c r="CY306" s="12">
        <v>0</v>
      </c>
      <c r="CZ306" s="12">
        <v>0</v>
      </c>
      <c r="DA306" s="12">
        <v>0</v>
      </c>
      <c r="DB306" s="12">
        <v>0</v>
      </c>
      <c r="DC306" s="12">
        <v>0</v>
      </c>
      <c r="DD306" s="12">
        <v>0</v>
      </c>
      <c r="DE306" s="12">
        <v>0</v>
      </c>
      <c r="DF306" s="12">
        <v>0</v>
      </c>
      <c r="DG306" s="12">
        <v>0</v>
      </c>
      <c r="DH306" s="12">
        <v>0</v>
      </c>
      <c r="DI306" s="12">
        <v>0</v>
      </c>
      <c r="DJ306" s="12">
        <v>0.1</v>
      </c>
      <c r="DK306" s="12">
        <v>0</v>
      </c>
      <c r="DL306" s="12">
        <v>0</v>
      </c>
      <c r="DM306" s="12">
        <v>0</v>
      </c>
      <c r="DN306" s="12">
        <v>0</v>
      </c>
      <c r="DO306" s="12">
        <v>0</v>
      </c>
      <c r="DP306" s="12">
        <v>0</v>
      </c>
      <c r="DQ306" s="12">
        <v>0</v>
      </c>
      <c r="DR306" s="12">
        <v>0</v>
      </c>
      <c r="DS306" s="12">
        <v>0</v>
      </c>
      <c r="DT306" s="12">
        <v>0</v>
      </c>
      <c r="DU306" s="12">
        <v>0</v>
      </c>
      <c r="DV306" s="12">
        <v>0</v>
      </c>
      <c r="DW306" s="12">
        <v>0</v>
      </c>
      <c r="DX306" s="12">
        <v>0</v>
      </c>
      <c r="DY306" s="12">
        <v>0</v>
      </c>
      <c r="DZ306" s="12">
        <v>100.17</v>
      </c>
      <c r="EA306" s="9">
        <v>0</v>
      </c>
      <c r="EB306" s="9">
        <v>0</v>
      </c>
      <c r="EC306" s="9">
        <v>0</v>
      </c>
      <c r="ED306" s="9">
        <v>0</v>
      </c>
      <c r="EE306" s="9">
        <v>0</v>
      </c>
      <c r="EF306" s="9">
        <v>0</v>
      </c>
      <c r="EG306" s="9">
        <v>0</v>
      </c>
      <c r="EH306" s="9">
        <v>0</v>
      </c>
      <c r="EI306" s="9">
        <v>0</v>
      </c>
      <c r="EJ306" s="9">
        <v>0.97811331713736127</v>
      </c>
      <c r="EK306" s="9">
        <v>0</v>
      </c>
      <c r="EL306" s="9">
        <v>0</v>
      </c>
      <c r="EM306" s="9">
        <v>0</v>
      </c>
      <c r="EN306" s="9">
        <v>0</v>
      </c>
      <c r="EO306" s="9">
        <v>0</v>
      </c>
      <c r="EP306" s="9">
        <v>0</v>
      </c>
      <c r="EQ306" s="9">
        <v>0</v>
      </c>
      <c r="ER306" s="9">
        <v>0</v>
      </c>
      <c r="ES306" s="9">
        <v>0</v>
      </c>
      <c r="ET306" s="9">
        <v>3.4440981747488508E-3</v>
      </c>
      <c r="EU306" s="9">
        <v>0</v>
      </c>
      <c r="EV306" s="9">
        <v>0</v>
      </c>
      <c r="EW306" s="9">
        <v>0</v>
      </c>
      <c r="EX306" s="9">
        <v>0</v>
      </c>
      <c r="EY306" s="9">
        <v>1.8442584687889781E-2</v>
      </c>
      <c r="EZ306" s="9">
        <v>0</v>
      </c>
      <c r="FA306" s="9">
        <v>0</v>
      </c>
      <c r="FB306" s="9">
        <v>0</v>
      </c>
      <c r="FC306" s="9">
        <v>0</v>
      </c>
      <c r="FD306" s="9">
        <v>0</v>
      </c>
      <c r="FE306" s="9">
        <v>0</v>
      </c>
      <c r="FF306" s="9">
        <v>0</v>
      </c>
      <c r="FG306" s="9">
        <v>0</v>
      </c>
      <c r="FH306" s="7" t="s">
        <v>549</v>
      </c>
      <c r="FI306" s="14">
        <v>0.99894812384020981</v>
      </c>
      <c r="FJ306" s="14">
        <v>0</v>
      </c>
      <c r="FK306" s="14">
        <v>0</v>
      </c>
      <c r="FL306" s="14">
        <v>1.501215536221575E-2</v>
      </c>
      <c r="FM306" s="14">
        <v>0</v>
      </c>
      <c r="FN306" s="14">
        <v>0</v>
      </c>
      <c r="FO306" s="14">
        <v>0</v>
      </c>
      <c r="FP306" s="14">
        <v>0</v>
      </c>
      <c r="FQ306" s="14">
        <v>0</v>
      </c>
      <c r="FR306" s="14">
        <v>3</v>
      </c>
      <c r="FS306" s="14">
        <v>2.3000691535154529E-2</v>
      </c>
      <c r="FT306" s="14" t="s">
        <v>587</v>
      </c>
      <c r="FU306" s="14" t="s">
        <v>587</v>
      </c>
      <c r="FV306" s="14" t="s">
        <v>587</v>
      </c>
      <c r="FW306" s="14" t="s">
        <v>587</v>
      </c>
      <c r="FX306" s="14" t="s">
        <v>587</v>
      </c>
      <c r="FY306" s="14" t="s">
        <v>587</v>
      </c>
      <c r="FZ306" s="14">
        <v>-3.2563824276729041</v>
      </c>
      <c r="GA306" s="14">
        <v>-6.1369721632802818</v>
      </c>
      <c r="GB306" s="14">
        <f>EY306*FL306</f>
        <v>2.7686294661542266E-4</v>
      </c>
      <c r="GC306" s="14">
        <v>6.6798362964697703E-17</v>
      </c>
    </row>
    <row r="307" spans="1:185" x14ac:dyDescent="0.2">
      <c r="A307" s="1" t="s">
        <v>385</v>
      </c>
      <c r="B307" s="18">
        <v>1</v>
      </c>
      <c r="C307" s="18" t="s">
        <v>454</v>
      </c>
      <c r="D307" s="18">
        <v>5</v>
      </c>
      <c r="E307" s="18" t="s">
        <v>468</v>
      </c>
      <c r="F307" s="19">
        <v>32</v>
      </c>
      <c r="G307" s="19">
        <v>1</v>
      </c>
      <c r="H307" s="19">
        <v>1873</v>
      </c>
      <c r="I307" s="19">
        <v>1599.85</v>
      </c>
      <c r="J307" s="19">
        <v>0</v>
      </c>
      <c r="K307" s="19">
        <v>1.5</v>
      </c>
      <c r="L307" s="19">
        <v>0</v>
      </c>
      <c r="M307" s="19" t="s">
        <v>489</v>
      </c>
      <c r="N307" s="19">
        <v>-4.45</v>
      </c>
      <c r="O307" s="19">
        <v>0</v>
      </c>
      <c r="P307" s="19">
        <v>0</v>
      </c>
      <c r="Q307" s="19">
        <v>0</v>
      </c>
      <c r="R307" s="19" t="s">
        <v>528</v>
      </c>
      <c r="S307" s="19" t="s">
        <v>534</v>
      </c>
      <c r="T307" s="19" t="s">
        <v>33</v>
      </c>
      <c r="U307" s="5">
        <v>41.9</v>
      </c>
      <c r="V307" s="5">
        <v>3.67</v>
      </c>
      <c r="W307" s="5">
        <v>12.3</v>
      </c>
      <c r="X307" s="5">
        <v>0</v>
      </c>
      <c r="Y307" s="5">
        <v>0</v>
      </c>
      <c r="Z307" s="5">
        <v>0.67</v>
      </c>
      <c r="AA307" s="5">
        <v>0.17</v>
      </c>
      <c r="AB307" s="5">
        <v>0</v>
      </c>
      <c r="AC307" s="5">
        <v>0</v>
      </c>
      <c r="AD307" s="5">
        <v>0</v>
      </c>
      <c r="AE307" s="5">
        <v>24</v>
      </c>
      <c r="AF307" s="5">
        <v>13.08</v>
      </c>
      <c r="AG307" s="5">
        <v>0</v>
      </c>
      <c r="AH307" s="5">
        <v>0</v>
      </c>
      <c r="AI307" s="5">
        <v>3.5</v>
      </c>
      <c r="AJ307" s="5">
        <v>1.99</v>
      </c>
      <c r="AK307" s="5">
        <v>0.03</v>
      </c>
      <c r="AL307" s="5">
        <v>0</v>
      </c>
      <c r="AM307" s="5">
        <v>0</v>
      </c>
      <c r="AN307" s="5">
        <v>0</v>
      </c>
      <c r="AO307" s="5">
        <v>0</v>
      </c>
      <c r="AP307" s="5">
        <v>0</v>
      </c>
      <c r="AQ307" s="5">
        <v>0</v>
      </c>
      <c r="AR307" s="5">
        <v>0</v>
      </c>
      <c r="AS307" s="5">
        <v>0</v>
      </c>
      <c r="AT307" s="5">
        <v>0</v>
      </c>
      <c r="AU307" s="5">
        <v>0</v>
      </c>
      <c r="AV307" s="5">
        <v>0</v>
      </c>
      <c r="AW307" s="5">
        <v>0</v>
      </c>
      <c r="AX307" s="5">
        <v>0</v>
      </c>
      <c r="AY307" s="5">
        <v>0</v>
      </c>
      <c r="AZ307" s="5">
        <v>101.31</v>
      </c>
      <c r="BA307" s="16">
        <v>6.7688580744864155E-2</v>
      </c>
      <c r="BB307" s="16">
        <v>0.13087702781838911</v>
      </c>
      <c r="BC307" s="16">
        <v>0</v>
      </c>
      <c r="BD307" s="16">
        <v>0</v>
      </c>
      <c r="BE307" s="16">
        <v>0</v>
      </c>
      <c r="BF307" s="16">
        <v>0</v>
      </c>
      <c r="BG307" s="16">
        <v>0</v>
      </c>
      <c r="BH307" s="16">
        <v>0</v>
      </c>
      <c r="BI307" s="16">
        <v>0</v>
      </c>
      <c r="BJ307" s="16">
        <v>5.2326869081224473E-3</v>
      </c>
      <c r="BK307" s="16">
        <v>0</v>
      </c>
      <c r="BL307" s="16">
        <v>0</v>
      </c>
      <c r="BM307" s="16">
        <v>1.1853945088287019E-2</v>
      </c>
      <c r="BN307" s="16">
        <v>0.33412082343782701</v>
      </c>
      <c r="BO307" s="16">
        <v>1.344671764828361E-3</v>
      </c>
      <c r="BP307" s="16">
        <v>0</v>
      </c>
      <c r="BQ307" s="16">
        <v>3.168598150565579E-2</v>
      </c>
      <c r="BR307" s="16">
        <v>0</v>
      </c>
      <c r="BS307" s="16">
        <v>0</v>
      </c>
      <c r="BT307" s="16">
        <v>0</v>
      </c>
      <c r="BU307" s="16">
        <v>1.185903040957062E-4</v>
      </c>
      <c r="BV307" s="16">
        <v>0</v>
      </c>
      <c r="BW307" s="16">
        <v>0</v>
      </c>
      <c r="BX307" s="16">
        <v>0</v>
      </c>
      <c r="BY307" s="16">
        <v>0.39129370862142071</v>
      </c>
      <c r="BZ307" s="16">
        <v>0</v>
      </c>
      <c r="CA307" s="16">
        <v>0</v>
      </c>
      <c r="CB307" s="16">
        <v>0</v>
      </c>
      <c r="CC307" s="16">
        <v>2.5783983806510001E-2</v>
      </c>
      <c r="CD307" s="16">
        <v>0</v>
      </c>
      <c r="CE307" s="16">
        <v>0</v>
      </c>
      <c r="CF307" s="16">
        <v>0</v>
      </c>
      <c r="CG307" s="16">
        <v>0</v>
      </c>
      <c r="CH307" s="12">
        <v>0.23</v>
      </c>
      <c r="CI307" s="12">
        <v>0</v>
      </c>
      <c r="CJ307" s="12">
        <v>0</v>
      </c>
      <c r="CK307" s="12">
        <v>0</v>
      </c>
      <c r="CL307" s="12">
        <v>0</v>
      </c>
      <c r="CM307" s="12">
        <v>93.34</v>
      </c>
      <c r="CN307" s="12">
        <v>0</v>
      </c>
      <c r="CO307" s="12">
        <v>0</v>
      </c>
      <c r="CP307" s="12">
        <v>0</v>
      </c>
      <c r="CQ307" s="12">
        <v>0</v>
      </c>
      <c r="CR307" s="12">
        <v>0</v>
      </c>
      <c r="CS307" s="12">
        <v>0</v>
      </c>
      <c r="CT307" s="12">
        <v>0</v>
      </c>
      <c r="CU307" s="12">
        <v>0</v>
      </c>
      <c r="CV307" s="12">
        <v>0</v>
      </c>
      <c r="CW307" s="12">
        <v>0</v>
      </c>
      <c r="CX307" s="12">
        <v>0</v>
      </c>
      <c r="CY307" s="12">
        <v>0</v>
      </c>
      <c r="CZ307" s="12">
        <v>0</v>
      </c>
      <c r="DA307" s="12">
        <v>4.0999999999999996</v>
      </c>
      <c r="DB307" s="12">
        <v>0</v>
      </c>
      <c r="DC307" s="12">
        <v>0</v>
      </c>
      <c r="DD307" s="12">
        <v>0</v>
      </c>
      <c r="DE307" s="12">
        <v>0</v>
      </c>
      <c r="DF307" s="12">
        <v>0</v>
      </c>
      <c r="DG307" s="12">
        <v>0</v>
      </c>
      <c r="DH307" s="12">
        <v>0</v>
      </c>
      <c r="DI307" s="12">
        <v>0.89</v>
      </c>
      <c r="DJ307" s="12">
        <v>0</v>
      </c>
      <c r="DK307" s="12">
        <v>0</v>
      </c>
      <c r="DL307" s="12">
        <v>0</v>
      </c>
      <c r="DM307" s="12">
        <v>0</v>
      </c>
      <c r="DN307" s="12">
        <v>0</v>
      </c>
      <c r="DO307" s="12">
        <v>0</v>
      </c>
      <c r="DP307" s="12">
        <v>0</v>
      </c>
      <c r="DQ307" s="12">
        <v>0</v>
      </c>
      <c r="DR307" s="12">
        <v>0</v>
      </c>
      <c r="DS307" s="12">
        <v>0</v>
      </c>
      <c r="DT307" s="12">
        <v>0</v>
      </c>
      <c r="DU307" s="12">
        <v>0</v>
      </c>
      <c r="DV307" s="12">
        <v>0</v>
      </c>
      <c r="DW307" s="12">
        <v>0</v>
      </c>
      <c r="DX307" s="12">
        <v>0</v>
      </c>
      <c r="DY307" s="12">
        <v>0</v>
      </c>
      <c r="DZ307" s="12">
        <v>98.56</v>
      </c>
      <c r="EA307" s="9">
        <v>0</v>
      </c>
      <c r="EB307" s="9">
        <v>0</v>
      </c>
      <c r="EC307" s="9">
        <v>0</v>
      </c>
      <c r="ED307" s="9">
        <v>0</v>
      </c>
      <c r="EE307" s="9">
        <v>0</v>
      </c>
      <c r="EF307" s="9">
        <v>0</v>
      </c>
      <c r="EG307" s="9">
        <v>0</v>
      </c>
      <c r="EH307" s="9">
        <v>0</v>
      </c>
      <c r="EI307" s="9">
        <v>0</v>
      </c>
      <c r="EJ307" s="9">
        <v>0.97838631500840945</v>
      </c>
      <c r="EK307" s="9">
        <v>0</v>
      </c>
      <c r="EL307" s="9">
        <v>0</v>
      </c>
      <c r="EM307" s="9">
        <v>0</v>
      </c>
      <c r="EN307" s="9">
        <v>0</v>
      </c>
      <c r="EO307" s="9">
        <v>0</v>
      </c>
      <c r="EP307" s="9">
        <v>0</v>
      </c>
      <c r="EQ307" s="9">
        <v>0</v>
      </c>
      <c r="ER307" s="9">
        <v>0</v>
      </c>
      <c r="ES307" s="9">
        <v>0</v>
      </c>
      <c r="ET307" s="9">
        <v>0</v>
      </c>
      <c r="EU307" s="9">
        <v>1.681988096353643E-2</v>
      </c>
      <c r="EV307" s="9">
        <v>0</v>
      </c>
      <c r="EW307" s="9">
        <v>0</v>
      </c>
      <c r="EX307" s="9">
        <v>0</v>
      </c>
      <c r="EY307" s="9">
        <v>4.7938040280541506E-3</v>
      </c>
      <c r="EZ307" s="9">
        <v>0</v>
      </c>
      <c r="FA307" s="9">
        <v>0</v>
      </c>
      <c r="FB307" s="9">
        <v>0</v>
      </c>
      <c r="FC307" s="9">
        <v>0</v>
      </c>
      <c r="FD307" s="9">
        <v>0</v>
      </c>
      <c r="FE307" s="9">
        <v>0</v>
      </c>
      <c r="FF307" s="9">
        <v>0</v>
      </c>
      <c r="FG307" s="9">
        <v>0</v>
      </c>
      <c r="FH307" s="7">
        <v>0</v>
      </c>
      <c r="FI307" s="14">
        <v>0.99985671089777284</v>
      </c>
      <c r="FJ307" s="14">
        <v>0</v>
      </c>
      <c r="FK307" s="14">
        <v>0</v>
      </c>
      <c r="FL307" s="14">
        <v>1.3798273256617379E-3</v>
      </c>
      <c r="FM307" s="14">
        <v>0</v>
      </c>
      <c r="FN307" s="14">
        <v>0</v>
      </c>
      <c r="FO307" s="14">
        <v>0</v>
      </c>
      <c r="FP307" s="14">
        <v>0</v>
      </c>
      <c r="FQ307" s="14">
        <v>0</v>
      </c>
      <c r="FR307" s="14">
        <v>2.1</v>
      </c>
      <c r="FS307" s="14">
        <v>1.0988642507057139E-2</v>
      </c>
      <c r="FT307" s="14">
        <v>1.617793479688906</v>
      </c>
      <c r="FU307" s="14">
        <v>98.45804249887145</v>
      </c>
      <c r="FV307" s="14">
        <v>0.64323887596426499</v>
      </c>
      <c r="FW307" s="14" t="b">
        <v>1</v>
      </c>
      <c r="FX307" s="14" t="b">
        <v>0</v>
      </c>
      <c r="FY307" s="14" t="b">
        <v>0</v>
      </c>
      <c r="FZ307" s="14">
        <v>-3.8990081812009199</v>
      </c>
      <c r="GA307" s="14">
        <v>-12.10226420223669</v>
      </c>
      <c r="GB307" s="14">
        <f>EY307*FL307</f>
        <v>6.6146217917764252E-6</v>
      </c>
      <c r="GC307" s="14">
        <v>8.3431980581889498E-2</v>
      </c>
    </row>
    <row r="308" spans="1:185" x14ac:dyDescent="0.2">
      <c r="A308" s="1" t="s">
        <v>381</v>
      </c>
      <c r="B308" s="18">
        <v>1</v>
      </c>
      <c r="C308" s="18" t="s">
        <v>454</v>
      </c>
      <c r="D308" s="18">
        <v>5</v>
      </c>
      <c r="E308" s="18" t="s">
        <v>468</v>
      </c>
      <c r="F308" s="19">
        <v>32</v>
      </c>
      <c r="G308" s="19">
        <v>1</v>
      </c>
      <c r="H308" s="19">
        <v>1873</v>
      </c>
      <c r="I308" s="19">
        <v>1599.85</v>
      </c>
      <c r="J308" s="19">
        <v>0</v>
      </c>
      <c r="K308" s="19">
        <v>1.5</v>
      </c>
      <c r="L308" s="19">
        <v>0</v>
      </c>
      <c r="M308" s="19" t="s">
        <v>489</v>
      </c>
      <c r="N308" s="19">
        <v>-4.7</v>
      </c>
      <c r="O308" s="19">
        <v>0</v>
      </c>
      <c r="P308" s="19">
        <v>0</v>
      </c>
      <c r="Q308" s="19">
        <v>0</v>
      </c>
      <c r="R308" s="19" t="s">
        <v>528</v>
      </c>
      <c r="S308" s="19" t="s">
        <v>534</v>
      </c>
      <c r="T308" s="19" t="s">
        <v>33</v>
      </c>
      <c r="U308" s="5">
        <v>39.409999999999997</v>
      </c>
      <c r="V308" s="5">
        <v>2.71</v>
      </c>
      <c r="W308" s="5">
        <v>8.06</v>
      </c>
      <c r="X308" s="5">
        <v>0</v>
      </c>
      <c r="Y308" s="5">
        <v>0</v>
      </c>
      <c r="Z308" s="5">
        <v>0.48</v>
      </c>
      <c r="AA308" s="5">
        <v>0.14000000000000001</v>
      </c>
      <c r="AB308" s="5">
        <v>0</v>
      </c>
      <c r="AC308" s="5">
        <v>0</v>
      </c>
      <c r="AD308" s="5">
        <v>0</v>
      </c>
      <c r="AE308" s="5">
        <v>35.659999999999997</v>
      </c>
      <c r="AF308" s="5">
        <v>9.83</v>
      </c>
      <c r="AG308" s="5">
        <v>0</v>
      </c>
      <c r="AH308" s="5">
        <v>0</v>
      </c>
      <c r="AI308" s="5">
        <v>2.35</v>
      </c>
      <c r="AJ308" s="5">
        <v>1.32</v>
      </c>
      <c r="AK308" s="5">
        <v>6.0000000000000001E-3</v>
      </c>
      <c r="AL308" s="5">
        <v>0</v>
      </c>
      <c r="AM308" s="5">
        <v>0</v>
      </c>
      <c r="AN308" s="5">
        <v>0</v>
      </c>
      <c r="AO308" s="5">
        <v>0</v>
      </c>
      <c r="AP308" s="5">
        <v>0</v>
      </c>
      <c r="AQ308" s="5">
        <v>0</v>
      </c>
      <c r="AR308" s="5">
        <v>0</v>
      </c>
      <c r="AS308" s="5">
        <v>0</v>
      </c>
      <c r="AT308" s="5">
        <v>0</v>
      </c>
      <c r="AU308" s="5">
        <v>0</v>
      </c>
      <c r="AV308" s="5">
        <v>0</v>
      </c>
      <c r="AW308" s="5">
        <v>0</v>
      </c>
      <c r="AX308" s="5">
        <v>0</v>
      </c>
      <c r="AY308" s="5">
        <v>0</v>
      </c>
      <c r="AZ308" s="5">
        <v>99.96599999999998</v>
      </c>
      <c r="BA308" s="16">
        <v>4.1834410113409527E-2</v>
      </c>
      <c r="BB308" s="16">
        <v>9.2767853672880846E-2</v>
      </c>
      <c r="BC308" s="16">
        <v>0</v>
      </c>
      <c r="BD308" s="16">
        <v>0</v>
      </c>
      <c r="BE308" s="16">
        <v>0</v>
      </c>
      <c r="BF308" s="16">
        <v>0</v>
      </c>
      <c r="BG308" s="16">
        <v>0</v>
      </c>
      <c r="BH308" s="16">
        <v>0</v>
      </c>
      <c r="BI308" s="16">
        <v>0</v>
      </c>
      <c r="BJ308" s="16">
        <v>3.5357332752086221E-3</v>
      </c>
      <c r="BK308" s="16">
        <v>0</v>
      </c>
      <c r="BL308" s="16">
        <v>0</v>
      </c>
      <c r="BM308" s="16">
        <v>7.4160402281660976E-3</v>
      </c>
      <c r="BN308" s="16">
        <v>0.4682329274587605</v>
      </c>
      <c r="BO308" s="16">
        <v>1.044440517078201E-3</v>
      </c>
      <c r="BP308" s="16">
        <v>0</v>
      </c>
      <c r="BQ308" s="16">
        <v>2.0065745209822169E-2</v>
      </c>
      <c r="BR308" s="16">
        <v>0</v>
      </c>
      <c r="BS308" s="16">
        <v>0</v>
      </c>
      <c r="BT308" s="16">
        <v>0</v>
      </c>
      <c r="BU308" s="16">
        <v>2.237007753850131E-5</v>
      </c>
      <c r="BV308" s="16">
        <v>0</v>
      </c>
      <c r="BW308" s="16">
        <v>0</v>
      </c>
      <c r="BX308" s="16">
        <v>0</v>
      </c>
      <c r="BY308" s="16">
        <v>0.34712315797602611</v>
      </c>
      <c r="BZ308" s="16">
        <v>0</v>
      </c>
      <c r="CA308" s="16">
        <v>0</v>
      </c>
      <c r="CB308" s="16">
        <v>0</v>
      </c>
      <c r="CC308" s="16">
        <v>1.7957321471109559E-2</v>
      </c>
      <c r="CD308" s="16">
        <v>0</v>
      </c>
      <c r="CE308" s="16">
        <v>0</v>
      </c>
      <c r="CF308" s="16">
        <v>0</v>
      </c>
      <c r="CG308" s="16">
        <v>0</v>
      </c>
      <c r="CH308" s="12">
        <v>0.16</v>
      </c>
      <c r="CI308" s="12">
        <v>0</v>
      </c>
      <c r="CJ308" s="12">
        <v>0</v>
      </c>
      <c r="CK308" s="12">
        <v>5.8700000000000002E-2</v>
      </c>
      <c r="CL308" s="12">
        <v>0</v>
      </c>
      <c r="CM308" s="12">
        <v>92.42</v>
      </c>
      <c r="CN308" s="12">
        <v>0</v>
      </c>
      <c r="CO308" s="12">
        <v>0</v>
      </c>
      <c r="CP308" s="12">
        <v>0</v>
      </c>
      <c r="CQ308" s="12">
        <v>5.2600000000000001E-2</v>
      </c>
      <c r="CR308" s="12">
        <v>0</v>
      </c>
      <c r="CS308" s="12">
        <v>0</v>
      </c>
      <c r="CT308" s="12">
        <v>0</v>
      </c>
      <c r="CU308" s="12">
        <v>0</v>
      </c>
      <c r="CV308" s="12">
        <v>0</v>
      </c>
      <c r="CW308" s="12">
        <v>0</v>
      </c>
      <c r="CX308" s="12">
        <v>0</v>
      </c>
      <c r="CY308" s="12">
        <v>0</v>
      </c>
      <c r="CZ308" s="12">
        <v>0</v>
      </c>
      <c r="DA308" s="12">
        <v>0</v>
      </c>
      <c r="DB308" s="12">
        <v>4.6100000000000003</v>
      </c>
      <c r="DC308" s="12">
        <v>0</v>
      </c>
      <c r="DD308" s="12">
        <v>3.0300000000000001E-2</v>
      </c>
      <c r="DE308" s="12">
        <v>0</v>
      </c>
      <c r="DF308" s="12">
        <v>0</v>
      </c>
      <c r="DG308" s="12">
        <v>0</v>
      </c>
      <c r="DH308" s="12">
        <v>0</v>
      </c>
      <c r="DI308" s="12">
        <v>0.86</v>
      </c>
      <c r="DJ308" s="12">
        <v>0</v>
      </c>
      <c r="DK308" s="12">
        <v>0</v>
      </c>
      <c r="DL308" s="12">
        <v>0</v>
      </c>
      <c r="DM308" s="12">
        <v>0</v>
      </c>
      <c r="DN308" s="12">
        <v>0</v>
      </c>
      <c r="DO308" s="12">
        <v>0</v>
      </c>
      <c r="DP308" s="12">
        <v>0</v>
      </c>
      <c r="DQ308" s="12">
        <v>0</v>
      </c>
      <c r="DR308" s="12">
        <v>0</v>
      </c>
      <c r="DS308" s="12">
        <v>0</v>
      </c>
      <c r="DT308" s="12">
        <v>0</v>
      </c>
      <c r="DU308" s="12">
        <v>0</v>
      </c>
      <c r="DV308" s="12">
        <v>0</v>
      </c>
      <c r="DW308" s="12">
        <v>0</v>
      </c>
      <c r="DX308" s="12">
        <v>0</v>
      </c>
      <c r="DY308" s="12">
        <v>0</v>
      </c>
      <c r="DZ308" s="12">
        <v>98.191599999999994</v>
      </c>
      <c r="EA308" s="9">
        <v>0</v>
      </c>
      <c r="EB308" s="9">
        <v>0</v>
      </c>
      <c r="EC308" s="9">
        <v>0</v>
      </c>
      <c r="ED308" s="9">
        <v>0</v>
      </c>
      <c r="EE308" s="9">
        <v>0</v>
      </c>
      <c r="EF308" s="9">
        <v>6.6760342703794527E-4</v>
      </c>
      <c r="EG308" s="9">
        <v>0</v>
      </c>
      <c r="EH308" s="9">
        <v>0</v>
      </c>
      <c r="EI308" s="9">
        <v>0</v>
      </c>
      <c r="EJ308" s="9">
        <v>0.9786623825259847</v>
      </c>
      <c r="EK308" s="9">
        <v>0</v>
      </c>
      <c r="EL308" s="9">
        <v>0</v>
      </c>
      <c r="EM308" s="9">
        <v>0</v>
      </c>
      <c r="EN308" s="9">
        <v>0</v>
      </c>
      <c r="EO308" s="9">
        <v>0</v>
      </c>
      <c r="EP308" s="9">
        <v>0</v>
      </c>
      <c r="EQ308" s="9">
        <v>0</v>
      </c>
      <c r="ER308" s="9">
        <v>0</v>
      </c>
      <c r="ES308" s="9">
        <v>5.2996562684115979E-4</v>
      </c>
      <c r="ET308" s="9">
        <v>0</v>
      </c>
      <c r="EU308" s="9">
        <v>1.6419340937161641E-2</v>
      </c>
      <c r="EV308" s="9">
        <v>0</v>
      </c>
      <c r="EW308" s="9">
        <v>0</v>
      </c>
      <c r="EX308" s="9">
        <v>0</v>
      </c>
      <c r="EY308" s="9">
        <v>3.368967185838095E-3</v>
      </c>
      <c r="EZ308" s="9">
        <v>0</v>
      </c>
      <c r="FA308" s="9">
        <v>0</v>
      </c>
      <c r="FB308" s="9">
        <v>0</v>
      </c>
      <c r="FC308" s="9">
        <v>0</v>
      </c>
      <c r="FD308" s="9">
        <v>0</v>
      </c>
      <c r="FE308" s="9">
        <v>3.5174029713644161E-4</v>
      </c>
      <c r="FF308" s="9">
        <v>0</v>
      </c>
      <c r="FG308" s="9">
        <v>0</v>
      </c>
      <c r="FH308" s="7">
        <v>0</v>
      </c>
      <c r="FI308" s="14">
        <v>1.00006869619039</v>
      </c>
      <c r="FJ308" s="14">
        <v>0.66275167639832033</v>
      </c>
      <c r="FK308" s="14">
        <v>0</v>
      </c>
      <c r="FL308" s="14">
        <v>1.3566317848623961E-3</v>
      </c>
      <c r="FM308" s="14">
        <v>0</v>
      </c>
      <c r="FN308" s="14">
        <v>1.00018600545387</v>
      </c>
      <c r="FO308" s="14">
        <v>0</v>
      </c>
      <c r="FP308" s="14">
        <v>0</v>
      </c>
      <c r="FQ308" s="14">
        <v>0</v>
      </c>
      <c r="FR308" s="14">
        <v>3</v>
      </c>
      <c r="FS308" s="14">
        <v>1.0607199825625861E-2</v>
      </c>
      <c r="FT308" s="14">
        <v>2.456187788170523</v>
      </c>
      <c r="FU308" s="14">
        <v>99.250536635963101</v>
      </c>
      <c r="FV308" s="14">
        <v>0.65691820115277066</v>
      </c>
      <c r="FW308" s="14" t="b">
        <v>1</v>
      </c>
      <c r="FX308" s="14" t="b">
        <v>0</v>
      </c>
      <c r="FY308" s="14" t="b">
        <v>0</v>
      </c>
      <c r="FZ308" s="14">
        <v>-3.930123956545772</v>
      </c>
      <c r="GA308" s="14">
        <v>-12.133379977581541</v>
      </c>
      <c r="GB308" s="14">
        <f>EY308*FL308</f>
        <v>4.5704479664663781E-6</v>
      </c>
      <c r="GC308" s="14">
        <v>5.9790741649429399E-17</v>
      </c>
    </row>
    <row r="309" spans="1:185" x14ac:dyDescent="0.2">
      <c r="A309" s="1" t="s">
        <v>387</v>
      </c>
      <c r="B309" s="18">
        <v>1</v>
      </c>
      <c r="C309" s="18" t="s">
        <v>454</v>
      </c>
      <c r="D309" s="18">
        <v>5</v>
      </c>
      <c r="E309" s="18" t="s">
        <v>468</v>
      </c>
      <c r="F309" s="19">
        <v>33</v>
      </c>
      <c r="G309" s="19">
        <v>1</v>
      </c>
      <c r="H309" s="19">
        <v>1873</v>
      </c>
      <c r="I309" s="19">
        <v>1599.85</v>
      </c>
      <c r="J309" s="19">
        <v>0</v>
      </c>
      <c r="K309" s="19">
        <v>1.5</v>
      </c>
      <c r="L309" s="19">
        <v>0</v>
      </c>
      <c r="M309" s="19" t="s">
        <v>489</v>
      </c>
      <c r="N309" s="19">
        <v>-5.25</v>
      </c>
      <c r="O309" s="19">
        <v>0</v>
      </c>
      <c r="P309" s="19">
        <v>0</v>
      </c>
      <c r="Q309" s="19">
        <v>0</v>
      </c>
      <c r="R309" s="19" t="s">
        <v>528</v>
      </c>
      <c r="S309" s="19" t="s">
        <v>534</v>
      </c>
      <c r="T309" s="19" t="s">
        <v>33</v>
      </c>
      <c r="U309" s="5">
        <v>36.225199999999987</v>
      </c>
      <c r="V309" s="5">
        <v>3.5713499999999998</v>
      </c>
      <c r="W309" s="5">
        <v>10.56165</v>
      </c>
      <c r="X309" s="5">
        <v>0</v>
      </c>
      <c r="Y309" s="5">
        <v>0</v>
      </c>
      <c r="Z309" s="5">
        <v>0.26900000000000002</v>
      </c>
      <c r="AA309" s="5">
        <v>0.12335</v>
      </c>
      <c r="AB309" s="5">
        <v>0</v>
      </c>
      <c r="AC309" s="5">
        <v>0</v>
      </c>
      <c r="AD309" s="5">
        <v>0</v>
      </c>
      <c r="AE309" s="5">
        <v>22.813400000000009</v>
      </c>
      <c r="AF309" s="5">
        <v>12.761850000000001</v>
      </c>
      <c r="AG309" s="5">
        <v>0</v>
      </c>
      <c r="AH309" s="5">
        <v>0</v>
      </c>
      <c r="AI309" s="5">
        <v>3.2378999999999998</v>
      </c>
      <c r="AJ309" s="5">
        <v>2.0499000000000001</v>
      </c>
      <c r="AK309" s="5">
        <v>3.2300000000000009E-2</v>
      </c>
      <c r="AL309" s="5">
        <v>0</v>
      </c>
      <c r="AM309" s="5">
        <v>0</v>
      </c>
      <c r="AN309" s="5">
        <v>0</v>
      </c>
      <c r="AO309" s="5">
        <v>0</v>
      </c>
      <c r="AP309" s="5">
        <v>0</v>
      </c>
      <c r="AQ309" s="5">
        <v>0</v>
      </c>
      <c r="AR309" s="5">
        <v>0</v>
      </c>
      <c r="AS309" s="5">
        <v>0</v>
      </c>
      <c r="AT309" s="5">
        <v>0</v>
      </c>
      <c r="AU309" s="5">
        <v>0</v>
      </c>
      <c r="AV309" s="5">
        <v>0</v>
      </c>
      <c r="AW309" s="5">
        <v>0</v>
      </c>
      <c r="AX309" s="5">
        <v>0</v>
      </c>
      <c r="AY309" s="5">
        <v>0</v>
      </c>
      <c r="AZ309" s="5">
        <v>91.645899999999997</v>
      </c>
      <c r="BA309" s="16">
        <v>6.3763037878729195E-2</v>
      </c>
      <c r="BB309" s="16">
        <v>0.14008648795176859</v>
      </c>
      <c r="BC309" s="16">
        <v>0</v>
      </c>
      <c r="BD309" s="16">
        <v>0</v>
      </c>
      <c r="BE309" s="16">
        <v>0</v>
      </c>
      <c r="BF309" s="16">
        <v>0</v>
      </c>
      <c r="BG309" s="16">
        <v>0</v>
      </c>
      <c r="BH309" s="16">
        <v>0</v>
      </c>
      <c r="BI309" s="16">
        <v>0</v>
      </c>
      <c r="BJ309" s="16">
        <v>2.3047783156366899E-3</v>
      </c>
      <c r="BK309" s="16">
        <v>0</v>
      </c>
      <c r="BL309" s="16">
        <v>0</v>
      </c>
      <c r="BM309" s="16">
        <v>1.339582428160142E-2</v>
      </c>
      <c r="BN309" s="16">
        <v>0.34842495174651</v>
      </c>
      <c r="BO309" s="16">
        <v>1.070368821464375E-3</v>
      </c>
      <c r="BP309" s="16">
        <v>0</v>
      </c>
      <c r="BQ309" s="16">
        <v>3.2158033535626088E-2</v>
      </c>
      <c r="BR309" s="16">
        <v>0</v>
      </c>
      <c r="BS309" s="16">
        <v>0</v>
      </c>
      <c r="BT309" s="16">
        <v>0</v>
      </c>
      <c r="BU309" s="16">
        <v>1.4007395213246109E-4</v>
      </c>
      <c r="BV309" s="16">
        <v>0</v>
      </c>
      <c r="BW309" s="16">
        <v>0</v>
      </c>
      <c r="BX309" s="16">
        <v>0</v>
      </c>
      <c r="BY309" s="16">
        <v>0.37113043109465488</v>
      </c>
      <c r="BZ309" s="16">
        <v>0</v>
      </c>
      <c r="CA309" s="16">
        <v>0</v>
      </c>
      <c r="CB309" s="16">
        <v>0</v>
      </c>
      <c r="CC309" s="16">
        <v>2.7526012421876279E-2</v>
      </c>
      <c r="CD309" s="16">
        <v>0</v>
      </c>
      <c r="CE309" s="16">
        <v>0</v>
      </c>
      <c r="CF309" s="16">
        <v>0</v>
      </c>
      <c r="CG309" s="16">
        <v>0</v>
      </c>
      <c r="CH309" s="12">
        <v>0.38</v>
      </c>
      <c r="CI309" s="12">
        <v>0</v>
      </c>
      <c r="CJ309" s="12">
        <v>0</v>
      </c>
      <c r="CK309" s="12">
        <v>0</v>
      </c>
      <c r="CL309" s="12">
        <v>0</v>
      </c>
      <c r="CM309" s="12">
        <v>97.92</v>
      </c>
      <c r="CN309" s="12">
        <v>0</v>
      </c>
      <c r="CO309" s="12">
        <v>0</v>
      </c>
      <c r="CP309" s="12">
        <v>0</v>
      </c>
      <c r="CQ309" s="12">
        <v>0</v>
      </c>
      <c r="CR309" s="12">
        <v>0</v>
      </c>
      <c r="CS309" s="12">
        <v>0</v>
      </c>
      <c r="CT309" s="12">
        <v>0</v>
      </c>
      <c r="CU309" s="12">
        <v>0</v>
      </c>
      <c r="CV309" s="12">
        <v>0</v>
      </c>
      <c r="CW309" s="12">
        <v>0</v>
      </c>
      <c r="CX309" s="12">
        <v>0.34</v>
      </c>
      <c r="CY309" s="12">
        <v>0</v>
      </c>
      <c r="CZ309" s="12">
        <v>0</v>
      </c>
      <c r="DA309" s="12">
        <v>0</v>
      </c>
      <c r="DB309" s="12">
        <v>0</v>
      </c>
      <c r="DC309" s="12">
        <v>0</v>
      </c>
      <c r="DD309" s="12">
        <v>0</v>
      </c>
      <c r="DE309" s="12">
        <v>0</v>
      </c>
      <c r="DF309" s="12">
        <v>0</v>
      </c>
      <c r="DG309" s="12">
        <v>0</v>
      </c>
      <c r="DH309" s="12">
        <v>0</v>
      </c>
      <c r="DI309" s="12">
        <v>0.68</v>
      </c>
      <c r="DJ309" s="12">
        <v>0</v>
      </c>
      <c r="DK309" s="12">
        <v>0</v>
      </c>
      <c r="DL309" s="12">
        <v>0</v>
      </c>
      <c r="DM309" s="12">
        <v>0</v>
      </c>
      <c r="DN309" s="12">
        <v>0</v>
      </c>
      <c r="DO309" s="12">
        <v>0</v>
      </c>
      <c r="DP309" s="12">
        <v>0.28999999999999998</v>
      </c>
      <c r="DQ309" s="12">
        <v>0</v>
      </c>
      <c r="DR309" s="12">
        <v>0</v>
      </c>
      <c r="DS309" s="12">
        <v>0</v>
      </c>
      <c r="DT309" s="12">
        <v>0</v>
      </c>
      <c r="DU309" s="12">
        <v>0</v>
      </c>
      <c r="DV309" s="12">
        <v>0</v>
      </c>
      <c r="DW309" s="12">
        <v>0</v>
      </c>
      <c r="DX309" s="12">
        <v>0</v>
      </c>
      <c r="DY309" s="12">
        <v>0</v>
      </c>
      <c r="DZ309" s="12">
        <v>99.610000000000014</v>
      </c>
      <c r="EA309" s="9">
        <v>0</v>
      </c>
      <c r="EB309" s="9">
        <v>0</v>
      </c>
      <c r="EC309" s="9">
        <v>0</v>
      </c>
      <c r="ED309" s="9">
        <v>0</v>
      </c>
      <c r="EE309" s="9">
        <v>0</v>
      </c>
      <c r="EF309" s="9">
        <v>0</v>
      </c>
      <c r="EG309" s="9">
        <v>0</v>
      </c>
      <c r="EH309" s="9">
        <v>0</v>
      </c>
      <c r="EI309" s="9">
        <v>0</v>
      </c>
      <c r="EJ309" s="9">
        <v>0.98016421279227972</v>
      </c>
      <c r="EK309" s="9">
        <v>0</v>
      </c>
      <c r="EL309" s="9">
        <v>0</v>
      </c>
      <c r="EM309" s="9">
        <v>0</v>
      </c>
      <c r="EN309" s="9">
        <v>0</v>
      </c>
      <c r="EO309" s="9">
        <v>0</v>
      </c>
      <c r="EP309" s="9">
        <v>0</v>
      </c>
      <c r="EQ309" s="9">
        <v>0</v>
      </c>
      <c r="ER309" s="9">
        <v>0</v>
      </c>
      <c r="ES309" s="9">
        <v>0</v>
      </c>
      <c r="ET309" s="9">
        <v>0</v>
      </c>
      <c r="EU309" s="9">
        <v>1.227232048202768E-2</v>
      </c>
      <c r="EV309" s="9">
        <v>0</v>
      </c>
      <c r="EW309" s="9">
        <v>0</v>
      </c>
      <c r="EX309" s="9">
        <v>0</v>
      </c>
      <c r="EY309" s="9">
        <v>7.5634667256926063E-3</v>
      </c>
      <c r="EZ309" s="9">
        <v>0</v>
      </c>
      <c r="FA309" s="9">
        <v>0</v>
      </c>
      <c r="FB309" s="9">
        <v>0</v>
      </c>
      <c r="FC309" s="9">
        <v>0</v>
      </c>
      <c r="FD309" s="9">
        <v>0</v>
      </c>
      <c r="FE309" s="9">
        <v>0</v>
      </c>
      <c r="FF309" s="9">
        <v>0</v>
      </c>
      <c r="FG309" s="9">
        <v>0</v>
      </c>
      <c r="FH309" s="7">
        <v>0</v>
      </c>
      <c r="FI309" s="14">
        <v>0.99964268275464752</v>
      </c>
      <c r="FJ309" s="14">
        <v>0</v>
      </c>
      <c r="FK309" s="14">
        <v>0</v>
      </c>
      <c r="FL309" s="14">
        <v>1.4281635439628291E-3</v>
      </c>
      <c r="FM309" s="14">
        <v>0</v>
      </c>
      <c r="FN309" s="14">
        <v>0</v>
      </c>
      <c r="FO309" s="14">
        <v>0</v>
      </c>
      <c r="FP309" s="14">
        <v>0</v>
      </c>
      <c r="FQ309" s="14">
        <v>0</v>
      </c>
      <c r="FR309" s="14">
        <v>1.981340000000001</v>
      </c>
      <c r="FS309" s="14">
        <v>4.5665494679036018E-3</v>
      </c>
      <c r="FT309" s="14">
        <v>1.7978755737954</v>
      </c>
      <c r="FU309" s="14">
        <v>99.342862005103385</v>
      </c>
      <c r="FV309" s="14">
        <v>0.71442420770268666</v>
      </c>
      <c r="FW309" s="14" t="b">
        <v>1</v>
      </c>
      <c r="FX309" s="14" t="b">
        <v>0</v>
      </c>
      <c r="FY309" s="14" t="b">
        <v>0</v>
      </c>
      <c r="FZ309" s="14">
        <v>-4.6631109330669709</v>
      </c>
      <c r="GA309" s="14">
        <v>-12.866366954102739</v>
      </c>
      <c r="GB309" s="14">
        <f>EY309*FL309</f>
        <v>1.0801867443610088E-5</v>
      </c>
      <c r="GC309" s="14">
        <v>1.6407683625178889E-16</v>
      </c>
    </row>
    <row r="310" spans="1:185" x14ac:dyDescent="0.2">
      <c r="A310" s="1" t="s">
        <v>441</v>
      </c>
      <c r="B310" s="18">
        <v>2</v>
      </c>
      <c r="C310" s="18" t="s">
        <v>450</v>
      </c>
      <c r="D310" s="18">
        <v>5</v>
      </c>
      <c r="E310" s="18" t="s">
        <v>468</v>
      </c>
      <c r="F310" s="19">
        <v>44</v>
      </c>
      <c r="G310" s="19">
        <v>1.5</v>
      </c>
      <c r="H310" s="19">
        <v>1923</v>
      </c>
      <c r="I310" s="19">
        <v>1649.85</v>
      </c>
      <c r="J310" s="19">
        <v>0</v>
      </c>
      <c r="K310" s="19">
        <v>0.66666666666666663</v>
      </c>
      <c r="L310" s="19">
        <v>0</v>
      </c>
      <c r="M310" s="19" t="s">
        <v>489</v>
      </c>
      <c r="N310" s="19">
        <v>-2.1834499046768761</v>
      </c>
      <c r="O310" s="19">
        <v>0</v>
      </c>
      <c r="P310" s="19" t="s">
        <v>490</v>
      </c>
      <c r="Q310" s="19">
        <v>0</v>
      </c>
      <c r="R310" s="19" t="s">
        <v>529</v>
      </c>
      <c r="S310" s="19" t="s">
        <v>534</v>
      </c>
      <c r="T310" s="19" t="s">
        <v>494</v>
      </c>
      <c r="U310" s="5">
        <v>62.046298932384353</v>
      </c>
      <c r="V310" s="5">
        <v>0</v>
      </c>
      <c r="W310" s="5">
        <v>8.9432142857142853</v>
      </c>
      <c r="X310" s="5">
        <v>0</v>
      </c>
      <c r="Y310" s="5">
        <v>0</v>
      </c>
      <c r="Z310" s="5">
        <v>9.0696956132497757</v>
      </c>
      <c r="AA310" s="5">
        <v>0</v>
      </c>
      <c r="AB310" s="5">
        <v>0</v>
      </c>
      <c r="AC310" s="5">
        <v>0</v>
      </c>
      <c r="AD310" s="5">
        <v>0</v>
      </c>
      <c r="AE310" s="5">
        <v>8.7731275720164597</v>
      </c>
      <c r="AF310" s="5">
        <v>7.5696806387225557</v>
      </c>
      <c r="AG310" s="5">
        <v>0</v>
      </c>
      <c r="AH310" s="5">
        <v>0</v>
      </c>
      <c r="AI310" s="5">
        <v>4.0434782608695652E-2</v>
      </c>
      <c r="AJ310" s="5">
        <v>0</v>
      </c>
      <c r="AK310" s="5">
        <v>0</v>
      </c>
      <c r="AL310" s="5">
        <v>0</v>
      </c>
      <c r="AM310" s="5">
        <v>0</v>
      </c>
      <c r="AN310" s="5">
        <v>0</v>
      </c>
      <c r="AO310" s="5">
        <v>0</v>
      </c>
      <c r="AP310" s="5">
        <v>0</v>
      </c>
      <c r="AQ310" s="5">
        <v>0</v>
      </c>
      <c r="AR310" s="5">
        <v>0</v>
      </c>
      <c r="AS310" s="5">
        <v>0</v>
      </c>
      <c r="AT310" s="5">
        <v>0</v>
      </c>
      <c r="AU310" s="5">
        <v>0</v>
      </c>
      <c r="AV310" s="5">
        <v>0</v>
      </c>
      <c r="AW310" s="5">
        <v>0</v>
      </c>
      <c r="AX310" s="5">
        <v>0</v>
      </c>
      <c r="AY310" s="5">
        <v>0</v>
      </c>
      <c r="AZ310" s="5">
        <v>96.442451824696136</v>
      </c>
      <c r="BA310" s="16">
        <v>5.4822469253585852E-2</v>
      </c>
      <c r="BB310" s="16">
        <v>8.4369970258373547E-2</v>
      </c>
      <c r="BC310" s="16">
        <v>0</v>
      </c>
      <c r="BD310" s="16">
        <v>0</v>
      </c>
      <c r="BE310" s="16">
        <v>0</v>
      </c>
      <c r="BF310" s="16">
        <v>0</v>
      </c>
      <c r="BG310" s="16">
        <v>0</v>
      </c>
      <c r="BH310" s="16">
        <v>0</v>
      </c>
      <c r="BI310" s="16">
        <v>0</v>
      </c>
      <c r="BJ310" s="16">
        <v>7.8903690822738501E-2</v>
      </c>
      <c r="BK310" s="16">
        <v>0</v>
      </c>
      <c r="BL310" s="16">
        <v>0</v>
      </c>
      <c r="BM310" s="16">
        <v>0</v>
      </c>
      <c r="BN310" s="16">
        <v>0.13605089559019981</v>
      </c>
      <c r="BO310" s="16">
        <v>0</v>
      </c>
      <c r="BP310" s="16">
        <v>0</v>
      </c>
      <c r="BQ310" s="16">
        <v>4.0776401012209313E-4</v>
      </c>
      <c r="BR310" s="16">
        <v>0</v>
      </c>
      <c r="BS310" s="16">
        <v>0</v>
      </c>
      <c r="BT310" s="16">
        <v>0</v>
      </c>
      <c r="BU310" s="16">
        <v>0</v>
      </c>
      <c r="BV310" s="16">
        <v>0</v>
      </c>
      <c r="BW310" s="16">
        <v>0</v>
      </c>
      <c r="BX310" s="16">
        <v>0</v>
      </c>
      <c r="BY310" s="16">
        <v>0.64544521006498012</v>
      </c>
      <c r="BZ310" s="16">
        <v>0</v>
      </c>
      <c r="CA310" s="16">
        <v>0</v>
      </c>
      <c r="CB310" s="16">
        <v>0</v>
      </c>
      <c r="CC310" s="16">
        <v>0</v>
      </c>
      <c r="CD310" s="16">
        <v>0</v>
      </c>
      <c r="CE310" s="16">
        <v>0</v>
      </c>
      <c r="CF310" s="16">
        <v>0</v>
      </c>
      <c r="CG310" s="16">
        <v>0</v>
      </c>
      <c r="CH310" s="12">
        <v>0.11</v>
      </c>
      <c r="CI310" s="12">
        <v>0</v>
      </c>
      <c r="CJ310" s="12">
        <v>0</v>
      </c>
      <c r="CK310" s="12">
        <v>0.05</v>
      </c>
      <c r="CL310" s="12">
        <v>0</v>
      </c>
      <c r="CM310" s="12">
        <v>96.63</v>
      </c>
      <c r="CN310" s="12">
        <v>0</v>
      </c>
      <c r="CO310" s="12">
        <v>0</v>
      </c>
      <c r="CP310" s="12">
        <v>0.59</v>
      </c>
      <c r="CQ310" s="12">
        <v>0.68</v>
      </c>
      <c r="CR310" s="12">
        <v>0</v>
      </c>
      <c r="CS310" s="12">
        <v>0</v>
      </c>
      <c r="CT310" s="12">
        <v>0</v>
      </c>
      <c r="CU310" s="12">
        <v>0.46</v>
      </c>
      <c r="CV310" s="12">
        <v>0</v>
      </c>
      <c r="CW310" s="12">
        <v>0</v>
      </c>
      <c r="CX310" s="12">
        <v>0</v>
      </c>
      <c r="CY310" s="12">
        <v>0</v>
      </c>
      <c r="CZ310" s="12">
        <v>0</v>
      </c>
      <c r="DA310" s="12">
        <v>0</v>
      </c>
      <c r="DB310" s="12">
        <v>0</v>
      </c>
      <c r="DC310" s="12">
        <v>0</v>
      </c>
      <c r="DD310" s="12">
        <v>0.05</v>
      </c>
      <c r="DE310" s="12">
        <v>0</v>
      </c>
      <c r="DF310" s="12">
        <v>0</v>
      </c>
      <c r="DG310" s="12">
        <v>0</v>
      </c>
      <c r="DH310" s="12">
        <v>0</v>
      </c>
      <c r="DI310" s="12">
        <v>0</v>
      </c>
      <c r="DJ310" s="12">
        <v>0</v>
      </c>
      <c r="DK310" s="12">
        <v>0</v>
      </c>
      <c r="DL310" s="12">
        <v>0</v>
      </c>
      <c r="DM310" s="12">
        <v>0</v>
      </c>
      <c r="DN310" s="12">
        <v>0</v>
      </c>
      <c r="DO310" s="12">
        <v>0</v>
      </c>
      <c r="DP310" s="12">
        <v>0</v>
      </c>
      <c r="DQ310" s="12">
        <v>0</v>
      </c>
      <c r="DR310" s="12">
        <v>0</v>
      </c>
      <c r="DS310" s="12">
        <v>0</v>
      </c>
      <c r="DT310" s="12">
        <v>0</v>
      </c>
      <c r="DU310" s="12">
        <v>0</v>
      </c>
      <c r="DV310" s="12">
        <v>0</v>
      </c>
      <c r="DW310" s="12">
        <v>0</v>
      </c>
      <c r="DX310" s="12">
        <v>0</v>
      </c>
      <c r="DY310" s="12">
        <v>0.48</v>
      </c>
      <c r="DZ310" s="12">
        <v>99.05</v>
      </c>
      <c r="EA310" s="9">
        <v>0</v>
      </c>
      <c r="EB310" s="9">
        <v>0</v>
      </c>
      <c r="EC310" s="9">
        <v>0</v>
      </c>
      <c r="ED310" s="9">
        <v>0</v>
      </c>
      <c r="EE310" s="9">
        <v>5.6712242035081E-3</v>
      </c>
      <c r="EF310" s="9">
        <v>5.4473341726646188E-4</v>
      </c>
      <c r="EG310" s="9">
        <v>0</v>
      </c>
      <c r="EH310" s="9">
        <v>0</v>
      </c>
      <c r="EI310" s="9">
        <v>0</v>
      </c>
      <c r="EJ310" s="9">
        <v>0.98019496790845939</v>
      </c>
      <c r="EK310" s="9">
        <v>0</v>
      </c>
      <c r="EL310" s="9">
        <v>0</v>
      </c>
      <c r="EM310" s="9">
        <v>0</v>
      </c>
      <c r="EN310" s="9">
        <v>0</v>
      </c>
      <c r="EO310" s="9">
        <v>0</v>
      </c>
      <c r="EP310" s="9">
        <v>2.8338773015140731E-3</v>
      </c>
      <c r="EQ310" s="9">
        <v>0</v>
      </c>
      <c r="ER310" s="9">
        <v>0</v>
      </c>
      <c r="ES310" s="9">
        <v>6.563030596802878E-3</v>
      </c>
      <c r="ET310" s="9">
        <v>0</v>
      </c>
      <c r="EU310" s="9">
        <v>0</v>
      </c>
      <c r="EV310" s="9">
        <v>0</v>
      </c>
      <c r="EW310" s="9">
        <v>0</v>
      </c>
      <c r="EX310" s="9">
        <v>0</v>
      </c>
      <c r="EY310" s="9">
        <v>2.218722774526013E-3</v>
      </c>
      <c r="EZ310" s="9">
        <v>0</v>
      </c>
      <c r="FA310" s="9">
        <v>0</v>
      </c>
      <c r="FB310" s="9">
        <v>0</v>
      </c>
      <c r="FC310" s="9">
        <v>0</v>
      </c>
      <c r="FD310" s="9">
        <v>0</v>
      </c>
      <c r="FE310" s="9">
        <v>5.5601058542698349E-4</v>
      </c>
      <c r="FF310" s="9">
        <v>1.4174332124959959E-3</v>
      </c>
      <c r="FG310" s="9">
        <v>0</v>
      </c>
      <c r="FH310" s="7" t="s">
        <v>560</v>
      </c>
      <c r="FI310" s="14">
        <v>1.0000107636310851</v>
      </c>
      <c r="FJ310" s="14">
        <v>0.66942163017872658</v>
      </c>
      <c r="FK310" s="14">
        <v>0</v>
      </c>
      <c r="FL310" s="14">
        <v>1.599217335446459E-3</v>
      </c>
      <c r="FM310" s="14">
        <v>0</v>
      </c>
      <c r="FN310" s="14">
        <v>1.0000713448868741</v>
      </c>
      <c r="FO310" s="14">
        <v>0</v>
      </c>
      <c r="FP310" s="14">
        <v>0</v>
      </c>
      <c r="FQ310" s="14">
        <v>0</v>
      </c>
      <c r="FR310" s="14">
        <v>1.7</v>
      </c>
      <c r="FS310" s="14">
        <v>0.13413627439865539</v>
      </c>
      <c r="FT310" s="14">
        <v>0.64869036337174768</v>
      </c>
      <c r="FU310" s="14">
        <v>63.292855416836453</v>
      </c>
      <c r="FV310" s="14">
        <v>7.4378993809262233E-3</v>
      </c>
      <c r="FW310" s="14" t="b">
        <v>0</v>
      </c>
      <c r="FX310" s="14" t="b">
        <v>1</v>
      </c>
      <c r="FY310" s="14" t="b">
        <v>0</v>
      </c>
      <c r="FZ310" s="14">
        <v>-1.727541806849193</v>
      </c>
      <c r="GA310" s="14">
        <v>-9.4054679780530392</v>
      </c>
      <c r="GB310" s="14">
        <f>EY310*FL310</f>
        <v>3.5482199235718651E-6</v>
      </c>
      <c r="GC310" s="14">
        <v>0.16015034407802531</v>
      </c>
    </row>
    <row r="311" spans="1:185" x14ac:dyDescent="0.2">
      <c r="A311" s="1" t="s">
        <v>426</v>
      </c>
      <c r="B311" s="18">
        <v>5</v>
      </c>
      <c r="C311" s="18" t="s">
        <v>456</v>
      </c>
      <c r="D311" s="18">
        <v>12</v>
      </c>
      <c r="E311" s="18" t="s">
        <v>470</v>
      </c>
      <c r="F311" s="19">
        <v>43</v>
      </c>
      <c r="G311" s="19">
        <v>11</v>
      </c>
      <c r="H311" s="19">
        <v>2584</v>
      </c>
      <c r="I311" s="19">
        <v>2310.85</v>
      </c>
      <c r="J311" s="19">
        <v>0</v>
      </c>
      <c r="K311" s="19" t="s">
        <v>488</v>
      </c>
      <c r="L311" s="19">
        <v>0</v>
      </c>
      <c r="M311" s="19" t="s">
        <v>489</v>
      </c>
      <c r="N311" s="19">
        <v>-2.56</v>
      </c>
      <c r="O311" s="19">
        <v>0</v>
      </c>
      <c r="P311" s="19" t="s">
        <v>490</v>
      </c>
      <c r="Q311" s="19">
        <v>0</v>
      </c>
      <c r="R311" s="19" t="s">
        <v>527</v>
      </c>
      <c r="S311" s="19" t="s">
        <v>532</v>
      </c>
      <c r="T311" s="19" t="s">
        <v>33</v>
      </c>
      <c r="U311" s="5">
        <v>42.677946357222773</v>
      </c>
      <c r="V311" s="5">
        <v>0</v>
      </c>
      <c r="W311" s="5">
        <v>3.1175928469632761</v>
      </c>
      <c r="X311" s="5">
        <v>0</v>
      </c>
      <c r="Y311" s="5">
        <v>0</v>
      </c>
      <c r="Z311" s="5">
        <v>7.3245823919284234</v>
      </c>
      <c r="AA311" s="5">
        <v>0</v>
      </c>
      <c r="AB311" s="5">
        <v>0</v>
      </c>
      <c r="AC311" s="5">
        <v>0</v>
      </c>
      <c r="AD311" s="5">
        <v>0</v>
      </c>
      <c r="AE311" s="5">
        <v>42.884329030739622</v>
      </c>
      <c r="AF311" s="5">
        <v>3.9955493730740699</v>
      </c>
      <c r="AG311" s="5">
        <v>0</v>
      </c>
      <c r="AH311" s="5">
        <v>0</v>
      </c>
      <c r="AI311" s="5">
        <v>0</v>
      </c>
      <c r="AJ311" s="5">
        <v>0</v>
      </c>
      <c r="AK311" s="5">
        <v>0</v>
      </c>
      <c r="AL311" s="5">
        <v>0</v>
      </c>
      <c r="AM311" s="5">
        <v>0</v>
      </c>
      <c r="AN311" s="5">
        <v>0</v>
      </c>
      <c r="AO311" s="5">
        <v>0</v>
      </c>
      <c r="AP311" s="5">
        <v>0</v>
      </c>
      <c r="AQ311" s="5">
        <v>0</v>
      </c>
      <c r="AR311" s="5">
        <v>0</v>
      </c>
      <c r="AS311" s="5">
        <v>0</v>
      </c>
      <c r="AT311" s="5">
        <v>0</v>
      </c>
      <c r="AU311" s="5">
        <v>0</v>
      </c>
      <c r="AV311" s="5">
        <v>0</v>
      </c>
      <c r="AW311" s="5">
        <v>0</v>
      </c>
      <c r="AX311" s="5">
        <v>0</v>
      </c>
      <c r="AY311" s="5">
        <v>0</v>
      </c>
      <c r="AZ311" s="5">
        <v>99.999999999928164</v>
      </c>
      <c r="BA311" s="16">
        <v>1.545742845205879E-2</v>
      </c>
      <c r="BB311" s="16">
        <v>3.6019670300121431E-2</v>
      </c>
      <c r="BC311" s="16">
        <v>0</v>
      </c>
      <c r="BD311" s="16">
        <v>0</v>
      </c>
      <c r="BE311" s="16">
        <v>0</v>
      </c>
      <c r="BF311" s="16">
        <v>0</v>
      </c>
      <c r="BG311" s="16">
        <v>0</v>
      </c>
      <c r="BH311" s="16">
        <v>0</v>
      </c>
      <c r="BI311" s="16">
        <v>0</v>
      </c>
      <c r="BJ311" s="16">
        <v>5.1539519793990372E-2</v>
      </c>
      <c r="BK311" s="16">
        <v>0</v>
      </c>
      <c r="BL311" s="16">
        <v>0</v>
      </c>
      <c r="BM311" s="16">
        <v>0</v>
      </c>
      <c r="BN311" s="16">
        <v>0.5378961957016678</v>
      </c>
      <c r="BO311" s="16">
        <v>0</v>
      </c>
      <c r="BP311" s="16">
        <v>0</v>
      </c>
      <c r="BQ311" s="16">
        <v>0</v>
      </c>
      <c r="BR311" s="16">
        <v>0</v>
      </c>
      <c r="BS311" s="16">
        <v>0</v>
      </c>
      <c r="BT311" s="16">
        <v>0</v>
      </c>
      <c r="BU311" s="16">
        <v>0</v>
      </c>
      <c r="BV311" s="16">
        <v>0</v>
      </c>
      <c r="BW311" s="16">
        <v>0</v>
      </c>
      <c r="BX311" s="16">
        <v>0</v>
      </c>
      <c r="BY311" s="16">
        <v>0.35908718575216159</v>
      </c>
      <c r="BZ311" s="16">
        <v>0</v>
      </c>
      <c r="CA311" s="16">
        <v>0</v>
      </c>
      <c r="CB311" s="16">
        <v>0</v>
      </c>
      <c r="CC311" s="16">
        <v>0</v>
      </c>
      <c r="CD311" s="16">
        <v>0</v>
      </c>
      <c r="CE311" s="16">
        <v>0</v>
      </c>
      <c r="CF311" s="16">
        <v>0</v>
      </c>
      <c r="CG311" s="16">
        <v>0</v>
      </c>
      <c r="CH311" s="12">
        <v>0.12896666670000001</v>
      </c>
      <c r="CI311" s="12">
        <v>0</v>
      </c>
      <c r="CJ311" s="12">
        <v>0</v>
      </c>
      <c r="CK311" s="12">
        <v>0</v>
      </c>
      <c r="CL311" s="12">
        <v>0</v>
      </c>
      <c r="CM311" s="12">
        <v>96.148799999999994</v>
      </c>
      <c r="CN311" s="12">
        <v>0</v>
      </c>
      <c r="CO311" s="12">
        <v>0</v>
      </c>
      <c r="CP311" s="12">
        <v>0</v>
      </c>
      <c r="CQ311" s="12">
        <v>0</v>
      </c>
      <c r="CR311" s="12">
        <v>0</v>
      </c>
      <c r="CS311" s="12">
        <v>0</v>
      </c>
      <c r="CT311" s="12">
        <v>1.3263666667</v>
      </c>
      <c r="CU311" s="12">
        <v>0</v>
      </c>
      <c r="CV311" s="12">
        <v>0</v>
      </c>
      <c r="CW311" s="12">
        <v>0</v>
      </c>
      <c r="CX311" s="12">
        <v>0</v>
      </c>
      <c r="CY311" s="12">
        <v>0.66906666670000003</v>
      </c>
      <c r="CZ311" s="12">
        <v>0</v>
      </c>
      <c r="DA311" s="12">
        <v>0</v>
      </c>
      <c r="DB311" s="12">
        <v>0</v>
      </c>
      <c r="DC311" s="12">
        <v>0</v>
      </c>
      <c r="DD311" s="12">
        <v>0</v>
      </c>
      <c r="DE311" s="12">
        <v>0</v>
      </c>
      <c r="DF311" s="12">
        <v>0</v>
      </c>
      <c r="DG311" s="12">
        <v>0</v>
      </c>
      <c r="DH311" s="12">
        <v>0</v>
      </c>
      <c r="DI311" s="12">
        <v>0</v>
      </c>
      <c r="DJ311" s="12">
        <v>0.12570000000000001</v>
      </c>
      <c r="DK311" s="12">
        <v>0</v>
      </c>
      <c r="DL311" s="12">
        <v>0</v>
      </c>
      <c r="DM311" s="12">
        <v>0</v>
      </c>
      <c r="DN311" s="12">
        <v>0.65239999999999998</v>
      </c>
      <c r="DO311" s="12">
        <v>0</v>
      </c>
      <c r="DP311" s="12">
        <v>0</v>
      </c>
      <c r="DQ311" s="12">
        <v>0</v>
      </c>
      <c r="DR311" s="12">
        <v>0.92386666670000006</v>
      </c>
      <c r="DS311" s="12">
        <v>0</v>
      </c>
      <c r="DT311" s="12">
        <v>0</v>
      </c>
      <c r="DU311" s="12">
        <v>0</v>
      </c>
      <c r="DV311" s="12">
        <v>0</v>
      </c>
      <c r="DW311" s="12">
        <v>0</v>
      </c>
      <c r="DX311" s="12">
        <v>0</v>
      </c>
      <c r="DY311" s="12">
        <v>0</v>
      </c>
      <c r="DZ311" s="12">
        <v>99.975166666799979</v>
      </c>
      <c r="EA311" s="9">
        <v>0</v>
      </c>
      <c r="EB311" s="9">
        <v>0</v>
      </c>
      <c r="EC311" s="9">
        <v>0</v>
      </c>
      <c r="ED311" s="9">
        <v>0</v>
      </c>
      <c r="EE311" s="9">
        <v>0</v>
      </c>
      <c r="EF311" s="9">
        <v>0</v>
      </c>
      <c r="EG311" s="9">
        <v>1.1892986768527051E-2</v>
      </c>
      <c r="EH311" s="9">
        <v>0</v>
      </c>
      <c r="EI311" s="9">
        <v>0</v>
      </c>
      <c r="EJ311" s="9">
        <v>0.98101382607793264</v>
      </c>
      <c r="EK311" s="9">
        <v>0</v>
      </c>
      <c r="EL311" s="9">
        <v>0</v>
      </c>
      <c r="EM311" s="9">
        <v>0</v>
      </c>
      <c r="EN311" s="9">
        <v>0</v>
      </c>
      <c r="EO311" s="9">
        <v>0</v>
      </c>
      <c r="EP311" s="9">
        <v>0</v>
      </c>
      <c r="EQ311" s="9">
        <v>0</v>
      </c>
      <c r="ER311" s="9">
        <v>0</v>
      </c>
      <c r="ES311" s="9">
        <v>0</v>
      </c>
      <c r="ET311" s="9">
        <v>4.4767000283564909E-3</v>
      </c>
      <c r="EU311" s="9">
        <v>0</v>
      </c>
      <c r="EV311" s="9">
        <v>0</v>
      </c>
      <c r="EW311" s="9">
        <v>0</v>
      </c>
      <c r="EX311" s="9">
        <v>0</v>
      </c>
      <c r="EY311" s="9">
        <v>2.616487125183945E-3</v>
      </c>
      <c r="EZ311" s="9">
        <v>0</v>
      </c>
      <c r="FA311" s="9">
        <v>0</v>
      </c>
      <c r="FB311" s="9">
        <v>0</v>
      </c>
      <c r="FC311" s="9">
        <v>0</v>
      </c>
      <c r="FD311" s="9">
        <v>0</v>
      </c>
      <c r="FE311" s="9">
        <v>0</v>
      </c>
      <c r="FF311" s="9">
        <v>0</v>
      </c>
      <c r="FG311" s="9">
        <v>0</v>
      </c>
      <c r="FH311" s="7">
        <v>0</v>
      </c>
      <c r="FI311" s="14">
        <v>0.99988350164420414</v>
      </c>
      <c r="FJ311" s="14">
        <v>0</v>
      </c>
      <c r="FK311" s="14">
        <v>4.5105507239020861</v>
      </c>
      <c r="FL311" s="14">
        <v>8.353736620001594E-3</v>
      </c>
      <c r="FM311" s="14">
        <v>0</v>
      </c>
      <c r="FN311" s="14">
        <v>0</v>
      </c>
      <c r="FO311" s="14">
        <v>0</v>
      </c>
      <c r="FP311" s="14">
        <v>0</v>
      </c>
      <c r="FQ311" s="14">
        <v>0</v>
      </c>
      <c r="FR311" s="14">
        <v>3</v>
      </c>
      <c r="FS311" s="14">
        <v>0.15461855938197111</v>
      </c>
      <c r="FT311" s="14">
        <v>3.1281782689601489</v>
      </c>
      <c r="FU311" s="14">
        <v>91.256125402809943</v>
      </c>
      <c r="FV311" s="14">
        <v>0</v>
      </c>
      <c r="FW311" s="14" t="b">
        <v>1</v>
      </c>
      <c r="FX311" s="14" t="b">
        <v>0</v>
      </c>
      <c r="FY311" s="14" t="b">
        <v>0</v>
      </c>
      <c r="FZ311" s="14">
        <v>-1.6047258163091509</v>
      </c>
      <c r="GA311" s="14">
        <v>-3.6757840101946009</v>
      </c>
      <c r="GB311" s="14">
        <f>EY311*FL311</f>
        <v>2.1857444313411815E-5</v>
      </c>
      <c r="GC311" s="14">
        <v>5.8712355856443008E-2</v>
      </c>
    </row>
    <row r="312" spans="1:185" x14ac:dyDescent="0.2">
      <c r="A312" s="1" t="s">
        <v>422</v>
      </c>
      <c r="B312" s="18">
        <v>5</v>
      </c>
      <c r="C312" s="18" t="s">
        <v>456</v>
      </c>
      <c r="D312" s="18">
        <v>12</v>
      </c>
      <c r="E312" s="18" t="s">
        <v>470</v>
      </c>
      <c r="F312" s="19">
        <v>43</v>
      </c>
      <c r="G312" s="19">
        <v>11</v>
      </c>
      <c r="H312" s="19">
        <v>2609</v>
      </c>
      <c r="I312" s="19">
        <v>2335.85</v>
      </c>
      <c r="J312" s="19">
        <v>0</v>
      </c>
      <c r="K312" s="19" t="s">
        <v>488</v>
      </c>
      <c r="L312" s="19">
        <v>0</v>
      </c>
      <c r="M312" s="19" t="s">
        <v>489</v>
      </c>
      <c r="N312" s="19">
        <v>-2.7</v>
      </c>
      <c r="O312" s="19">
        <v>0</v>
      </c>
      <c r="P312" s="19" t="s">
        <v>490</v>
      </c>
      <c r="Q312" s="19">
        <v>0</v>
      </c>
      <c r="R312" s="19" t="s">
        <v>527</v>
      </c>
      <c r="S312" s="19" t="s">
        <v>532</v>
      </c>
      <c r="T312" s="19" t="s">
        <v>33</v>
      </c>
      <c r="U312" s="5">
        <v>44.284137086663932</v>
      </c>
      <c r="V312" s="5">
        <v>0</v>
      </c>
      <c r="W312" s="5">
        <v>3.5876132478402272</v>
      </c>
      <c r="X312" s="5">
        <v>0</v>
      </c>
      <c r="Y312" s="5">
        <v>0</v>
      </c>
      <c r="Z312" s="5">
        <v>6.2696102540862739</v>
      </c>
      <c r="AA312" s="5">
        <v>0</v>
      </c>
      <c r="AB312" s="5">
        <v>0</v>
      </c>
      <c r="AC312" s="5">
        <v>0</v>
      </c>
      <c r="AD312" s="5">
        <v>0</v>
      </c>
      <c r="AE312" s="5">
        <v>41.660584803024037</v>
      </c>
      <c r="AF312" s="5">
        <v>4.1980546083296577</v>
      </c>
      <c r="AG312" s="5">
        <v>0</v>
      </c>
      <c r="AH312" s="5">
        <v>0</v>
      </c>
      <c r="AI312" s="5">
        <v>0</v>
      </c>
      <c r="AJ312" s="5">
        <v>0</v>
      </c>
      <c r="AK312" s="5">
        <v>0</v>
      </c>
      <c r="AL312" s="5">
        <v>0</v>
      </c>
      <c r="AM312" s="5">
        <v>0</v>
      </c>
      <c r="AN312" s="5">
        <v>0</v>
      </c>
      <c r="AO312" s="5">
        <v>0</v>
      </c>
      <c r="AP312" s="5">
        <v>0</v>
      </c>
      <c r="AQ312" s="5">
        <v>0</v>
      </c>
      <c r="AR312" s="5">
        <v>0</v>
      </c>
      <c r="AS312" s="5">
        <v>0</v>
      </c>
      <c r="AT312" s="5">
        <v>0</v>
      </c>
      <c r="AU312" s="5">
        <v>0</v>
      </c>
      <c r="AV312" s="5">
        <v>0</v>
      </c>
      <c r="AW312" s="5">
        <v>0</v>
      </c>
      <c r="AX312" s="5">
        <v>0</v>
      </c>
      <c r="AY312" s="5">
        <v>0</v>
      </c>
      <c r="AZ312" s="5">
        <v>99.999999999944109</v>
      </c>
      <c r="BA312" s="16">
        <v>1.7879076556880889E-2</v>
      </c>
      <c r="BB312" s="16">
        <v>3.8039336360205407E-2</v>
      </c>
      <c r="BC312" s="16">
        <v>0</v>
      </c>
      <c r="BD312" s="16">
        <v>0</v>
      </c>
      <c r="BE312" s="16">
        <v>0</v>
      </c>
      <c r="BF312" s="16">
        <v>0</v>
      </c>
      <c r="BG312" s="16">
        <v>0</v>
      </c>
      <c r="BH312" s="16">
        <v>0</v>
      </c>
      <c r="BI312" s="16">
        <v>0</v>
      </c>
      <c r="BJ312" s="16">
        <v>4.4342447406807602E-2</v>
      </c>
      <c r="BK312" s="16">
        <v>0</v>
      </c>
      <c r="BL312" s="16">
        <v>0</v>
      </c>
      <c r="BM312" s="16">
        <v>0</v>
      </c>
      <c r="BN312" s="16">
        <v>0.52522674370456857</v>
      </c>
      <c r="BO312" s="16">
        <v>0</v>
      </c>
      <c r="BP312" s="16">
        <v>0</v>
      </c>
      <c r="BQ312" s="16">
        <v>0</v>
      </c>
      <c r="BR312" s="16">
        <v>0</v>
      </c>
      <c r="BS312" s="16">
        <v>0</v>
      </c>
      <c r="BT312" s="16">
        <v>0</v>
      </c>
      <c r="BU312" s="16">
        <v>0</v>
      </c>
      <c r="BV312" s="16">
        <v>0</v>
      </c>
      <c r="BW312" s="16">
        <v>0</v>
      </c>
      <c r="BX312" s="16">
        <v>0</v>
      </c>
      <c r="BY312" s="16">
        <v>0.37451239597153763</v>
      </c>
      <c r="BZ312" s="16">
        <v>0</v>
      </c>
      <c r="CA312" s="16">
        <v>0</v>
      </c>
      <c r="CB312" s="16">
        <v>0</v>
      </c>
      <c r="CC312" s="16">
        <v>0</v>
      </c>
      <c r="CD312" s="16">
        <v>0</v>
      </c>
      <c r="CE312" s="16">
        <v>0</v>
      </c>
      <c r="CF312" s="16">
        <v>0</v>
      </c>
      <c r="CG312" s="16">
        <v>0</v>
      </c>
      <c r="CH312" s="12">
        <v>0.30249666670000003</v>
      </c>
      <c r="CI312" s="12">
        <v>0</v>
      </c>
      <c r="CJ312" s="12">
        <v>0</v>
      </c>
      <c r="CK312" s="12">
        <v>0</v>
      </c>
      <c r="CL312" s="12">
        <v>0</v>
      </c>
      <c r="CM312" s="12">
        <v>98.467666666699998</v>
      </c>
      <c r="CN312" s="12">
        <v>0</v>
      </c>
      <c r="CO312" s="12">
        <v>0</v>
      </c>
      <c r="CP312" s="12">
        <v>0</v>
      </c>
      <c r="CQ312" s="12">
        <v>0</v>
      </c>
      <c r="CR312" s="12">
        <v>0</v>
      </c>
      <c r="CS312" s="12">
        <v>0</v>
      </c>
      <c r="CT312" s="12">
        <v>0</v>
      </c>
      <c r="CU312" s="12">
        <v>0</v>
      </c>
      <c r="CV312" s="12">
        <v>0</v>
      </c>
      <c r="CW312" s="12">
        <v>0</v>
      </c>
      <c r="CX312" s="12">
        <v>0</v>
      </c>
      <c r="CY312" s="12">
        <v>0</v>
      </c>
      <c r="CZ312" s="12">
        <v>0</v>
      </c>
      <c r="DA312" s="12">
        <v>0</v>
      </c>
      <c r="DB312" s="12">
        <v>0</v>
      </c>
      <c r="DC312" s="12">
        <v>0</v>
      </c>
      <c r="DD312" s="12">
        <v>0</v>
      </c>
      <c r="DE312" s="12">
        <v>0</v>
      </c>
      <c r="DF312" s="12">
        <v>0</v>
      </c>
      <c r="DG312" s="12">
        <v>0</v>
      </c>
      <c r="DH312" s="12">
        <v>0</v>
      </c>
      <c r="DI312" s="12">
        <v>0</v>
      </c>
      <c r="DJ312" s="12">
        <v>0.35719000000000001</v>
      </c>
      <c r="DK312" s="12">
        <v>0</v>
      </c>
      <c r="DL312" s="12">
        <v>0</v>
      </c>
      <c r="DM312" s="12">
        <v>0</v>
      </c>
      <c r="DN312" s="12">
        <v>0</v>
      </c>
      <c r="DO312" s="12">
        <v>0</v>
      </c>
      <c r="DP312" s="12">
        <v>0</v>
      </c>
      <c r="DQ312" s="12">
        <v>0</v>
      </c>
      <c r="DR312" s="12">
        <v>0</v>
      </c>
      <c r="DS312" s="12">
        <v>0</v>
      </c>
      <c r="DT312" s="12">
        <v>0</v>
      </c>
      <c r="DU312" s="12">
        <v>0</v>
      </c>
      <c r="DV312" s="12">
        <v>0</v>
      </c>
      <c r="DW312" s="12">
        <v>0</v>
      </c>
      <c r="DX312" s="12">
        <v>0.63167000000000006</v>
      </c>
      <c r="DY312" s="12">
        <v>0</v>
      </c>
      <c r="DZ312" s="12">
        <v>99.759023333399995</v>
      </c>
      <c r="EA312" s="9">
        <v>0</v>
      </c>
      <c r="EB312" s="9">
        <v>0</v>
      </c>
      <c r="EC312" s="9">
        <v>0</v>
      </c>
      <c r="ED312" s="9">
        <v>0</v>
      </c>
      <c r="EE312" s="9">
        <v>0</v>
      </c>
      <c r="EF312" s="9">
        <v>0</v>
      </c>
      <c r="EG312" s="9">
        <v>0</v>
      </c>
      <c r="EH312" s="9">
        <v>0</v>
      </c>
      <c r="EI312" s="9">
        <v>0</v>
      </c>
      <c r="EJ312" s="9">
        <v>0.98157545606360441</v>
      </c>
      <c r="EK312" s="9">
        <v>0</v>
      </c>
      <c r="EL312" s="9">
        <v>0</v>
      </c>
      <c r="EM312" s="9">
        <v>0</v>
      </c>
      <c r="EN312" s="9">
        <v>0</v>
      </c>
      <c r="EO312" s="9">
        <v>0</v>
      </c>
      <c r="EP312" s="9">
        <v>0</v>
      </c>
      <c r="EQ312" s="9">
        <v>0</v>
      </c>
      <c r="ER312" s="9">
        <v>0</v>
      </c>
      <c r="ES312" s="9">
        <v>0</v>
      </c>
      <c r="ET312" s="9">
        <v>1.242855940007496E-2</v>
      </c>
      <c r="EU312" s="9">
        <v>0</v>
      </c>
      <c r="EV312" s="9">
        <v>0</v>
      </c>
      <c r="EW312" s="9">
        <v>0</v>
      </c>
      <c r="EX312" s="9">
        <v>0</v>
      </c>
      <c r="EY312" s="9">
        <v>5.9959845363206756E-3</v>
      </c>
      <c r="EZ312" s="9">
        <v>0</v>
      </c>
      <c r="FA312" s="9">
        <v>0</v>
      </c>
      <c r="FB312" s="9">
        <v>0</v>
      </c>
      <c r="FC312" s="9">
        <v>0</v>
      </c>
      <c r="FD312" s="9">
        <v>0</v>
      </c>
      <c r="FE312" s="9">
        <v>0</v>
      </c>
      <c r="FF312" s="9">
        <v>0</v>
      </c>
      <c r="FG312" s="9">
        <v>0</v>
      </c>
      <c r="FH312" s="7">
        <v>0</v>
      </c>
      <c r="FI312" s="14">
        <v>1.0008159351378949</v>
      </c>
      <c r="FJ312" s="14">
        <v>0</v>
      </c>
      <c r="FK312" s="14">
        <v>0</v>
      </c>
      <c r="FL312" s="14">
        <v>8.3897884096156908E-3</v>
      </c>
      <c r="FM312" s="14">
        <v>0</v>
      </c>
      <c r="FN312" s="14">
        <v>0</v>
      </c>
      <c r="FO312" s="14">
        <v>0</v>
      </c>
      <c r="FP312" s="14">
        <v>0</v>
      </c>
      <c r="FQ312" s="14">
        <v>0</v>
      </c>
      <c r="FR312" s="14">
        <v>3</v>
      </c>
      <c r="FS312" s="14">
        <v>0.13302734222042281</v>
      </c>
      <c r="FT312" s="14">
        <v>2.8748319967373042</v>
      </c>
      <c r="FU312" s="14">
        <v>92.214739122338386</v>
      </c>
      <c r="FV312" s="14">
        <v>0</v>
      </c>
      <c r="FW312" s="14" t="b">
        <v>1</v>
      </c>
      <c r="FX312" s="14" t="b">
        <v>0</v>
      </c>
      <c r="FY312" s="14" t="b">
        <v>0</v>
      </c>
      <c r="FZ312" s="14">
        <v>-1.7366739756142631</v>
      </c>
      <c r="GA312" s="14">
        <v>-3.7250790975000441</v>
      </c>
      <c r="GB312" s="14">
        <f>EY312*FL312</f>
        <v>5.0305041567058118E-5</v>
      </c>
      <c r="GC312" s="14">
        <v>7.1070909171745855E-2</v>
      </c>
    </row>
    <row r="313" spans="1:185" x14ac:dyDescent="0.2">
      <c r="A313" s="1" t="s">
        <v>383</v>
      </c>
      <c r="B313" s="18">
        <v>1</v>
      </c>
      <c r="C313" s="18" t="s">
        <v>454</v>
      </c>
      <c r="D313" s="18">
        <v>5</v>
      </c>
      <c r="E313" s="18" t="s">
        <v>468</v>
      </c>
      <c r="F313" s="19">
        <v>32</v>
      </c>
      <c r="G313" s="19">
        <v>1</v>
      </c>
      <c r="H313" s="19">
        <v>1873</v>
      </c>
      <c r="I313" s="19">
        <v>1599.85</v>
      </c>
      <c r="J313" s="19">
        <v>0</v>
      </c>
      <c r="K313" s="19">
        <v>1.5</v>
      </c>
      <c r="L313" s="19">
        <v>0</v>
      </c>
      <c r="M313" s="19" t="s">
        <v>489</v>
      </c>
      <c r="N313" s="19">
        <v>-4.42</v>
      </c>
      <c r="O313" s="19">
        <v>0</v>
      </c>
      <c r="P313" s="19">
        <v>0</v>
      </c>
      <c r="Q313" s="19">
        <v>0</v>
      </c>
      <c r="R313" s="19" t="s">
        <v>528</v>
      </c>
      <c r="S313" s="19" t="s">
        <v>534</v>
      </c>
      <c r="T313" s="19" t="s">
        <v>33</v>
      </c>
      <c r="U313" s="5">
        <v>42.25</v>
      </c>
      <c r="V313" s="5">
        <v>3.75</v>
      </c>
      <c r="W313" s="5">
        <v>11.81</v>
      </c>
      <c r="X313" s="5">
        <v>0</v>
      </c>
      <c r="Y313" s="5">
        <v>0</v>
      </c>
      <c r="Z313" s="5">
        <v>0.61</v>
      </c>
      <c r="AA313" s="5">
        <v>0.17</v>
      </c>
      <c r="AB313" s="5">
        <v>0</v>
      </c>
      <c r="AC313" s="5">
        <v>0</v>
      </c>
      <c r="AD313" s="5">
        <v>0</v>
      </c>
      <c r="AE313" s="5">
        <v>23.48</v>
      </c>
      <c r="AF313" s="5">
        <v>12.58</v>
      </c>
      <c r="AG313" s="5">
        <v>0</v>
      </c>
      <c r="AH313" s="5">
        <v>0</v>
      </c>
      <c r="AI313" s="5">
        <v>3.29</v>
      </c>
      <c r="AJ313" s="5">
        <v>1.97</v>
      </c>
      <c r="AK313" s="5">
        <v>0.01</v>
      </c>
      <c r="AL313" s="5">
        <v>0</v>
      </c>
      <c r="AM313" s="5">
        <v>0</v>
      </c>
      <c r="AN313" s="5">
        <v>0</v>
      </c>
      <c r="AO313" s="5">
        <v>0</v>
      </c>
      <c r="AP313" s="5">
        <v>0</v>
      </c>
      <c r="AQ313" s="5">
        <v>0</v>
      </c>
      <c r="AR313" s="5">
        <v>0</v>
      </c>
      <c r="AS313" s="5">
        <v>0</v>
      </c>
      <c r="AT313" s="5">
        <v>0</v>
      </c>
      <c r="AU313" s="5">
        <v>0</v>
      </c>
      <c r="AV313" s="5">
        <v>0</v>
      </c>
      <c r="AW313" s="5">
        <v>0</v>
      </c>
      <c r="AX313" s="5">
        <v>0</v>
      </c>
      <c r="AY313" s="5">
        <v>0</v>
      </c>
      <c r="AZ313" s="5">
        <v>99.920000000000016</v>
      </c>
      <c r="BA313" s="16">
        <v>6.5893206335909615E-2</v>
      </c>
      <c r="BB313" s="16">
        <v>0.12761942018950809</v>
      </c>
      <c r="BC313" s="16">
        <v>0</v>
      </c>
      <c r="BD313" s="16">
        <v>0</v>
      </c>
      <c r="BE313" s="16">
        <v>0</v>
      </c>
      <c r="BF313" s="16">
        <v>0</v>
      </c>
      <c r="BG313" s="16">
        <v>0</v>
      </c>
      <c r="BH313" s="16">
        <v>0</v>
      </c>
      <c r="BI313" s="16">
        <v>0</v>
      </c>
      <c r="BJ313" s="16">
        <v>4.8301456700610302E-3</v>
      </c>
      <c r="BK313" s="16">
        <v>0</v>
      </c>
      <c r="BL313" s="16">
        <v>0</v>
      </c>
      <c r="BM313" s="16">
        <v>1.1897521743456419E-2</v>
      </c>
      <c r="BN313" s="16">
        <v>0.33141399218425299</v>
      </c>
      <c r="BO313" s="16">
        <v>1.363316629069818E-3</v>
      </c>
      <c r="BP313" s="16">
        <v>0</v>
      </c>
      <c r="BQ313" s="16">
        <v>3.019781111455019E-2</v>
      </c>
      <c r="BR313" s="16">
        <v>0</v>
      </c>
      <c r="BS313" s="16">
        <v>0</v>
      </c>
      <c r="BT313" s="16">
        <v>0</v>
      </c>
      <c r="BU313" s="16">
        <v>4.0078215330802273E-5</v>
      </c>
      <c r="BV313" s="16">
        <v>0</v>
      </c>
      <c r="BW313" s="16">
        <v>0</v>
      </c>
      <c r="BX313" s="16">
        <v>0</v>
      </c>
      <c r="BY313" s="16">
        <v>0.40003316827607832</v>
      </c>
      <c r="BZ313" s="16">
        <v>0</v>
      </c>
      <c r="CA313" s="16">
        <v>0</v>
      </c>
      <c r="CB313" s="16">
        <v>0</v>
      </c>
      <c r="CC313" s="16">
        <v>2.6711339641782648E-2</v>
      </c>
      <c r="CD313" s="16">
        <v>0</v>
      </c>
      <c r="CE313" s="16">
        <v>0</v>
      </c>
      <c r="CF313" s="16">
        <v>0</v>
      </c>
      <c r="CG313" s="16">
        <v>0</v>
      </c>
      <c r="CH313" s="12">
        <v>0.18</v>
      </c>
      <c r="CI313" s="12">
        <v>0</v>
      </c>
      <c r="CJ313" s="12">
        <v>0</v>
      </c>
      <c r="CK313" s="12">
        <v>0</v>
      </c>
      <c r="CL313" s="12">
        <v>0</v>
      </c>
      <c r="CM313" s="12">
        <v>93.34</v>
      </c>
      <c r="CN313" s="12">
        <v>0</v>
      </c>
      <c r="CO313" s="12">
        <v>0</v>
      </c>
      <c r="CP313" s="12">
        <v>0</v>
      </c>
      <c r="CQ313" s="12">
        <v>0</v>
      </c>
      <c r="CR313" s="12">
        <v>0</v>
      </c>
      <c r="CS313" s="12">
        <v>0</v>
      </c>
      <c r="CT313" s="12">
        <v>0</v>
      </c>
      <c r="CU313" s="12">
        <v>0</v>
      </c>
      <c r="CV313" s="12">
        <v>0</v>
      </c>
      <c r="CW313" s="12">
        <v>0</v>
      </c>
      <c r="CX313" s="12">
        <v>0</v>
      </c>
      <c r="CY313" s="12">
        <v>0</v>
      </c>
      <c r="CZ313" s="12">
        <v>0</v>
      </c>
      <c r="DA313" s="12">
        <v>0</v>
      </c>
      <c r="DB313" s="12">
        <v>0</v>
      </c>
      <c r="DC313" s="12">
        <v>0</v>
      </c>
      <c r="DD313" s="12">
        <v>0</v>
      </c>
      <c r="DE313" s="12">
        <v>0</v>
      </c>
      <c r="DF313" s="12">
        <v>0</v>
      </c>
      <c r="DG313" s="12">
        <v>0</v>
      </c>
      <c r="DH313" s="12">
        <v>0</v>
      </c>
      <c r="DI313" s="12">
        <v>0.72</v>
      </c>
      <c r="DJ313" s="12">
        <v>0</v>
      </c>
      <c r="DK313" s="12">
        <v>0</v>
      </c>
      <c r="DL313" s="12">
        <v>0</v>
      </c>
      <c r="DM313" s="12">
        <v>0</v>
      </c>
      <c r="DN313" s="12">
        <v>0</v>
      </c>
      <c r="DO313" s="12">
        <v>0</v>
      </c>
      <c r="DP313" s="12">
        <v>0</v>
      </c>
      <c r="DQ313" s="12">
        <v>0</v>
      </c>
      <c r="DR313" s="12">
        <v>0</v>
      </c>
      <c r="DS313" s="12">
        <v>0</v>
      </c>
      <c r="DT313" s="12">
        <v>0</v>
      </c>
      <c r="DU313" s="12">
        <v>0</v>
      </c>
      <c r="DV313" s="12">
        <v>4.6399999999999997</v>
      </c>
      <c r="DW313" s="12">
        <v>0</v>
      </c>
      <c r="DX313" s="12">
        <v>0</v>
      </c>
      <c r="DY313" s="12">
        <v>0</v>
      </c>
      <c r="DZ313" s="12">
        <v>98.88000000000001</v>
      </c>
      <c r="EA313" s="9">
        <v>0</v>
      </c>
      <c r="EB313" s="9">
        <v>0</v>
      </c>
      <c r="EC313" s="9">
        <v>0</v>
      </c>
      <c r="ED313" s="9">
        <v>0</v>
      </c>
      <c r="EE313" s="9">
        <v>0</v>
      </c>
      <c r="EF313" s="9">
        <v>0</v>
      </c>
      <c r="EG313" s="9">
        <v>0</v>
      </c>
      <c r="EH313" s="9">
        <v>0</v>
      </c>
      <c r="EI313" s="9">
        <v>0</v>
      </c>
      <c r="EJ313" s="9">
        <v>0.98256705683428647</v>
      </c>
      <c r="EK313" s="9">
        <v>0</v>
      </c>
      <c r="EL313" s="9">
        <v>0</v>
      </c>
      <c r="EM313" s="9">
        <v>0</v>
      </c>
      <c r="EN313" s="9">
        <v>0</v>
      </c>
      <c r="EO313" s="9">
        <v>0</v>
      </c>
      <c r="EP313" s="9">
        <v>0</v>
      </c>
      <c r="EQ313" s="9">
        <v>0</v>
      </c>
      <c r="ER313" s="9">
        <v>0</v>
      </c>
      <c r="ES313" s="9">
        <v>0</v>
      </c>
      <c r="ET313" s="9">
        <v>0</v>
      </c>
      <c r="EU313" s="9">
        <v>1.3665239178241599E-2</v>
      </c>
      <c r="EV313" s="9">
        <v>0</v>
      </c>
      <c r="EW313" s="9">
        <v>0</v>
      </c>
      <c r="EX313" s="9">
        <v>0</v>
      </c>
      <c r="EY313" s="9">
        <v>3.767703987471963E-3</v>
      </c>
      <c r="EZ313" s="9">
        <v>0</v>
      </c>
      <c r="FA313" s="9">
        <v>0</v>
      </c>
      <c r="FB313" s="9">
        <v>0</v>
      </c>
      <c r="FC313" s="9">
        <v>0</v>
      </c>
      <c r="FD313" s="9">
        <v>0</v>
      </c>
      <c r="FE313" s="9">
        <v>0</v>
      </c>
      <c r="FF313" s="9">
        <v>0</v>
      </c>
      <c r="FG313" s="9">
        <v>0</v>
      </c>
      <c r="FH313" s="7">
        <v>0</v>
      </c>
      <c r="FI313" s="14">
        <v>0.99991154550298622</v>
      </c>
      <c r="FJ313" s="14">
        <v>0</v>
      </c>
      <c r="FK313" s="14">
        <v>0</v>
      </c>
      <c r="FL313" s="14">
        <v>1.3623381046814599E-3</v>
      </c>
      <c r="FM313" s="14">
        <v>0</v>
      </c>
      <c r="FN313" s="14">
        <v>0</v>
      </c>
      <c r="FO313" s="14">
        <v>0</v>
      </c>
      <c r="FP313" s="14">
        <v>0</v>
      </c>
      <c r="FQ313" s="14">
        <v>0</v>
      </c>
      <c r="FR313" s="14">
        <v>2.048</v>
      </c>
      <c r="FS313" s="14">
        <v>9.8921383322849894E-3</v>
      </c>
      <c r="FT313" s="14">
        <v>1.5800215380724589</v>
      </c>
      <c r="FU313" s="14">
        <v>98.563500407506339</v>
      </c>
      <c r="FV313" s="14">
        <v>0.6388417744222904</v>
      </c>
      <c r="FW313" s="14" t="b">
        <v>1</v>
      </c>
      <c r="FX313" s="14" t="b">
        <v>0</v>
      </c>
      <c r="FY313" s="14" t="b">
        <v>0</v>
      </c>
      <c r="FZ313" s="14">
        <v>-3.9940672024735449</v>
      </c>
      <c r="GA313" s="14">
        <v>-12.19732322350931</v>
      </c>
      <c r="GB313" s="14">
        <f>EY313*FL313</f>
        <v>5.132886709293333E-6</v>
      </c>
      <c r="GC313" s="14">
        <v>0.1045393535740614</v>
      </c>
    </row>
    <row r="314" spans="1:185" x14ac:dyDescent="0.2">
      <c r="A314" s="1" t="s">
        <v>240</v>
      </c>
      <c r="B314" s="18">
        <v>4</v>
      </c>
      <c r="C314" s="18" t="s">
        <v>453</v>
      </c>
      <c r="D314" s="18">
        <v>9</v>
      </c>
      <c r="E314" s="18" t="s">
        <v>465</v>
      </c>
      <c r="F314" s="19">
        <v>29</v>
      </c>
      <c r="G314" s="19">
        <v>7</v>
      </c>
      <c r="H314" s="19">
        <v>2273</v>
      </c>
      <c r="I314" s="19">
        <v>1999.85</v>
      </c>
      <c r="J314" s="19">
        <v>0</v>
      </c>
      <c r="K314" s="19">
        <v>3.3333333333333333E-2</v>
      </c>
      <c r="L314" s="19">
        <v>0</v>
      </c>
      <c r="M314" s="19" t="s">
        <v>489</v>
      </c>
      <c r="N314" s="19">
        <v>-3.3</v>
      </c>
      <c r="O314" s="19">
        <v>0</v>
      </c>
      <c r="P314" s="19" t="s">
        <v>490</v>
      </c>
      <c r="Q314" s="19" t="s">
        <v>513</v>
      </c>
      <c r="R314" s="19" t="s">
        <v>527</v>
      </c>
      <c r="S314" s="19" t="s">
        <v>532</v>
      </c>
      <c r="T314" s="19" t="s">
        <v>33</v>
      </c>
      <c r="U314" s="5">
        <v>38.550821099855803</v>
      </c>
      <c r="V314" s="5">
        <v>0</v>
      </c>
      <c r="W314" s="5">
        <v>0</v>
      </c>
      <c r="X314" s="5">
        <v>0</v>
      </c>
      <c r="Y314" s="5">
        <v>0</v>
      </c>
      <c r="Z314" s="5">
        <v>3.4092158653415701</v>
      </c>
      <c r="AA314" s="5">
        <v>0</v>
      </c>
      <c r="AB314" s="5">
        <v>0</v>
      </c>
      <c r="AC314" s="5">
        <v>0</v>
      </c>
      <c r="AD314" s="5">
        <v>0</v>
      </c>
      <c r="AE314" s="5">
        <v>59.482362806007004</v>
      </c>
      <c r="AF314" s="5">
        <v>0</v>
      </c>
      <c r="AG314" s="5">
        <v>0</v>
      </c>
      <c r="AH314" s="5">
        <v>0</v>
      </c>
      <c r="AI314" s="5">
        <v>0</v>
      </c>
      <c r="AJ314" s="5">
        <v>0</v>
      </c>
      <c r="AK314" s="5">
        <v>0</v>
      </c>
      <c r="AL314" s="5">
        <v>0</v>
      </c>
      <c r="AM314" s="5">
        <v>0</v>
      </c>
      <c r="AN314" s="5">
        <v>0</v>
      </c>
      <c r="AO314" s="5">
        <v>0</v>
      </c>
      <c r="AP314" s="5">
        <v>0</v>
      </c>
      <c r="AQ314" s="5">
        <v>0</v>
      </c>
      <c r="AR314" s="5">
        <v>0</v>
      </c>
      <c r="AS314" s="5">
        <v>0</v>
      </c>
      <c r="AT314" s="5">
        <v>0</v>
      </c>
      <c r="AU314" s="5">
        <v>0</v>
      </c>
      <c r="AV314" s="5">
        <v>0</v>
      </c>
      <c r="AW314" s="5">
        <v>0</v>
      </c>
      <c r="AX314" s="5">
        <v>0</v>
      </c>
      <c r="AY314" s="5">
        <v>0</v>
      </c>
      <c r="AZ314" s="5">
        <v>101.44239977120441</v>
      </c>
      <c r="BA314" s="16">
        <v>0</v>
      </c>
      <c r="BB314" s="16">
        <v>0</v>
      </c>
      <c r="BC314" s="16">
        <v>0</v>
      </c>
      <c r="BD314" s="16">
        <v>0</v>
      </c>
      <c r="BE314" s="16">
        <v>0</v>
      </c>
      <c r="BF314" s="16">
        <v>0</v>
      </c>
      <c r="BG314" s="16">
        <v>0</v>
      </c>
      <c r="BH314" s="16">
        <v>0</v>
      </c>
      <c r="BI314" s="16">
        <v>0</v>
      </c>
      <c r="BJ314" s="16">
        <v>2.191905277490656E-2</v>
      </c>
      <c r="BK314" s="16">
        <v>0</v>
      </c>
      <c r="BL314" s="16">
        <v>0</v>
      </c>
      <c r="BM314" s="16">
        <v>0</v>
      </c>
      <c r="BN314" s="16">
        <v>0.68170714692297696</v>
      </c>
      <c r="BO314" s="16">
        <v>0</v>
      </c>
      <c r="BP314" s="16">
        <v>0</v>
      </c>
      <c r="BQ314" s="16">
        <v>0</v>
      </c>
      <c r="BR314" s="16">
        <v>0</v>
      </c>
      <c r="BS314" s="16">
        <v>0</v>
      </c>
      <c r="BT314" s="16">
        <v>0</v>
      </c>
      <c r="BU314" s="16">
        <v>0</v>
      </c>
      <c r="BV314" s="16">
        <v>0</v>
      </c>
      <c r="BW314" s="16">
        <v>0</v>
      </c>
      <c r="BX314" s="16">
        <v>0</v>
      </c>
      <c r="BY314" s="16">
        <v>0.29637380030211652</v>
      </c>
      <c r="BZ314" s="16">
        <v>0</v>
      </c>
      <c r="CA314" s="16">
        <v>0</v>
      </c>
      <c r="CB314" s="16">
        <v>0</v>
      </c>
      <c r="CC314" s="16">
        <v>0</v>
      </c>
      <c r="CD314" s="16">
        <v>0</v>
      </c>
      <c r="CE314" s="16">
        <v>0</v>
      </c>
      <c r="CF314" s="16">
        <v>0</v>
      </c>
      <c r="CG314" s="16">
        <v>0</v>
      </c>
      <c r="CH314" s="12">
        <v>0.66</v>
      </c>
      <c r="CI314" s="12">
        <v>0</v>
      </c>
      <c r="CJ314" s="12">
        <v>0</v>
      </c>
      <c r="CK314" s="12">
        <v>0</v>
      </c>
      <c r="CL314" s="12">
        <v>0</v>
      </c>
      <c r="CM314" s="12">
        <v>99.23</v>
      </c>
      <c r="CN314" s="12">
        <v>0</v>
      </c>
      <c r="CO314" s="12">
        <v>0</v>
      </c>
      <c r="CP314" s="12">
        <v>0</v>
      </c>
      <c r="CQ314" s="12">
        <v>0</v>
      </c>
      <c r="CR314" s="12">
        <v>0</v>
      </c>
      <c r="CS314" s="12">
        <v>0</v>
      </c>
      <c r="CT314" s="12">
        <v>0</v>
      </c>
      <c r="CU314" s="12">
        <v>0</v>
      </c>
      <c r="CV314" s="12">
        <v>0</v>
      </c>
      <c r="CW314" s="12">
        <v>0</v>
      </c>
      <c r="CX314" s="12">
        <v>0</v>
      </c>
      <c r="CY314" s="12">
        <v>0</v>
      </c>
      <c r="CZ314" s="12">
        <v>0</v>
      </c>
      <c r="DA314" s="12">
        <v>0</v>
      </c>
      <c r="DB314" s="12">
        <v>0</v>
      </c>
      <c r="DC314" s="12">
        <v>0</v>
      </c>
      <c r="DD314" s="12">
        <v>0</v>
      </c>
      <c r="DE314" s="12">
        <v>0</v>
      </c>
      <c r="DF314" s="12">
        <v>0</v>
      </c>
      <c r="DG314" s="12">
        <v>0</v>
      </c>
      <c r="DH314" s="12">
        <v>0</v>
      </c>
      <c r="DI314" s="12">
        <v>0</v>
      </c>
      <c r="DJ314" s="12">
        <v>0.12</v>
      </c>
      <c r="DK314" s="12">
        <v>0</v>
      </c>
      <c r="DL314" s="12">
        <v>0</v>
      </c>
      <c r="DM314" s="12">
        <v>0</v>
      </c>
      <c r="DN314" s="12">
        <v>0</v>
      </c>
      <c r="DO314" s="12">
        <v>0</v>
      </c>
      <c r="DP314" s="12">
        <v>0</v>
      </c>
      <c r="DQ314" s="12">
        <v>0</v>
      </c>
      <c r="DR314" s="12">
        <v>0</v>
      </c>
      <c r="DS314" s="12">
        <v>0</v>
      </c>
      <c r="DT314" s="12">
        <v>0</v>
      </c>
      <c r="DU314" s="12">
        <v>0</v>
      </c>
      <c r="DV314" s="12">
        <v>0</v>
      </c>
      <c r="DW314" s="12">
        <v>0</v>
      </c>
      <c r="DX314" s="12">
        <v>0</v>
      </c>
      <c r="DY314" s="12">
        <v>0</v>
      </c>
      <c r="DZ314" s="12">
        <v>100.01</v>
      </c>
      <c r="EA314" s="9">
        <v>0</v>
      </c>
      <c r="EB314" s="9">
        <v>0</v>
      </c>
      <c r="EC314" s="9">
        <v>0</v>
      </c>
      <c r="ED314" s="9">
        <v>0</v>
      </c>
      <c r="EE314" s="9">
        <v>0</v>
      </c>
      <c r="EF314" s="9">
        <v>0</v>
      </c>
      <c r="EG314" s="9">
        <v>0</v>
      </c>
      <c r="EH314" s="9">
        <v>0</v>
      </c>
      <c r="EI314" s="9">
        <v>0</v>
      </c>
      <c r="EJ314" s="9">
        <v>0.98285256413707844</v>
      </c>
      <c r="EK314" s="9">
        <v>0</v>
      </c>
      <c r="EL314" s="9">
        <v>0</v>
      </c>
      <c r="EM314" s="9">
        <v>0</v>
      </c>
      <c r="EN314" s="9">
        <v>0</v>
      </c>
      <c r="EO314" s="9">
        <v>0</v>
      </c>
      <c r="EP314" s="9">
        <v>0</v>
      </c>
      <c r="EQ314" s="9">
        <v>0</v>
      </c>
      <c r="ER314" s="9">
        <v>0</v>
      </c>
      <c r="ES314" s="9">
        <v>0</v>
      </c>
      <c r="ET314" s="9">
        <v>4.1487578444958217E-3</v>
      </c>
      <c r="EU314" s="9">
        <v>0</v>
      </c>
      <c r="EV314" s="9">
        <v>0</v>
      </c>
      <c r="EW314" s="9">
        <v>0</v>
      </c>
      <c r="EX314" s="9">
        <v>0</v>
      </c>
      <c r="EY314" s="9">
        <v>1.2998678018425761E-2</v>
      </c>
      <c r="EZ314" s="9">
        <v>0</v>
      </c>
      <c r="FA314" s="9">
        <v>0</v>
      </c>
      <c r="FB314" s="9">
        <v>0</v>
      </c>
      <c r="FC314" s="9">
        <v>0</v>
      </c>
      <c r="FD314" s="9">
        <v>0</v>
      </c>
      <c r="FE314" s="9">
        <v>0</v>
      </c>
      <c r="FF314" s="9">
        <v>0</v>
      </c>
      <c r="FG314" s="9">
        <v>0</v>
      </c>
      <c r="FH314" s="7" t="s">
        <v>549</v>
      </c>
      <c r="FI314" s="14">
        <v>0.99952470110446223</v>
      </c>
      <c r="FJ314" s="14">
        <v>0</v>
      </c>
      <c r="FK314" s="14">
        <v>0</v>
      </c>
      <c r="FL314" s="14">
        <v>4.6672944136618554E-3</v>
      </c>
      <c r="FM314" s="14">
        <v>0</v>
      </c>
      <c r="FN314" s="14">
        <v>0</v>
      </c>
      <c r="FO314" s="14">
        <v>0</v>
      </c>
      <c r="FP314" s="14">
        <v>0</v>
      </c>
      <c r="FQ314" s="14">
        <v>0</v>
      </c>
      <c r="FR314" s="14">
        <v>3</v>
      </c>
      <c r="FS314" s="14">
        <v>6.5757158324719678E-2</v>
      </c>
      <c r="FT314" s="14" t="s">
        <v>587</v>
      </c>
      <c r="FU314" s="14" t="s">
        <v>587</v>
      </c>
      <c r="FV314" s="14" t="s">
        <v>587</v>
      </c>
      <c r="FW314" s="14" t="s">
        <v>587</v>
      </c>
      <c r="FX314" s="14" t="s">
        <v>587</v>
      </c>
      <c r="FY314" s="14" t="s">
        <v>587</v>
      </c>
      <c r="FZ314" s="14">
        <v>-2.348677738452011</v>
      </c>
      <c r="GA314" s="14">
        <v>-6.5311822194902849</v>
      </c>
      <c r="GB314" s="14">
        <f>EY314*FL314</f>
        <v>6.0668657300387712E-5</v>
      </c>
      <c r="GC314" s="14">
        <v>6.3162690347802508E-17</v>
      </c>
    </row>
    <row r="315" spans="1:185" x14ac:dyDescent="0.2">
      <c r="A315" s="1" t="s">
        <v>423</v>
      </c>
      <c r="B315" s="18">
        <v>5</v>
      </c>
      <c r="C315" s="18" t="s">
        <v>456</v>
      </c>
      <c r="D315" s="18">
        <v>12</v>
      </c>
      <c r="E315" s="18" t="s">
        <v>470</v>
      </c>
      <c r="F315" s="19">
        <v>43</v>
      </c>
      <c r="G315" s="19">
        <v>11</v>
      </c>
      <c r="H315" s="19">
        <v>2609</v>
      </c>
      <c r="I315" s="19">
        <v>2335.85</v>
      </c>
      <c r="J315" s="19">
        <v>0</v>
      </c>
      <c r="K315" s="19" t="s">
        <v>488</v>
      </c>
      <c r="L315" s="19">
        <v>0</v>
      </c>
      <c r="M315" s="19" t="s">
        <v>489</v>
      </c>
      <c r="N315" s="19">
        <v>-2.8</v>
      </c>
      <c r="O315" s="19">
        <v>0</v>
      </c>
      <c r="P315" s="19" t="s">
        <v>490</v>
      </c>
      <c r="Q315" s="19">
        <v>0</v>
      </c>
      <c r="R315" s="19" t="s">
        <v>527</v>
      </c>
      <c r="S315" s="19" t="s">
        <v>532</v>
      </c>
      <c r="T315" s="19" t="s">
        <v>33</v>
      </c>
      <c r="U315" s="5">
        <v>43.820430639241373</v>
      </c>
      <c r="V315" s="5">
        <v>0</v>
      </c>
      <c r="W315" s="5">
        <v>5.1987302633519343</v>
      </c>
      <c r="X315" s="5">
        <v>0</v>
      </c>
      <c r="Y315" s="5">
        <v>0</v>
      </c>
      <c r="Z315" s="5">
        <v>5.5946968826293837</v>
      </c>
      <c r="AA315" s="5">
        <v>0</v>
      </c>
      <c r="AB315" s="5">
        <v>0</v>
      </c>
      <c r="AC315" s="5">
        <v>0</v>
      </c>
      <c r="AD315" s="5">
        <v>0</v>
      </c>
      <c r="AE315" s="5">
        <v>39.262910027722953</v>
      </c>
      <c r="AF315" s="5">
        <v>6.123232187105379</v>
      </c>
      <c r="AG315" s="5">
        <v>0</v>
      </c>
      <c r="AH315" s="5">
        <v>0</v>
      </c>
      <c r="AI315" s="5">
        <v>0</v>
      </c>
      <c r="AJ315" s="5">
        <v>0</v>
      </c>
      <c r="AK315" s="5">
        <v>0</v>
      </c>
      <c r="AL315" s="5">
        <v>0</v>
      </c>
      <c r="AM315" s="5">
        <v>0</v>
      </c>
      <c r="AN315" s="5">
        <v>0</v>
      </c>
      <c r="AO315" s="5">
        <v>0</v>
      </c>
      <c r="AP315" s="5">
        <v>0</v>
      </c>
      <c r="AQ315" s="5">
        <v>0</v>
      </c>
      <c r="AR315" s="5">
        <v>0</v>
      </c>
      <c r="AS315" s="5">
        <v>0</v>
      </c>
      <c r="AT315" s="5">
        <v>0</v>
      </c>
      <c r="AU315" s="5">
        <v>0</v>
      </c>
      <c r="AV315" s="5">
        <v>0</v>
      </c>
      <c r="AW315" s="5">
        <v>0</v>
      </c>
      <c r="AX315" s="5">
        <v>0</v>
      </c>
      <c r="AY315" s="5">
        <v>0</v>
      </c>
      <c r="AZ315" s="5">
        <v>100.000000000051</v>
      </c>
      <c r="BA315" s="16">
        <v>2.6261377200352432E-2</v>
      </c>
      <c r="BB315" s="16">
        <v>5.6240131029388622E-2</v>
      </c>
      <c r="BC315" s="16">
        <v>0</v>
      </c>
      <c r="BD315" s="16">
        <v>0</v>
      </c>
      <c r="BE315" s="16">
        <v>0</v>
      </c>
      <c r="BF315" s="16">
        <v>0</v>
      </c>
      <c r="BG315" s="16">
        <v>0</v>
      </c>
      <c r="BH315" s="16">
        <v>0</v>
      </c>
      <c r="BI315" s="16">
        <v>0</v>
      </c>
      <c r="BJ315" s="16">
        <v>4.0108500462134843E-2</v>
      </c>
      <c r="BK315" s="16">
        <v>0</v>
      </c>
      <c r="BL315" s="16">
        <v>0</v>
      </c>
      <c r="BM315" s="16">
        <v>0</v>
      </c>
      <c r="BN315" s="16">
        <v>0.50174690527549981</v>
      </c>
      <c r="BO315" s="16">
        <v>0</v>
      </c>
      <c r="BP315" s="16">
        <v>0</v>
      </c>
      <c r="BQ315" s="16">
        <v>0</v>
      </c>
      <c r="BR315" s="16">
        <v>0</v>
      </c>
      <c r="BS315" s="16">
        <v>0</v>
      </c>
      <c r="BT315" s="16">
        <v>0</v>
      </c>
      <c r="BU315" s="16">
        <v>0</v>
      </c>
      <c r="BV315" s="16">
        <v>0</v>
      </c>
      <c r="BW315" s="16">
        <v>0</v>
      </c>
      <c r="BX315" s="16">
        <v>0</v>
      </c>
      <c r="BY315" s="16">
        <v>0.3756430860326242</v>
      </c>
      <c r="BZ315" s="16">
        <v>0</v>
      </c>
      <c r="CA315" s="16">
        <v>0</v>
      </c>
      <c r="CB315" s="16">
        <v>0</v>
      </c>
      <c r="CC315" s="16">
        <v>0</v>
      </c>
      <c r="CD315" s="16">
        <v>0</v>
      </c>
      <c r="CE315" s="16">
        <v>0</v>
      </c>
      <c r="CF315" s="16">
        <v>0</v>
      </c>
      <c r="CG315" s="16">
        <v>0</v>
      </c>
      <c r="CH315" s="12">
        <v>0.22796206899999999</v>
      </c>
      <c r="CI315" s="12">
        <v>0</v>
      </c>
      <c r="CJ315" s="12">
        <v>0</v>
      </c>
      <c r="CK315" s="12">
        <v>0</v>
      </c>
      <c r="CL315" s="12">
        <v>0</v>
      </c>
      <c r="CM315" s="12">
        <v>98.765172413800002</v>
      </c>
      <c r="CN315" s="12">
        <v>0</v>
      </c>
      <c r="CO315" s="12">
        <v>0</v>
      </c>
      <c r="CP315" s="12">
        <v>0</v>
      </c>
      <c r="CQ315" s="12">
        <v>0</v>
      </c>
      <c r="CR315" s="12">
        <v>0</v>
      </c>
      <c r="CS315" s="12">
        <v>0</v>
      </c>
      <c r="CT315" s="12">
        <v>0</v>
      </c>
      <c r="CU315" s="12">
        <v>0</v>
      </c>
      <c r="CV315" s="12">
        <v>0</v>
      </c>
      <c r="CW315" s="12">
        <v>0</v>
      </c>
      <c r="CX315" s="12">
        <v>0</v>
      </c>
      <c r="CY315" s="12">
        <v>0</v>
      </c>
      <c r="CZ315" s="12">
        <v>0</v>
      </c>
      <c r="DA315" s="12">
        <v>0</v>
      </c>
      <c r="DB315" s="12">
        <v>0</v>
      </c>
      <c r="DC315" s="12">
        <v>0</v>
      </c>
      <c r="DD315" s="12">
        <v>0</v>
      </c>
      <c r="DE315" s="12">
        <v>0</v>
      </c>
      <c r="DF315" s="12">
        <v>0</v>
      </c>
      <c r="DG315" s="12">
        <v>0</v>
      </c>
      <c r="DH315" s="12">
        <v>0</v>
      </c>
      <c r="DI315" s="12">
        <v>0</v>
      </c>
      <c r="DJ315" s="12">
        <v>0.32868275860000001</v>
      </c>
      <c r="DK315" s="12">
        <v>0</v>
      </c>
      <c r="DL315" s="12">
        <v>0</v>
      </c>
      <c r="DM315" s="12">
        <v>0</v>
      </c>
      <c r="DN315" s="12">
        <v>0</v>
      </c>
      <c r="DO315" s="12">
        <v>0</v>
      </c>
      <c r="DP315" s="12">
        <v>0</v>
      </c>
      <c r="DQ315" s="12">
        <v>0</v>
      </c>
      <c r="DR315" s="12">
        <v>0</v>
      </c>
      <c r="DS315" s="12">
        <v>0</v>
      </c>
      <c r="DT315" s="12">
        <v>0</v>
      </c>
      <c r="DU315" s="12">
        <v>0</v>
      </c>
      <c r="DV315" s="12">
        <v>0</v>
      </c>
      <c r="DW315" s="12">
        <v>0</v>
      </c>
      <c r="DX315" s="12">
        <v>0.57732068970000006</v>
      </c>
      <c r="DY315" s="12">
        <v>0</v>
      </c>
      <c r="DZ315" s="12">
        <v>99.8991379311</v>
      </c>
      <c r="EA315" s="9">
        <v>0</v>
      </c>
      <c r="EB315" s="9">
        <v>0</v>
      </c>
      <c r="EC315" s="9">
        <v>0</v>
      </c>
      <c r="ED315" s="9">
        <v>0</v>
      </c>
      <c r="EE315" s="9">
        <v>0</v>
      </c>
      <c r="EF315" s="9">
        <v>0</v>
      </c>
      <c r="EG315" s="9">
        <v>0</v>
      </c>
      <c r="EH315" s="9">
        <v>0</v>
      </c>
      <c r="EI315" s="9">
        <v>0</v>
      </c>
      <c r="EJ315" s="9">
        <v>0.98405269098540049</v>
      </c>
      <c r="EK315" s="9">
        <v>0</v>
      </c>
      <c r="EL315" s="9">
        <v>0</v>
      </c>
      <c r="EM315" s="9">
        <v>0</v>
      </c>
      <c r="EN315" s="9">
        <v>0</v>
      </c>
      <c r="EO315" s="9">
        <v>0</v>
      </c>
      <c r="EP315" s="9">
        <v>0</v>
      </c>
      <c r="EQ315" s="9">
        <v>0</v>
      </c>
      <c r="ER315" s="9">
        <v>0</v>
      </c>
      <c r="ES315" s="9">
        <v>0</v>
      </c>
      <c r="ET315" s="9">
        <v>1.143096532258483E-2</v>
      </c>
      <c r="EU315" s="9">
        <v>0</v>
      </c>
      <c r="EV315" s="9">
        <v>0</v>
      </c>
      <c r="EW315" s="9">
        <v>0</v>
      </c>
      <c r="EX315" s="9">
        <v>0</v>
      </c>
      <c r="EY315" s="9">
        <v>4.5163436920146009E-3</v>
      </c>
      <c r="EZ315" s="9">
        <v>0</v>
      </c>
      <c r="FA315" s="9">
        <v>0</v>
      </c>
      <c r="FB315" s="9">
        <v>0</v>
      </c>
      <c r="FC315" s="9">
        <v>0</v>
      </c>
      <c r="FD315" s="9">
        <v>0</v>
      </c>
      <c r="FE315" s="9">
        <v>0</v>
      </c>
      <c r="FF315" s="9">
        <v>0</v>
      </c>
      <c r="FG315" s="9">
        <v>0</v>
      </c>
      <c r="FH315" s="7">
        <v>0</v>
      </c>
      <c r="FI315" s="14">
        <v>1.000674499769461</v>
      </c>
      <c r="FJ315" s="14">
        <v>0</v>
      </c>
      <c r="FK315" s="14">
        <v>0</v>
      </c>
      <c r="FL315" s="14">
        <v>8.3219393314703464E-3</v>
      </c>
      <c r="FM315" s="14">
        <v>0</v>
      </c>
      <c r="FN315" s="14">
        <v>0</v>
      </c>
      <c r="FO315" s="14">
        <v>0</v>
      </c>
      <c r="FP315" s="14">
        <v>0</v>
      </c>
      <c r="FQ315" s="14">
        <v>0</v>
      </c>
      <c r="FR315" s="14">
        <v>3</v>
      </c>
      <c r="FS315" s="14">
        <v>0.12032550138640449</v>
      </c>
      <c r="FT315" s="14">
        <v>2.6710872543589228</v>
      </c>
      <c r="FU315" s="14">
        <v>92.597932947160572</v>
      </c>
      <c r="FV315" s="14">
        <v>0</v>
      </c>
      <c r="FW315" s="14" t="b">
        <v>1</v>
      </c>
      <c r="FX315" s="14" t="b">
        <v>0</v>
      </c>
      <c r="FY315" s="14" t="b">
        <v>0</v>
      </c>
      <c r="FZ315" s="14">
        <v>-1.8259070121193539</v>
      </c>
      <c r="GA315" s="14">
        <v>-3.8143121340051338</v>
      </c>
      <c r="GB315" s="14">
        <f>EY315*FL315</f>
        <v>3.7584738205014306E-5</v>
      </c>
      <c r="GC315" s="14">
        <v>7.6138202907402572E-2</v>
      </c>
    </row>
    <row r="316" spans="1:185" x14ac:dyDescent="0.2">
      <c r="A316" s="1" t="s">
        <v>445</v>
      </c>
      <c r="B316" s="18">
        <v>2</v>
      </c>
      <c r="C316" s="18" t="s">
        <v>450</v>
      </c>
      <c r="D316" s="18">
        <v>6</v>
      </c>
      <c r="E316" s="18" t="s">
        <v>461</v>
      </c>
      <c r="F316" s="19">
        <v>44</v>
      </c>
      <c r="G316" s="19">
        <v>1.5</v>
      </c>
      <c r="H316" s="19">
        <v>1983</v>
      </c>
      <c r="I316" s="19">
        <v>1709.85</v>
      </c>
      <c r="J316" s="19">
        <v>0</v>
      </c>
      <c r="K316" s="19">
        <v>0.58333333333333337</v>
      </c>
      <c r="L316" s="19">
        <v>0</v>
      </c>
      <c r="M316" s="19" t="s">
        <v>489</v>
      </c>
      <c r="N316" s="19">
        <v>-1.7641369784063661</v>
      </c>
      <c r="O316" s="19">
        <v>0</v>
      </c>
      <c r="P316" s="19" t="s">
        <v>490</v>
      </c>
      <c r="Q316" s="19">
        <v>0</v>
      </c>
      <c r="R316" s="19" t="s">
        <v>529</v>
      </c>
      <c r="S316" s="19" t="s">
        <v>534</v>
      </c>
      <c r="T316" s="19" t="s">
        <v>33</v>
      </c>
      <c r="U316" s="5">
        <v>35.717793594306038</v>
      </c>
      <c r="V316" s="5">
        <v>0</v>
      </c>
      <c r="W316" s="5">
        <v>0.10928571428571431</v>
      </c>
      <c r="X316" s="5">
        <v>0</v>
      </c>
      <c r="Y316" s="5">
        <v>0</v>
      </c>
      <c r="Z316" s="5">
        <v>17.920689346463739</v>
      </c>
      <c r="AA316" s="5">
        <v>0</v>
      </c>
      <c r="AB316" s="5">
        <v>0</v>
      </c>
      <c r="AC316" s="5">
        <v>0</v>
      </c>
      <c r="AD316" s="5">
        <v>0</v>
      </c>
      <c r="AE316" s="5">
        <v>37.115802469135787</v>
      </c>
      <c r="AF316" s="5">
        <v>9.4306187624750493</v>
      </c>
      <c r="AG316" s="5">
        <v>0</v>
      </c>
      <c r="AH316" s="5">
        <v>0</v>
      </c>
      <c r="AI316" s="5">
        <v>8.0869565217391304E-2</v>
      </c>
      <c r="AJ316" s="5">
        <v>0</v>
      </c>
      <c r="AK316" s="5">
        <v>0</v>
      </c>
      <c r="AL316" s="5">
        <v>0</v>
      </c>
      <c r="AM316" s="5">
        <v>0</v>
      </c>
      <c r="AN316" s="5">
        <v>0</v>
      </c>
      <c r="AO316" s="5">
        <v>0</v>
      </c>
      <c r="AP316" s="5">
        <v>0</v>
      </c>
      <c r="AQ316" s="5">
        <v>0</v>
      </c>
      <c r="AR316" s="5">
        <v>0</v>
      </c>
      <c r="AS316" s="5">
        <v>0</v>
      </c>
      <c r="AT316" s="5">
        <v>0</v>
      </c>
      <c r="AU316" s="5">
        <v>0</v>
      </c>
      <c r="AV316" s="5">
        <v>0</v>
      </c>
      <c r="AW316" s="5">
        <v>0</v>
      </c>
      <c r="AX316" s="5">
        <v>0</v>
      </c>
      <c r="AY316" s="5">
        <v>0</v>
      </c>
      <c r="AZ316" s="5">
        <v>100.3750594518837</v>
      </c>
      <c r="BA316" s="16">
        <v>5.538240033914647E-4</v>
      </c>
      <c r="BB316" s="16">
        <v>8.6894832655144666E-2</v>
      </c>
      <c r="BC316" s="16">
        <v>0</v>
      </c>
      <c r="BD316" s="16">
        <v>0</v>
      </c>
      <c r="BE316" s="16">
        <v>0</v>
      </c>
      <c r="BF316" s="16">
        <v>0</v>
      </c>
      <c r="BG316" s="16">
        <v>0</v>
      </c>
      <c r="BH316" s="16">
        <v>0</v>
      </c>
      <c r="BI316" s="16">
        <v>0</v>
      </c>
      <c r="BJ316" s="16">
        <v>0.12888510851811691</v>
      </c>
      <c r="BK316" s="16">
        <v>0</v>
      </c>
      <c r="BL316" s="16">
        <v>0</v>
      </c>
      <c r="BM316" s="16">
        <v>0</v>
      </c>
      <c r="BN316" s="16">
        <v>0.47582717219682807</v>
      </c>
      <c r="BO316" s="16">
        <v>0</v>
      </c>
      <c r="BP316" s="16">
        <v>0</v>
      </c>
      <c r="BQ316" s="16">
        <v>6.7419000702534045E-4</v>
      </c>
      <c r="BR316" s="16">
        <v>0</v>
      </c>
      <c r="BS316" s="16">
        <v>0</v>
      </c>
      <c r="BT316" s="16">
        <v>0</v>
      </c>
      <c r="BU316" s="16">
        <v>0</v>
      </c>
      <c r="BV316" s="16">
        <v>0</v>
      </c>
      <c r="BW316" s="16">
        <v>0</v>
      </c>
      <c r="BX316" s="16">
        <v>0</v>
      </c>
      <c r="BY316" s="16">
        <v>0.3071648726194936</v>
      </c>
      <c r="BZ316" s="16">
        <v>0</v>
      </c>
      <c r="CA316" s="16">
        <v>0</v>
      </c>
      <c r="CB316" s="16">
        <v>0</v>
      </c>
      <c r="CC316" s="16">
        <v>0</v>
      </c>
      <c r="CD316" s="16">
        <v>0</v>
      </c>
      <c r="CE316" s="16">
        <v>0</v>
      </c>
      <c r="CF316" s="16">
        <v>0</v>
      </c>
      <c r="CG316" s="16">
        <v>0</v>
      </c>
      <c r="CH316" s="12">
        <v>0.57999999999999996</v>
      </c>
      <c r="CI316" s="12">
        <v>0</v>
      </c>
      <c r="CJ316" s="12">
        <v>0</v>
      </c>
      <c r="CK316" s="12">
        <v>0.01</v>
      </c>
      <c r="CL316" s="12">
        <v>0</v>
      </c>
      <c r="CM316" s="12">
        <v>98.19</v>
      </c>
      <c r="CN316" s="12">
        <v>0</v>
      </c>
      <c r="CO316" s="12">
        <v>0</v>
      </c>
      <c r="CP316" s="12">
        <v>0</v>
      </c>
      <c r="CQ316" s="12">
        <v>0</v>
      </c>
      <c r="CR316" s="12">
        <v>0</v>
      </c>
      <c r="CS316" s="12">
        <v>0</v>
      </c>
      <c r="CT316" s="12">
        <v>0</v>
      </c>
      <c r="CU316" s="12">
        <v>0.19</v>
      </c>
      <c r="CV316" s="12">
        <v>0</v>
      </c>
      <c r="CW316" s="12">
        <v>0</v>
      </c>
      <c r="CX316" s="12">
        <v>0</v>
      </c>
      <c r="CY316" s="12">
        <v>0</v>
      </c>
      <c r="CZ316" s="12">
        <v>0</v>
      </c>
      <c r="DA316" s="12">
        <v>0</v>
      </c>
      <c r="DB316" s="12">
        <v>0</v>
      </c>
      <c r="DC316" s="12">
        <v>0</v>
      </c>
      <c r="DD316" s="12">
        <v>0.01</v>
      </c>
      <c r="DE316" s="12">
        <v>0</v>
      </c>
      <c r="DF316" s="12">
        <v>0</v>
      </c>
      <c r="DG316" s="12">
        <v>0</v>
      </c>
      <c r="DH316" s="12">
        <v>0</v>
      </c>
      <c r="DI316" s="12">
        <v>0</v>
      </c>
      <c r="DJ316" s="12">
        <v>0</v>
      </c>
      <c r="DK316" s="12">
        <v>0</v>
      </c>
      <c r="DL316" s="12">
        <v>0</v>
      </c>
      <c r="DM316" s="12">
        <v>0</v>
      </c>
      <c r="DN316" s="12">
        <v>0</v>
      </c>
      <c r="DO316" s="12">
        <v>0</v>
      </c>
      <c r="DP316" s="12">
        <v>0</v>
      </c>
      <c r="DQ316" s="12">
        <v>0</v>
      </c>
      <c r="DR316" s="12">
        <v>0</v>
      </c>
      <c r="DS316" s="12">
        <v>0</v>
      </c>
      <c r="DT316" s="12">
        <v>0</v>
      </c>
      <c r="DU316" s="12">
        <v>0</v>
      </c>
      <c r="DV316" s="12">
        <v>0</v>
      </c>
      <c r="DW316" s="12">
        <v>0</v>
      </c>
      <c r="DX316" s="12">
        <v>0</v>
      </c>
      <c r="DY316" s="12">
        <v>0.28000000000000003</v>
      </c>
      <c r="DZ316" s="12">
        <v>99.26</v>
      </c>
      <c r="EA316" s="9">
        <v>0</v>
      </c>
      <c r="EB316" s="9">
        <v>0</v>
      </c>
      <c r="EC316" s="9">
        <v>0</v>
      </c>
      <c r="ED316" s="9">
        <v>0</v>
      </c>
      <c r="EE316" s="9">
        <v>0</v>
      </c>
      <c r="EF316" s="9">
        <v>1.0784913360602641E-4</v>
      </c>
      <c r="EG316" s="9">
        <v>0</v>
      </c>
      <c r="EH316" s="9">
        <v>0</v>
      </c>
      <c r="EI316" s="9">
        <v>0</v>
      </c>
      <c r="EJ316" s="9">
        <v>0.98598519910693105</v>
      </c>
      <c r="EK316" s="9">
        <v>0</v>
      </c>
      <c r="EL316" s="9">
        <v>0</v>
      </c>
      <c r="EM316" s="9">
        <v>0</v>
      </c>
      <c r="EN316" s="9">
        <v>0</v>
      </c>
      <c r="EO316" s="9">
        <v>0</v>
      </c>
      <c r="EP316" s="9">
        <v>1.636441494580351E-3</v>
      </c>
      <c r="EQ316" s="9">
        <v>0</v>
      </c>
      <c r="ER316" s="9">
        <v>0</v>
      </c>
      <c r="ES316" s="9">
        <v>0</v>
      </c>
      <c r="ET316" s="9">
        <v>0</v>
      </c>
      <c r="EU316" s="9">
        <v>0</v>
      </c>
      <c r="EV316" s="9">
        <v>0</v>
      </c>
      <c r="EW316" s="9">
        <v>0</v>
      </c>
      <c r="EX316" s="9">
        <v>0</v>
      </c>
      <c r="EY316" s="9">
        <v>1.158086492724778E-2</v>
      </c>
      <c r="EZ316" s="9">
        <v>0</v>
      </c>
      <c r="FA316" s="9">
        <v>0</v>
      </c>
      <c r="FB316" s="9">
        <v>0</v>
      </c>
      <c r="FC316" s="9">
        <v>0</v>
      </c>
      <c r="FD316" s="9">
        <v>0</v>
      </c>
      <c r="FE316" s="9">
        <v>1.100818455658414E-4</v>
      </c>
      <c r="FF316" s="9">
        <v>5.7956349206893958E-4</v>
      </c>
      <c r="FG316" s="9">
        <v>0</v>
      </c>
      <c r="FH316" s="7">
        <v>0</v>
      </c>
      <c r="FI316" s="14">
        <v>0.99920675144936211</v>
      </c>
      <c r="FJ316" s="14">
        <v>0</v>
      </c>
      <c r="FK316" s="14">
        <v>0</v>
      </c>
      <c r="FL316" s="14">
        <v>2.1532446148955272E-3</v>
      </c>
      <c r="FM316" s="14">
        <v>0</v>
      </c>
      <c r="FN316" s="14">
        <v>0.99958336607853804</v>
      </c>
      <c r="FO316" s="14">
        <v>0</v>
      </c>
      <c r="FP316" s="14">
        <v>0</v>
      </c>
      <c r="FQ316" s="14">
        <v>0</v>
      </c>
      <c r="FR316" s="14">
        <v>3</v>
      </c>
      <c r="FS316" s="14">
        <v>0.38665532555435073</v>
      </c>
      <c r="FT316" s="14">
        <v>4.4877660711920226</v>
      </c>
      <c r="FU316" s="14">
        <v>78.686540255849053</v>
      </c>
      <c r="FV316" s="14">
        <v>1.217336198678258</v>
      </c>
      <c r="FW316" s="14" t="b">
        <v>0</v>
      </c>
      <c r="FX316" s="14" t="b">
        <v>0</v>
      </c>
      <c r="FY316" s="14" t="b">
        <v>1</v>
      </c>
      <c r="FZ316" s="14">
        <v>-0.81240351847151604</v>
      </c>
      <c r="GA316" s="14">
        <v>-8.0600472457660164</v>
      </c>
      <c r="GB316" s="14">
        <f>EY316*FL316</f>
        <v>2.4936435040428764E-5</v>
      </c>
      <c r="GC316" s="14">
        <v>0.70764694751467594</v>
      </c>
    </row>
    <row r="317" spans="1:185" x14ac:dyDescent="0.2">
      <c r="A317" s="1" t="s">
        <v>436</v>
      </c>
      <c r="B317" s="18">
        <v>5</v>
      </c>
      <c r="C317" s="18" t="s">
        <v>456</v>
      </c>
      <c r="D317" s="18">
        <v>12</v>
      </c>
      <c r="E317" s="18" t="s">
        <v>470</v>
      </c>
      <c r="F317" s="19">
        <v>43</v>
      </c>
      <c r="G317" s="19">
        <v>11</v>
      </c>
      <c r="H317" s="19">
        <v>2605</v>
      </c>
      <c r="I317" s="19">
        <v>2331.85</v>
      </c>
      <c r="J317" s="19">
        <v>0</v>
      </c>
      <c r="K317" s="19" t="s">
        <v>488</v>
      </c>
      <c r="L317" s="19">
        <v>0</v>
      </c>
      <c r="M317" s="19" t="s">
        <v>489</v>
      </c>
      <c r="N317" s="19">
        <v>-2.77</v>
      </c>
      <c r="O317" s="19">
        <v>0</v>
      </c>
      <c r="P317" s="19" t="s">
        <v>490</v>
      </c>
      <c r="Q317" s="19">
        <v>0</v>
      </c>
      <c r="R317" s="19" t="s">
        <v>527</v>
      </c>
      <c r="S317" s="19" t="s">
        <v>532</v>
      </c>
      <c r="T317" s="19" t="s">
        <v>33</v>
      </c>
      <c r="U317" s="5">
        <v>43.771252856905292</v>
      </c>
      <c r="V317" s="5">
        <v>0</v>
      </c>
      <c r="W317" s="5">
        <v>3.4048955844745841</v>
      </c>
      <c r="X317" s="5">
        <v>0</v>
      </c>
      <c r="Y317" s="5">
        <v>0</v>
      </c>
      <c r="Z317" s="5">
        <v>5.8835581543137474</v>
      </c>
      <c r="AA317" s="5">
        <v>0</v>
      </c>
      <c r="AB317" s="5">
        <v>0</v>
      </c>
      <c r="AC317" s="5">
        <v>0</v>
      </c>
      <c r="AD317" s="5">
        <v>0</v>
      </c>
      <c r="AE317" s="5">
        <v>42.822086627452073</v>
      </c>
      <c r="AF317" s="5">
        <v>4.1182067770696236</v>
      </c>
      <c r="AG317" s="5">
        <v>0</v>
      </c>
      <c r="AH317" s="5">
        <v>0</v>
      </c>
      <c r="AI317" s="5">
        <v>0</v>
      </c>
      <c r="AJ317" s="5">
        <v>0</v>
      </c>
      <c r="AK317" s="5">
        <v>0</v>
      </c>
      <c r="AL317" s="5">
        <v>0</v>
      </c>
      <c r="AM317" s="5">
        <v>0</v>
      </c>
      <c r="AN317" s="5">
        <v>0</v>
      </c>
      <c r="AO317" s="5">
        <v>0</v>
      </c>
      <c r="AP317" s="5">
        <v>0</v>
      </c>
      <c r="AQ317" s="5">
        <v>0</v>
      </c>
      <c r="AR317" s="5">
        <v>0</v>
      </c>
      <c r="AS317" s="5">
        <v>0</v>
      </c>
      <c r="AT317" s="5">
        <v>0</v>
      </c>
      <c r="AU317" s="5">
        <v>0</v>
      </c>
      <c r="AV317" s="5">
        <v>0</v>
      </c>
      <c r="AW317" s="5">
        <v>0</v>
      </c>
      <c r="AX317" s="5">
        <v>0</v>
      </c>
      <c r="AY317" s="5">
        <v>0</v>
      </c>
      <c r="AZ317" s="5">
        <v>100.00000000021529</v>
      </c>
      <c r="BA317" s="16">
        <v>1.6868271268617889E-2</v>
      </c>
      <c r="BB317" s="16">
        <v>3.709542151027969E-2</v>
      </c>
      <c r="BC317" s="16">
        <v>0</v>
      </c>
      <c r="BD317" s="16">
        <v>0</v>
      </c>
      <c r="BE317" s="16">
        <v>0</v>
      </c>
      <c r="BF317" s="16">
        <v>0</v>
      </c>
      <c r="BG317" s="16">
        <v>0</v>
      </c>
      <c r="BH317" s="16">
        <v>0</v>
      </c>
      <c r="BI317" s="16">
        <v>0</v>
      </c>
      <c r="BJ317" s="16">
        <v>4.136628114914833E-2</v>
      </c>
      <c r="BK317" s="16">
        <v>0</v>
      </c>
      <c r="BL317" s="16">
        <v>0</v>
      </c>
      <c r="BM317" s="16">
        <v>0</v>
      </c>
      <c r="BN317" s="16">
        <v>0.5366814798321029</v>
      </c>
      <c r="BO317" s="16">
        <v>0</v>
      </c>
      <c r="BP317" s="16">
        <v>0</v>
      </c>
      <c r="BQ317" s="16">
        <v>0</v>
      </c>
      <c r="BR317" s="16">
        <v>0</v>
      </c>
      <c r="BS317" s="16">
        <v>0</v>
      </c>
      <c r="BT317" s="16">
        <v>0</v>
      </c>
      <c r="BU317" s="16">
        <v>0</v>
      </c>
      <c r="BV317" s="16">
        <v>0</v>
      </c>
      <c r="BW317" s="16">
        <v>0</v>
      </c>
      <c r="BX317" s="16">
        <v>0</v>
      </c>
      <c r="BY317" s="16">
        <v>0.36798854623985122</v>
      </c>
      <c r="BZ317" s="16">
        <v>0</v>
      </c>
      <c r="CA317" s="16">
        <v>0</v>
      </c>
      <c r="CB317" s="16">
        <v>0</v>
      </c>
      <c r="CC317" s="16">
        <v>0</v>
      </c>
      <c r="CD317" s="16">
        <v>0</v>
      </c>
      <c r="CE317" s="16">
        <v>0</v>
      </c>
      <c r="CF317" s="16">
        <v>0</v>
      </c>
      <c r="CG317" s="16">
        <v>0</v>
      </c>
      <c r="CH317" s="12">
        <v>0.42035483870000001</v>
      </c>
      <c r="CI317" s="12">
        <v>0</v>
      </c>
      <c r="CJ317" s="12">
        <v>0</v>
      </c>
      <c r="CK317" s="12">
        <v>0</v>
      </c>
      <c r="CL317" s="12">
        <v>0</v>
      </c>
      <c r="CM317" s="12">
        <v>100.1828064516</v>
      </c>
      <c r="CN317" s="12">
        <v>0</v>
      </c>
      <c r="CO317" s="12">
        <v>0</v>
      </c>
      <c r="CP317" s="12">
        <v>0</v>
      </c>
      <c r="CQ317" s="12">
        <v>0</v>
      </c>
      <c r="CR317" s="12">
        <v>0</v>
      </c>
      <c r="CS317" s="12">
        <v>0</v>
      </c>
      <c r="CT317" s="12">
        <v>0</v>
      </c>
      <c r="CU317" s="12">
        <v>0</v>
      </c>
      <c r="CV317" s="12">
        <v>0</v>
      </c>
      <c r="CW317" s="12">
        <v>0</v>
      </c>
      <c r="CX317" s="12">
        <v>0</v>
      </c>
      <c r="CY317" s="12">
        <v>0</v>
      </c>
      <c r="CZ317" s="12">
        <v>0.3882580645</v>
      </c>
      <c r="DA317" s="12">
        <v>0</v>
      </c>
      <c r="DB317" s="12">
        <v>0</v>
      </c>
      <c r="DC317" s="12">
        <v>0</v>
      </c>
      <c r="DD317" s="12">
        <v>0</v>
      </c>
      <c r="DE317" s="12">
        <v>0</v>
      </c>
      <c r="DF317" s="12">
        <v>0</v>
      </c>
      <c r="DG317" s="12">
        <v>0</v>
      </c>
      <c r="DH317" s="12">
        <v>0</v>
      </c>
      <c r="DI317" s="12">
        <v>0</v>
      </c>
      <c r="DJ317" s="12">
        <v>0.1141612903</v>
      </c>
      <c r="DK317" s="12">
        <v>0</v>
      </c>
      <c r="DL317" s="12">
        <v>0</v>
      </c>
      <c r="DM317" s="12">
        <v>0</v>
      </c>
      <c r="DN317" s="12">
        <v>0</v>
      </c>
      <c r="DO317" s="12">
        <v>0</v>
      </c>
      <c r="DP317" s="12">
        <v>0</v>
      </c>
      <c r="DQ317" s="12">
        <v>0</v>
      </c>
      <c r="DR317" s="12">
        <v>0</v>
      </c>
      <c r="DS317" s="12">
        <v>0</v>
      </c>
      <c r="DT317" s="12">
        <v>0</v>
      </c>
      <c r="DU317" s="12">
        <v>0</v>
      </c>
      <c r="DV317" s="12">
        <v>0</v>
      </c>
      <c r="DW317" s="12">
        <v>0</v>
      </c>
      <c r="DX317" s="12">
        <v>0</v>
      </c>
      <c r="DY317" s="12">
        <v>0</v>
      </c>
      <c r="DZ317" s="12">
        <v>101.10558064510001</v>
      </c>
      <c r="EA317" s="9">
        <v>0</v>
      </c>
      <c r="EB317" s="9">
        <v>0</v>
      </c>
      <c r="EC317" s="9">
        <v>0</v>
      </c>
      <c r="ED317" s="9">
        <v>0</v>
      </c>
      <c r="EE317" s="9">
        <v>0</v>
      </c>
      <c r="EF317" s="9">
        <v>0</v>
      </c>
      <c r="EG317" s="9">
        <v>0</v>
      </c>
      <c r="EH317" s="9">
        <v>0</v>
      </c>
      <c r="EI317" s="9">
        <v>0</v>
      </c>
      <c r="EJ317" s="9">
        <v>0.98681097804992357</v>
      </c>
      <c r="EK317" s="9">
        <v>0</v>
      </c>
      <c r="EL317" s="9">
        <v>0</v>
      </c>
      <c r="EM317" s="9">
        <v>0</v>
      </c>
      <c r="EN317" s="9">
        <v>0</v>
      </c>
      <c r="EO317" s="9">
        <v>0</v>
      </c>
      <c r="EP317" s="9">
        <v>0</v>
      </c>
      <c r="EQ317" s="9">
        <v>0</v>
      </c>
      <c r="ER317" s="9">
        <v>0</v>
      </c>
      <c r="ES317" s="9">
        <v>0</v>
      </c>
      <c r="ET317" s="9">
        <v>3.9251034212519362E-3</v>
      </c>
      <c r="EU317" s="9">
        <v>0</v>
      </c>
      <c r="EV317" s="9">
        <v>1.030755849634051E-3</v>
      </c>
      <c r="EW317" s="9">
        <v>0</v>
      </c>
      <c r="EX317" s="9">
        <v>0</v>
      </c>
      <c r="EY317" s="9">
        <v>8.233162679190463E-3</v>
      </c>
      <c r="EZ317" s="9">
        <v>0</v>
      </c>
      <c r="FA317" s="9">
        <v>0</v>
      </c>
      <c r="FB317" s="9">
        <v>0</v>
      </c>
      <c r="FC317" s="9">
        <v>0</v>
      </c>
      <c r="FD317" s="9">
        <v>0</v>
      </c>
      <c r="FE317" s="9">
        <v>0</v>
      </c>
      <c r="FF317" s="9">
        <v>0</v>
      </c>
      <c r="FG317" s="9">
        <v>0</v>
      </c>
      <c r="FH317" s="7">
        <v>0</v>
      </c>
      <c r="FI317" s="14">
        <v>0.99992170502047495</v>
      </c>
      <c r="FJ317" s="14">
        <v>0</v>
      </c>
      <c r="FK317" s="14">
        <v>0</v>
      </c>
      <c r="FL317" s="14">
        <v>8.8743215822485923E-3</v>
      </c>
      <c r="FM317" s="14">
        <v>0</v>
      </c>
      <c r="FN317" s="14">
        <v>0</v>
      </c>
      <c r="FO317" s="14">
        <v>0</v>
      </c>
      <c r="FP317" s="14">
        <v>0</v>
      </c>
      <c r="FQ317" s="14">
        <v>0</v>
      </c>
      <c r="FR317" s="14">
        <v>3</v>
      </c>
      <c r="FS317" s="14">
        <v>0.124098843447445</v>
      </c>
      <c r="FT317" s="14">
        <v>2.978528988787601</v>
      </c>
      <c r="FU317" s="14">
        <v>92.843795281045985</v>
      </c>
      <c r="FV317" s="14">
        <v>0</v>
      </c>
      <c r="FW317" s="14" t="b">
        <v>1</v>
      </c>
      <c r="FX317" s="14" t="b">
        <v>0</v>
      </c>
      <c r="FY317" s="14" t="b">
        <v>0</v>
      </c>
      <c r="FZ317" s="14">
        <v>-1.800864467601577</v>
      </c>
      <c r="GA317" s="14">
        <v>-3.802387472822307</v>
      </c>
      <c r="GB317" s="14">
        <f>EY317*FL317</f>
        <v>7.3063733254103569E-5</v>
      </c>
      <c r="GC317" s="14">
        <v>6.4683999384397228E-2</v>
      </c>
    </row>
    <row r="318" spans="1:185" x14ac:dyDescent="0.2">
      <c r="A318" s="1" t="s">
        <v>439</v>
      </c>
      <c r="B318" s="18">
        <v>5</v>
      </c>
      <c r="C318" s="18" t="s">
        <v>456</v>
      </c>
      <c r="D318" s="18">
        <v>12</v>
      </c>
      <c r="E318" s="18" t="s">
        <v>470</v>
      </c>
      <c r="F318" s="19">
        <v>43</v>
      </c>
      <c r="G318" s="19">
        <v>11</v>
      </c>
      <c r="H318" s="19">
        <v>2588</v>
      </c>
      <c r="I318" s="19">
        <v>2314.85</v>
      </c>
      <c r="J318" s="19">
        <v>0</v>
      </c>
      <c r="K318" s="19" t="s">
        <v>488</v>
      </c>
      <c r="L318" s="19">
        <v>0</v>
      </c>
      <c r="M318" s="19" t="s">
        <v>489</v>
      </c>
      <c r="N318" s="19">
        <v>-2.4900000000000002</v>
      </c>
      <c r="O318" s="19">
        <v>0</v>
      </c>
      <c r="P318" s="19" t="s">
        <v>490</v>
      </c>
      <c r="Q318" s="19">
        <v>0</v>
      </c>
      <c r="R318" s="19" t="s">
        <v>527</v>
      </c>
      <c r="S318" s="19" t="s">
        <v>532</v>
      </c>
      <c r="T318" s="19" t="s">
        <v>33</v>
      </c>
      <c r="U318" s="5">
        <v>42.035065769396418</v>
      </c>
      <c r="V318" s="5">
        <v>0</v>
      </c>
      <c r="W318" s="5">
        <v>3.2949586599312708</v>
      </c>
      <c r="X318" s="5">
        <v>0</v>
      </c>
      <c r="Y318" s="5">
        <v>0</v>
      </c>
      <c r="Z318" s="5">
        <v>8.0304724379613859</v>
      </c>
      <c r="AA318" s="5">
        <v>0</v>
      </c>
      <c r="AB318" s="5">
        <v>0</v>
      </c>
      <c r="AC318" s="5">
        <v>0</v>
      </c>
      <c r="AD318" s="5">
        <v>0</v>
      </c>
      <c r="AE318" s="5">
        <v>42.614057308416143</v>
      </c>
      <c r="AF318" s="5">
        <v>4.025445824219088</v>
      </c>
      <c r="AG318" s="5">
        <v>0</v>
      </c>
      <c r="AH318" s="5">
        <v>0</v>
      </c>
      <c r="AI318" s="5">
        <v>0</v>
      </c>
      <c r="AJ318" s="5">
        <v>0</v>
      </c>
      <c r="AK318" s="5">
        <v>0</v>
      </c>
      <c r="AL318" s="5">
        <v>0</v>
      </c>
      <c r="AM318" s="5">
        <v>0</v>
      </c>
      <c r="AN318" s="5">
        <v>0</v>
      </c>
      <c r="AO318" s="5">
        <v>0</v>
      </c>
      <c r="AP318" s="5">
        <v>0</v>
      </c>
      <c r="AQ318" s="5">
        <v>0</v>
      </c>
      <c r="AR318" s="5">
        <v>0</v>
      </c>
      <c r="AS318" s="5">
        <v>0</v>
      </c>
      <c r="AT318" s="5">
        <v>0</v>
      </c>
      <c r="AU318" s="5">
        <v>0</v>
      </c>
      <c r="AV318" s="5">
        <v>0</v>
      </c>
      <c r="AW318" s="5">
        <v>0</v>
      </c>
      <c r="AX318" s="5">
        <v>0</v>
      </c>
      <c r="AY318" s="5">
        <v>0</v>
      </c>
      <c r="AZ318" s="5">
        <v>99.999999999924299</v>
      </c>
      <c r="BA318" s="16">
        <v>1.6380784087877909E-2</v>
      </c>
      <c r="BB318" s="16">
        <v>3.6386818547937662E-2</v>
      </c>
      <c r="BC318" s="16">
        <v>0</v>
      </c>
      <c r="BD318" s="16">
        <v>0</v>
      </c>
      <c r="BE318" s="16">
        <v>0</v>
      </c>
      <c r="BF318" s="16">
        <v>0</v>
      </c>
      <c r="BG318" s="16">
        <v>0</v>
      </c>
      <c r="BH318" s="16">
        <v>0</v>
      </c>
      <c r="BI318" s="16">
        <v>0</v>
      </c>
      <c r="BJ318" s="16">
        <v>5.6658550839130642E-2</v>
      </c>
      <c r="BK318" s="16">
        <v>0</v>
      </c>
      <c r="BL318" s="16">
        <v>0</v>
      </c>
      <c r="BM318" s="16">
        <v>0</v>
      </c>
      <c r="BN318" s="16">
        <v>0.53594423797124879</v>
      </c>
      <c r="BO318" s="16">
        <v>0</v>
      </c>
      <c r="BP318" s="16">
        <v>0</v>
      </c>
      <c r="BQ318" s="16">
        <v>0</v>
      </c>
      <c r="BR318" s="16">
        <v>0</v>
      </c>
      <c r="BS318" s="16">
        <v>0</v>
      </c>
      <c r="BT318" s="16">
        <v>0</v>
      </c>
      <c r="BU318" s="16">
        <v>0</v>
      </c>
      <c r="BV318" s="16">
        <v>0</v>
      </c>
      <c r="BW318" s="16">
        <v>0</v>
      </c>
      <c r="BX318" s="16">
        <v>0</v>
      </c>
      <c r="BY318" s="16">
        <v>0.35462960855380499</v>
      </c>
      <c r="BZ318" s="16">
        <v>0</v>
      </c>
      <c r="CA318" s="16">
        <v>0</v>
      </c>
      <c r="CB318" s="16">
        <v>0</v>
      </c>
      <c r="CC318" s="16">
        <v>0</v>
      </c>
      <c r="CD318" s="16">
        <v>0</v>
      </c>
      <c r="CE318" s="16">
        <v>0</v>
      </c>
      <c r="CF318" s="16">
        <v>0</v>
      </c>
      <c r="CG318" s="16">
        <v>0</v>
      </c>
      <c r="CH318" s="12">
        <v>0.1537</v>
      </c>
      <c r="CI318" s="12">
        <v>0</v>
      </c>
      <c r="CJ318" s="12">
        <v>0</v>
      </c>
      <c r="CK318" s="12">
        <v>0</v>
      </c>
      <c r="CL318" s="12">
        <v>0</v>
      </c>
      <c r="CM318" s="12">
        <v>100.44643333330001</v>
      </c>
      <c r="CN318" s="12">
        <v>0</v>
      </c>
      <c r="CO318" s="12">
        <v>0</v>
      </c>
      <c r="CP318" s="12">
        <v>0</v>
      </c>
      <c r="CQ318" s="12">
        <v>0</v>
      </c>
      <c r="CR318" s="12">
        <v>0</v>
      </c>
      <c r="CS318" s="12">
        <v>0</v>
      </c>
      <c r="CT318" s="12">
        <v>0</v>
      </c>
      <c r="CU318" s="12">
        <v>0</v>
      </c>
      <c r="CV318" s="12">
        <v>0</v>
      </c>
      <c r="CW318" s="12">
        <v>0</v>
      </c>
      <c r="CX318" s="12">
        <v>0</v>
      </c>
      <c r="CY318" s="12">
        <v>0</v>
      </c>
      <c r="CZ318" s="12">
        <v>0</v>
      </c>
      <c r="DA318" s="12">
        <v>0</v>
      </c>
      <c r="DB318" s="12">
        <v>0</v>
      </c>
      <c r="DC318" s="12">
        <v>0</v>
      </c>
      <c r="DD318" s="12">
        <v>0</v>
      </c>
      <c r="DE318" s="12">
        <v>0</v>
      </c>
      <c r="DF318" s="12">
        <v>0</v>
      </c>
      <c r="DG318" s="12">
        <v>0</v>
      </c>
      <c r="DH318" s="12">
        <v>0</v>
      </c>
      <c r="DI318" s="12">
        <v>0</v>
      </c>
      <c r="DJ318" s="12">
        <v>0.29393333329999999</v>
      </c>
      <c r="DK318" s="12">
        <v>0</v>
      </c>
      <c r="DL318" s="12">
        <v>0</v>
      </c>
      <c r="DM318" s="12">
        <v>0</v>
      </c>
      <c r="DN318" s="12">
        <v>0</v>
      </c>
      <c r="DO318" s="12">
        <v>0</v>
      </c>
      <c r="DP318" s="12">
        <v>0</v>
      </c>
      <c r="DQ318" s="12">
        <v>0</v>
      </c>
      <c r="DR318" s="12">
        <v>0</v>
      </c>
      <c r="DS318" s="12">
        <v>0</v>
      </c>
      <c r="DT318" s="12">
        <v>0</v>
      </c>
      <c r="DU318" s="12">
        <v>0</v>
      </c>
      <c r="DV318" s="12">
        <v>0</v>
      </c>
      <c r="DW318" s="12">
        <v>0</v>
      </c>
      <c r="DX318" s="12">
        <v>0.46483333329999998</v>
      </c>
      <c r="DY318" s="12">
        <v>0</v>
      </c>
      <c r="DZ318" s="12">
        <v>101.3588999999</v>
      </c>
      <c r="EA318" s="9">
        <v>0</v>
      </c>
      <c r="EB318" s="9">
        <v>0</v>
      </c>
      <c r="EC318" s="9">
        <v>0</v>
      </c>
      <c r="ED318" s="9">
        <v>0</v>
      </c>
      <c r="EE318" s="9">
        <v>0</v>
      </c>
      <c r="EF318" s="9">
        <v>0</v>
      </c>
      <c r="EG318" s="9">
        <v>0</v>
      </c>
      <c r="EH318" s="9">
        <v>0</v>
      </c>
      <c r="EI318" s="9">
        <v>0</v>
      </c>
      <c r="EJ318" s="9">
        <v>0.98691658123220327</v>
      </c>
      <c r="EK318" s="9">
        <v>0</v>
      </c>
      <c r="EL318" s="9">
        <v>0</v>
      </c>
      <c r="EM318" s="9">
        <v>0</v>
      </c>
      <c r="EN318" s="9">
        <v>0</v>
      </c>
      <c r="EO318" s="9">
        <v>0</v>
      </c>
      <c r="EP318" s="9">
        <v>0</v>
      </c>
      <c r="EQ318" s="9">
        <v>0</v>
      </c>
      <c r="ER318" s="9">
        <v>0</v>
      </c>
      <c r="ES318" s="9">
        <v>0</v>
      </c>
      <c r="ET318" s="9">
        <v>1.0080596278313959E-2</v>
      </c>
      <c r="EU318" s="9">
        <v>0</v>
      </c>
      <c r="EV318" s="9">
        <v>0</v>
      </c>
      <c r="EW318" s="9">
        <v>0</v>
      </c>
      <c r="EX318" s="9">
        <v>0</v>
      </c>
      <c r="EY318" s="9">
        <v>3.0028224894827278E-3</v>
      </c>
      <c r="EZ318" s="9">
        <v>0</v>
      </c>
      <c r="FA318" s="9">
        <v>0</v>
      </c>
      <c r="FB318" s="9">
        <v>0</v>
      </c>
      <c r="FC318" s="9">
        <v>0</v>
      </c>
      <c r="FD318" s="9">
        <v>0</v>
      </c>
      <c r="FE318" s="9">
        <v>0</v>
      </c>
      <c r="FF318" s="9">
        <v>0</v>
      </c>
      <c r="FG318" s="9">
        <v>0</v>
      </c>
      <c r="FH318" s="7">
        <v>0</v>
      </c>
      <c r="FI318" s="14">
        <v>1.000506992866711</v>
      </c>
      <c r="FJ318" s="14">
        <v>0</v>
      </c>
      <c r="FK318" s="14">
        <v>0</v>
      </c>
      <c r="FL318" s="14">
        <v>7.9515177055404004E-3</v>
      </c>
      <c r="FM318" s="14">
        <v>0</v>
      </c>
      <c r="FN318" s="14">
        <v>0</v>
      </c>
      <c r="FO318" s="14">
        <v>0</v>
      </c>
      <c r="FP318" s="14">
        <v>0</v>
      </c>
      <c r="FQ318" s="14">
        <v>0</v>
      </c>
      <c r="FR318" s="14">
        <v>3</v>
      </c>
      <c r="FS318" s="14">
        <v>0.16997565251739191</v>
      </c>
      <c r="FT318" s="14">
        <v>3.1627401968326372</v>
      </c>
      <c r="FU318" s="14">
        <v>90.439034053000356</v>
      </c>
      <c r="FV318" s="14">
        <v>0</v>
      </c>
      <c r="FW318" s="14" t="b">
        <v>1</v>
      </c>
      <c r="FX318" s="14" t="b">
        <v>0</v>
      </c>
      <c r="FY318" s="14" t="b">
        <v>0</v>
      </c>
      <c r="FZ318" s="14">
        <v>-1.5282277139739511</v>
      </c>
      <c r="GA318" s="14">
        <v>-3.5859541078688522</v>
      </c>
      <c r="GB318" s="14">
        <f>EY318*FL318</f>
        <v>2.3876996191716811E-5</v>
      </c>
      <c r="GC318" s="14">
        <v>6.8859565553139976E-2</v>
      </c>
    </row>
    <row r="319" spans="1:185" x14ac:dyDescent="0.2">
      <c r="A319" s="1" t="s">
        <v>242</v>
      </c>
      <c r="B319" s="18">
        <v>4</v>
      </c>
      <c r="C319" s="18" t="s">
        <v>453</v>
      </c>
      <c r="D319" s="18">
        <v>15</v>
      </c>
      <c r="E319" s="18" t="s">
        <v>474</v>
      </c>
      <c r="F319" s="19">
        <v>29</v>
      </c>
      <c r="G319" s="19">
        <v>7</v>
      </c>
      <c r="H319" s="19">
        <v>2873</v>
      </c>
      <c r="I319" s="19">
        <v>2599.85</v>
      </c>
      <c r="J319" s="19">
        <v>0</v>
      </c>
      <c r="K319" s="19">
        <v>3.3333333333333333E-2</v>
      </c>
      <c r="L319" s="19">
        <v>0</v>
      </c>
      <c r="M319" s="19" t="s">
        <v>489</v>
      </c>
      <c r="N319" s="19">
        <v>-3.07</v>
      </c>
      <c r="O319" s="19">
        <v>0</v>
      </c>
      <c r="P319" s="19" t="s">
        <v>490</v>
      </c>
      <c r="Q319" s="19" t="s">
        <v>512</v>
      </c>
      <c r="R319" s="19" t="s">
        <v>527</v>
      </c>
      <c r="S319" s="19" t="s">
        <v>532</v>
      </c>
      <c r="T319" s="19" t="s">
        <v>33</v>
      </c>
      <c r="U319" s="5">
        <v>41.05384333552901</v>
      </c>
      <c r="V319" s="5">
        <v>0</v>
      </c>
      <c r="W319" s="5">
        <v>0</v>
      </c>
      <c r="X319" s="5">
        <v>0</v>
      </c>
      <c r="Y319" s="5">
        <v>0</v>
      </c>
      <c r="Z319" s="5">
        <v>4.3869532455904734</v>
      </c>
      <c r="AA319" s="5">
        <v>0</v>
      </c>
      <c r="AB319" s="5">
        <v>0</v>
      </c>
      <c r="AC319" s="5">
        <v>0</v>
      </c>
      <c r="AD319" s="5">
        <v>0</v>
      </c>
      <c r="AE319" s="5">
        <v>55.220593293561002</v>
      </c>
      <c r="AF319" s="5">
        <v>0</v>
      </c>
      <c r="AG319" s="5">
        <v>0</v>
      </c>
      <c r="AH319" s="5">
        <v>0</v>
      </c>
      <c r="AI319" s="5">
        <v>0</v>
      </c>
      <c r="AJ319" s="5">
        <v>0</v>
      </c>
      <c r="AK319" s="5">
        <v>0</v>
      </c>
      <c r="AL319" s="5">
        <v>0</v>
      </c>
      <c r="AM319" s="5">
        <v>0</v>
      </c>
      <c r="AN319" s="5">
        <v>0</v>
      </c>
      <c r="AO319" s="5">
        <v>0</v>
      </c>
      <c r="AP319" s="5">
        <v>0</v>
      </c>
      <c r="AQ319" s="5">
        <v>0</v>
      </c>
      <c r="AR319" s="5">
        <v>0</v>
      </c>
      <c r="AS319" s="5">
        <v>0</v>
      </c>
      <c r="AT319" s="5">
        <v>0</v>
      </c>
      <c r="AU319" s="5">
        <v>0</v>
      </c>
      <c r="AV319" s="5">
        <v>0</v>
      </c>
      <c r="AW319" s="5">
        <v>0</v>
      </c>
      <c r="AX319" s="5">
        <v>0</v>
      </c>
      <c r="AY319" s="5">
        <v>0</v>
      </c>
      <c r="AZ319" s="5">
        <v>100.66138987468049</v>
      </c>
      <c r="BA319" s="16">
        <v>0</v>
      </c>
      <c r="BB319" s="16">
        <v>0</v>
      </c>
      <c r="BC319" s="16">
        <v>0</v>
      </c>
      <c r="BD319" s="16">
        <v>0</v>
      </c>
      <c r="BE319" s="16">
        <v>0</v>
      </c>
      <c r="BF319" s="16">
        <v>0</v>
      </c>
      <c r="BG319" s="16">
        <v>0</v>
      </c>
      <c r="BH319" s="16">
        <v>0</v>
      </c>
      <c r="BI319" s="16">
        <v>0</v>
      </c>
      <c r="BJ319" s="16">
        <v>2.887853301653712E-2</v>
      </c>
      <c r="BK319" s="16">
        <v>0</v>
      </c>
      <c r="BL319" s="16">
        <v>0</v>
      </c>
      <c r="BM319" s="16">
        <v>0</v>
      </c>
      <c r="BN319" s="16">
        <v>0.64797096290424427</v>
      </c>
      <c r="BO319" s="16">
        <v>0</v>
      </c>
      <c r="BP319" s="16">
        <v>0</v>
      </c>
      <c r="BQ319" s="16">
        <v>0</v>
      </c>
      <c r="BR319" s="16">
        <v>0</v>
      </c>
      <c r="BS319" s="16">
        <v>0</v>
      </c>
      <c r="BT319" s="16">
        <v>0</v>
      </c>
      <c r="BU319" s="16">
        <v>0</v>
      </c>
      <c r="BV319" s="16">
        <v>0</v>
      </c>
      <c r="BW319" s="16">
        <v>0</v>
      </c>
      <c r="BX319" s="16">
        <v>0</v>
      </c>
      <c r="BY319" s="16">
        <v>0.32315050407921858</v>
      </c>
      <c r="BZ319" s="16">
        <v>0</v>
      </c>
      <c r="CA319" s="16">
        <v>0</v>
      </c>
      <c r="CB319" s="16">
        <v>0</v>
      </c>
      <c r="CC319" s="16">
        <v>0</v>
      </c>
      <c r="CD319" s="16">
        <v>0</v>
      </c>
      <c r="CE319" s="16">
        <v>0</v>
      </c>
      <c r="CF319" s="16">
        <v>0</v>
      </c>
      <c r="CG319" s="16">
        <v>0</v>
      </c>
      <c r="CH319" s="12">
        <v>0.37</v>
      </c>
      <c r="CI319" s="12">
        <v>0</v>
      </c>
      <c r="CJ319" s="12">
        <v>0</v>
      </c>
      <c r="CK319" s="12">
        <v>0</v>
      </c>
      <c r="CL319" s="12">
        <v>0</v>
      </c>
      <c r="CM319" s="12">
        <v>98.41</v>
      </c>
      <c r="CN319" s="12">
        <v>0</v>
      </c>
      <c r="CO319" s="12">
        <v>0</v>
      </c>
      <c r="CP319" s="12">
        <v>0</v>
      </c>
      <c r="CQ319" s="12">
        <v>0</v>
      </c>
      <c r="CR319" s="12">
        <v>0</v>
      </c>
      <c r="CS319" s="12">
        <v>0</v>
      </c>
      <c r="CT319" s="12">
        <v>0</v>
      </c>
      <c r="CU319" s="12">
        <v>0</v>
      </c>
      <c r="CV319" s="12">
        <v>0</v>
      </c>
      <c r="CW319" s="12">
        <v>0</v>
      </c>
      <c r="CX319" s="12">
        <v>0</v>
      </c>
      <c r="CY319" s="12">
        <v>0</v>
      </c>
      <c r="CZ319" s="12">
        <v>0</v>
      </c>
      <c r="DA319" s="12">
        <v>0</v>
      </c>
      <c r="DB319" s="12">
        <v>0</v>
      </c>
      <c r="DC319" s="12">
        <v>0</v>
      </c>
      <c r="DD319" s="12">
        <v>0</v>
      </c>
      <c r="DE319" s="12">
        <v>0</v>
      </c>
      <c r="DF319" s="12">
        <v>0</v>
      </c>
      <c r="DG319" s="12">
        <v>0</v>
      </c>
      <c r="DH319" s="12">
        <v>0</v>
      </c>
      <c r="DI319" s="12">
        <v>0</v>
      </c>
      <c r="DJ319" s="12">
        <v>0.16</v>
      </c>
      <c r="DK319" s="12">
        <v>0</v>
      </c>
      <c r="DL319" s="12">
        <v>0</v>
      </c>
      <c r="DM319" s="12">
        <v>0</v>
      </c>
      <c r="DN319" s="12">
        <v>0</v>
      </c>
      <c r="DO319" s="12">
        <v>0</v>
      </c>
      <c r="DP319" s="12">
        <v>0</v>
      </c>
      <c r="DQ319" s="12">
        <v>0</v>
      </c>
      <c r="DR319" s="12">
        <v>0</v>
      </c>
      <c r="DS319" s="12">
        <v>0</v>
      </c>
      <c r="DT319" s="12">
        <v>0</v>
      </c>
      <c r="DU319" s="12">
        <v>0</v>
      </c>
      <c r="DV319" s="12">
        <v>0</v>
      </c>
      <c r="DW319" s="12">
        <v>0</v>
      </c>
      <c r="DX319" s="12">
        <v>0</v>
      </c>
      <c r="DY319" s="12">
        <v>0</v>
      </c>
      <c r="DZ319" s="12">
        <v>98.94</v>
      </c>
      <c r="EA319" s="9">
        <v>0</v>
      </c>
      <c r="EB319" s="9">
        <v>0</v>
      </c>
      <c r="EC319" s="9">
        <v>0</v>
      </c>
      <c r="ED319" s="9">
        <v>0</v>
      </c>
      <c r="EE319" s="9">
        <v>0</v>
      </c>
      <c r="EF319" s="9">
        <v>0</v>
      </c>
      <c r="EG319" s="9">
        <v>0</v>
      </c>
      <c r="EH319" s="9">
        <v>0</v>
      </c>
      <c r="EI319" s="9">
        <v>0</v>
      </c>
      <c r="EJ319" s="9">
        <v>0.98701957171332544</v>
      </c>
      <c r="EK319" s="9">
        <v>0</v>
      </c>
      <c r="EL319" s="9">
        <v>0</v>
      </c>
      <c r="EM319" s="9">
        <v>0</v>
      </c>
      <c r="EN319" s="9">
        <v>0</v>
      </c>
      <c r="EO319" s="9">
        <v>0</v>
      </c>
      <c r="EP319" s="9">
        <v>0</v>
      </c>
      <c r="EQ319" s="9">
        <v>0</v>
      </c>
      <c r="ER319" s="9">
        <v>0</v>
      </c>
      <c r="ES319" s="9">
        <v>0</v>
      </c>
      <c r="ET319" s="9">
        <v>5.6014178644859204E-3</v>
      </c>
      <c r="EU319" s="9">
        <v>0</v>
      </c>
      <c r="EV319" s="9">
        <v>0</v>
      </c>
      <c r="EW319" s="9">
        <v>0</v>
      </c>
      <c r="EX319" s="9">
        <v>0</v>
      </c>
      <c r="EY319" s="9">
        <v>7.3790104221886201E-3</v>
      </c>
      <c r="EZ319" s="9">
        <v>0</v>
      </c>
      <c r="FA319" s="9">
        <v>0</v>
      </c>
      <c r="FB319" s="9">
        <v>0</v>
      </c>
      <c r="FC319" s="9">
        <v>0</v>
      </c>
      <c r="FD319" s="9">
        <v>0</v>
      </c>
      <c r="FE319" s="9">
        <v>0</v>
      </c>
      <c r="FF319" s="9">
        <v>0</v>
      </c>
      <c r="FG319" s="9">
        <v>0</v>
      </c>
      <c r="FH319" s="7" t="s">
        <v>549</v>
      </c>
      <c r="FI319" s="14">
        <v>1.000081088666593</v>
      </c>
      <c r="FJ319" s="14">
        <v>0</v>
      </c>
      <c r="FK319" s="14">
        <v>0</v>
      </c>
      <c r="FL319" s="14">
        <v>1.358781973543103E-2</v>
      </c>
      <c r="FM319" s="14">
        <v>0</v>
      </c>
      <c r="FN319" s="14">
        <v>0</v>
      </c>
      <c r="FO319" s="14">
        <v>0</v>
      </c>
      <c r="FP319" s="14">
        <v>0</v>
      </c>
      <c r="FQ319" s="14">
        <v>0</v>
      </c>
      <c r="FR319" s="14">
        <v>3</v>
      </c>
      <c r="FS319" s="14">
        <v>8.6635599049611364E-2</v>
      </c>
      <c r="FT319" s="14" t="s">
        <v>587</v>
      </c>
      <c r="FU319" s="14" t="s">
        <v>587</v>
      </c>
      <c r="FV319" s="14" t="s">
        <v>587</v>
      </c>
      <c r="FW319" s="14" t="s">
        <v>587</v>
      </c>
      <c r="FX319" s="14" t="s">
        <v>587</v>
      </c>
      <c r="FY319" s="14" t="s">
        <v>587</v>
      </c>
      <c r="FZ319" s="14">
        <v>-2.113329193296166</v>
      </c>
      <c r="GA319" s="14">
        <v>-4.0545128359693283</v>
      </c>
      <c r="GB319" s="14">
        <f>EY319*FL319</f>
        <v>1.0026466344256579E-4</v>
      </c>
      <c r="GC319" s="14">
        <v>5.4445687148243757E-2</v>
      </c>
    </row>
    <row r="320" spans="1:185" x14ac:dyDescent="0.2">
      <c r="A320" s="1" t="s">
        <v>437</v>
      </c>
      <c r="B320" s="18">
        <v>5</v>
      </c>
      <c r="C320" s="18" t="s">
        <v>456</v>
      </c>
      <c r="D320" s="18">
        <v>12</v>
      </c>
      <c r="E320" s="18" t="s">
        <v>470</v>
      </c>
      <c r="F320" s="19">
        <v>43</v>
      </c>
      <c r="G320" s="19">
        <v>11</v>
      </c>
      <c r="H320" s="19">
        <v>2580</v>
      </c>
      <c r="I320" s="19">
        <v>2306.85</v>
      </c>
      <c r="J320" s="19">
        <v>0</v>
      </c>
      <c r="K320" s="19" t="s">
        <v>488</v>
      </c>
      <c r="L320" s="19">
        <v>0</v>
      </c>
      <c r="M320" s="19" t="s">
        <v>489</v>
      </c>
      <c r="N320" s="19">
        <v>-2.7</v>
      </c>
      <c r="O320" s="19">
        <v>0</v>
      </c>
      <c r="P320" s="19" t="s">
        <v>490</v>
      </c>
      <c r="Q320" s="19">
        <v>0</v>
      </c>
      <c r="R320" s="19" t="s">
        <v>527</v>
      </c>
      <c r="S320" s="19" t="s">
        <v>532</v>
      </c>
      <c r="T320" s="19" t="s">
        <v>33</v>
      </c>
      <c r="U320" s="5">
        <v>43.301949120871491</v>
      </c>
      <c r="V320" s="5">
        <v>0</v>
      </c>
      <c r="W320" s="5">
        <v>3.3594764114076221</v>
      </c>
      <c r="X320" s="5">
        <v>0</v>
      </c>
      <c r="Y320" s="5">
        <v>0</v>
      </c>
      <c r="Z320" s="5">
        <v>6.4105356071457207</v>
      </c>
      <c r="AA320" s="5">
        <v>0</v>
      </c>
      <c r="AB320" s="5">
        <v>0</v>
      </c>
      <c r="AC320" s="5">
        <v>0</v>
      </c>
      <c r="AD320" s="5">
        <v>0</v>
      </c>
      <c r="AE320" s="5">
        <v>42.764138225922238</v>
      </c>
      <c r="AF320" s="5">
        <v>4.1639006345786571</v>
      </c>
      <c r="AG320" s="5">
        <v>0</v>
      </c>
      <c r="AH320" s="5">
        <v>0</v>
      </c>
      <c r="AI320" s="5">
        <v>0</v>
      </c>
      <c r="AJ320" s="5">
        <v>0</v>
      </c>
      <c r="AK320" s="5">
        <v>0</v>
      </c>
      <c r="AL320" s="5">
        <v>0</v>
      </c>
      <c r="AM320" s="5">
        <v>0</v>
      </c>
      <c r="AN320" s="5">
        <v>0</v>
      </c>
      <c r="AO320" s="5">
        <v>0</v>
      </c>
      <c r="AP320" s="5">
        <v>0</v>
      </c>
      <c r="AQ320" s="5">
        <v>0</v>
      </c>
      <c r="AR320" s="5">
        <v>0</v>
      </c>
      <c r="AS320" s="5">
        <v>0</v>
      </c>
      <c r="AT320" s="5">
        <v>0</v>
      </c>
      <c r="AU320" s="5">
        <v>0</v>
      </c>
      <c r="AV320" s="5">
        <v>0</v>
      </c>
      <c r="AW320" s="5">
        <v>0</v>
      </c>
      <c r="AX320" s="5">
        <v>0</v>
      </c>
      <c r="AY320" s="5">
        <v>0</v>
      </c>
      <c r="AZ320" s="5">
        <v>99.99999999992572</v>
      </c>
      <c r="BA320" s="16">
        <v>1.6656252011897309E-2</v>
      </c>
      <c r="BB320" s="16">
        <v>3.7536297049902807E-2</v>
      </c>
      <c r="BC320" s="16">
        <v>0</v>
      </c>
      <c r="BD320" s="16">
        <v>0</v>
      </c>
      <c r="BE320" s="16">
        <v>0</v>
      </c>
      <c r="BF320" s="16">
        <v>0</v>
      </c>
      <c r="BG320" s="16">
        <v>0</v>
      </c>
      <c r="BH320" s="16">
        <v>0</v>
      </c>
      <c r="BI320" s="16">
        <v>0</v>
      </c>
      <c r="BJ320" s="16">
        <v>4.510655450864056E-2</v>
      </c>
      <c r="BK320" s="16">
        <v>0</v>
      </c>
      <c r="BL320" s="16">
        <v>0</v>
      </c>
      <c r="BM320" s="16">
        <v>0</v>
      </c>
      <c r="BN320" s="16">
        <v>0.5363736276796095</v>
      </c>
      <c r="BO320" s="16">
        <v>0</v>
      </c>
      <c r="BP320" s="16">
        <v>0</v>
      </c>
      <c r="BQ320" s="16">
        <v>0</v>
      </c>
      <c r="BR320" s="16">
        <v>0</v>
      </c>
      <c r="BS320" s="16">
        <v>0</v>
      </c>
      <c r="BT320" s="16">
        <v>0</v>
      </c>
      <c r="BU320" s="16">
        <v>0</v>
      </c>
      <c r="BV320" s="16">
        <v>0</v>
      </c>
      <c r="BW320" s="16">
        <v>0</v>
      </c>
      <c r="BX320" s="16">
        <v>0</v>
      </c>
      <c r="BY320" s="16">
        <v>0.36432726874994981</v>
      </c>
      <c r="BZ320" s="16">
        <v>0</v>
      </c>
      <c r="CA320" s="16">
        <v>0</v>
      </c>
      <c r="CB320" s="16">
        <v>0</v>
      </c>
      <c r="CC320" s="16">
        <v>0</v>
      </c>
      <c r="CD320" s="16">
        <v>0</v>
      </c>
      <c r="CE320" s="16">
        <v>0</v>
      </c>
      <c r="CF320" s="16">
        <v>0</v>
      </c>
      <c r="CG320" s="16">
        <v>0</v>
      </c>
      <c r="CH320" s="12">
        <v>0.19813333329999999</v>
      </c>
      <c r="CI320" s="12">
        <v>0</v>
      </c>
      <c r="CJ320" s="12">
        <v>0</v>
      </c>
      <c r="CK320" s="12">
        <v>0</v>
      </c>
      <c r="CL320" s="12">
        <v>0</v>
      </c>
      <c r="CM320" s="12">
        <v>99.494066666699993</v>
      </c>
      <c r="CN320" s="12">
        <v>0</v>
      </c>
      <c r="CO320" s="12">
        <v>0</v>
      </c>
      <c r="CP320" s="12">
        <v>0</v>
      </c>
      <c r="CQ320" s="12">
        <v>0</v>
      </c>
      <c r="CR320" s="12">
        <v>0</v>
      </c>
      <c r="CS320" s="12">
        <v>0</v>
      </c>
      <c r="CT320" s="12">
        <v>0</v>
      </c>
      <c r="CU320" s="12">
        <v>0</v>
      </c>
      <c r="CV320" s="12">
        <v>0</v>
      </c>
      <c r="CW320" s="12">
        <v>0</v>
      </c>
      <c r="CX320" s="12">
        <v>0</v>
      </c>
      <c r="CY320" s="12">
        <v>0</v>
      </c>
      <c r="CZ320" s="12">
        <v>0.3054333333</v>
      </c>
      <c r="DA320" s="12">
        <v>0</v>
      </c>
      <c r="DB320" s="12">
        <v>0</v>
      </c>
      <c r="DC320" s="12">
        <v>0</v>
      </c>
      <c r="DD320" s="12">
        <v>0</v>
      </c>
      <c r="DE320" s="12">
        <v>0</v>
      </c>
      <c r="DF320" s="12">
        <v>0</v>
      </c>
      <c r="DG320" s="12">
        <v>0</v>
      </c>
      <c r="DH320" s="12">
        <v>0</v>
      </c>
      <c r="DI320" s="12">
        <v>0</v>
      </c>
      <c r="DJ320" s="12">
        <v>0.21206666669999999</v>
      </c>
      <c r="DK320" s="12">
        <v>0</v>
      </c>
      <c r="DL320" s="12">
        <v>0</v>
      </c>
      <c r="DM320" s="12">
        <v>0</v>
      </c>
      <c r="DN320" s="12">
        <v>0</v>
      </c>
      <c r="DO320" s="12">
        <v>0</v>
      </c>
      <c r="DP320" s="12">
        <v>0</v>
      </c>
      <c r="DQ320" s="12">
        <v>0</v>
      </c>
      <c r="DR320" s="12">
        <v>0</v>
      </c>
      <c r="DS320" s="12">
        <v>0</v>
      </c>
      <c r="DT320" s="12">
        <v>0</v>
      </c>
      <c r="DU320" s="12">
        <v>0</v>
      </c>
      <c r="DV320" s="12">
        <v>0</v>
      </c>
      <c r="DW320" s="12">
        <v>0</v>
      </c>
      <c r="DX320" s="12">
        <v>0</v>
      </c>
      <c r="DY320" s="12">
        <v>0</v>
      </c>
      <c r="DZ320" s="12">
        <v>100.2097</v>
      </c>
      <c r="EA320" s="9">
        <v>0</v>
      </c>
      <c r="EB320" s="9">
        <v>0</v>
      </c>
      <c r="EC320" s="9">
        <v>0</v>
      </c>
      <c r="ED320" s="9">
        <v>0</v>
      </c>
      <c r="EE320" s="9">
        <v>0</v>
      </c>
      <c r="EF320" s="9">
        <v>0</v>
      </c>
      <c r="EG320" s="9">
        <v>0</v>
      </c>
      <c r="EH320" s="9">
        <v>0</v>
      </c>
      <c r="EI320" s="9">
        <v>0</v>
      </c>
      <c r="EJ320" s="9">
        <v>0.98792063307799738</v>
      </c>
      <c r="EK320" s="9">
        <v>0</v>
      </c>
      <c r="EL320" s="9">
        <v>0</v>
      </c>
      <c r="EM320" s="9">
        <v>0</v>
      </c>
      <c r="EN320" s="9">
        <v>0</v>
      </c>
      <c r="EO320" s="9">
        <v>0</v>
      </c>
      <c r="EP320" s="9">
        <v>0</v>
      </c>
      <c r="EQ320" s="9">
        <v>0</v>
      </c>
      <c r="ER320" s="9">
        <v>0</v>
      </c>
      <c r="ES320" s="9">
        <v>0</v>
      </c>
      <c r="ET320" s="9">
        <v>7.3500237187516708E-3</v>
      </c>
      <c r="EU320" s="9">
        <v>0</v>
      </c>
      <c r="EV320" s="9">
        <v>8.1740228905310378E-4</v>
      </c>
      <c r="EW320" s="9">
        <v>0</v>
      </c>
      <c r="EX320" s="9">
        <v>0</v>
      </c>
      <c r="EY320" s="9">
        <v>3.9119409141978269E-3</v>
      </c>
      <c r="EZ320" s="9">
        <v>0</v>
      </c>
      <c r="FA320" s="9">
        <v>0</v>
      </c>
      <c r="FB320" s="9">
        <v>0</v>
      </c>
      <c r="FC320" s="9">
        <v>0</v>
      </c>
      <c r="FD320" s="9">
        <v>0</v>
      </c>
      <c r="FE320" s="9">
        <v>0</v>
      </c>
      <c r="FF320" s="9">
        <v>0</v>
      </c>
      <c r="FG320" s="9">
        <v>0</v>
      </c>
      <c r="FH320" s="7">
        <v>0</v>
      </c>
      <c r="FI320" s="14">
        <v>1.000288623161369</v>
      </c>
      <c r="FJ320" s="14">
        <v>0</v>
      </c>
      <c r="FK320" s="14">
        <v>0</v>
      </c>
      <c r="FL320" s="14">
        <v>8.0098686871361482E-3</v>
      </c>
      <c r="FM320" s="14">
        <v>0</v>
      </c>
      <c r="FN320" s="14">
        <v>0</v>
      </c>
      <c r="FO320" s="14">
        <v>0</v>
      </c>
      <c r="FP320" s="14">
        <v>0</v>
      </c>
      <c r="FQ320" s="14">
        <v>0</v>
      </c>
      <c r="FR320" s="14">
        <v>3</v>
      </c>
      <c r="FS320" s="14">
        <v>0.1353196635259217</v>
      </c>
      <c r="FT320" s="14">
        <v>3.0296779571343149</v>
      </c>
      <c r="FU320" s="14">
        <v>92.242804503002375</v>
      </c>
      <c r="FV320" s="14">
        <v>0</v>
      </c>
      <c r="FW320" s="14" t="b">
        <v>1</v>
      </c>
      <c r="FX320" s="14" t="b">
        <v>0</v>
      </c>
      <c r="FY320" s="14" t="b">
        <v>0</v>
      </c>
      <c r="FZ320" s="14">
        <v>-1.726972952090188</v>
      </c>
      <c r="GA320" s="14">
        <v>-3.8114042848808851</v>
      </c>
      <c r="GB320" s="14">
        <f>EY320*FL320</f>
        <v>3.1334133034559933E-5</v>
      </c>
      <c r="GC320" s="14">
        <v>6.869343997220452E-2</v>
      </c>
    </row>
    <row r="321" spans="1:185" x14ac:dyDescent="0.2">
      <c r="A321" s="1" t="s">
        <v>435</v>
      </c>
      <c r="B321" s="18">
        <v>5</v>
      </c>
      <c r="C321" s="18" t="s">
        <v>456</v>
      </c>
      <c r="D321" s="18">
        <v>12</v>
      </c>
      <c r="E321" s="18" t="s">
        <v>470</v>
      </c>
      <c r="F321" s="19">
        <v>43</v>
      </c>
      <c r="G321" s="19">
        <v>11</v>
      </c>
      <c r="H321" s="19">
        <v>2580</v>
      </c>
      <c r="I321" s="19">
        <v>2306.85</v>
      </c>
      <c r="J321" s="19">
        <v>0</v>
      </c>
      <c r="K321" s="19" t="s">
        <v>488</v>
      </c>
      <c r="L321" s="19">
        <v>0</v>
      </c>
      <c r="M321" s="19" t="s">
        <v>489</v>
      </c>
      <c r="N321" s="19">
        <v>-2.71</v>
      </c>
      <c r="O321" s="19">
        <v>0</v>
      </c>
      <c r="P321" s="19" t="s">
        <v>490</v>
      </c>
      <c r="Q321" s="19">
        <v>0</v>
      </c>
      <c r="R321" s="19" t="s">
        <v>527</v>
      </c>
      <c r="S321" s="19" t="s">
        <v>532</v>
      </c>
      <c r="T321" s="19" t="s">
        <v>33</v>
      </c>
      <c r="U321" s="5">
        <v>42.573418341367109</v>
      </c>
      <c r="V321" s="5">
        <v>0</v>
      </c>
      <c r="W321" s="5">
        <v>3.7301008822925779</v>
      </c>
      <c r="X321" s="5">
        <v>0</v>
      </c>
      <c r="Y321" s="5">
        <v>0</v>
      </c>
      <c r="Z321" s="5">
        <v>6.2830206355716358</v>
      </c>
      <c r="AA321" s="5">
        <v>0</v>
      </c>
      <c r="AB321" s="5">
        <v>0</v>
      </c>
      <c r="AC321" s="5">
        <v>0</v>
      </c>
      <c r="AD321" s="5">
        <v>0</v>
      </c>
      <c r="AE321" s="5">
        <v>43.4687032014143</v>
      </c>
      <c r="AF321" s="5">
        <v>3.9447569392608859</v>
      </c>
      <c r="AG321" s="5">
        <v>0</v>
      </c>
      <c r="AH321" s="5">
        <v>0</v>
      </c>
      <c r="AI321" s="5">
        <v>0</v>
      </c>
      <c r="AJ321" s="5">
        <v>0</v>
      </c>
      <c r="AK321" s="5">
        <v>0</v>
      </c>
      <c r="AL321" s="5">
        <v>0</v>
      </c>
      <c r="AM321" s="5">
        <v>0</v>
      </c>
      <c r="AN321" s="5">
        <v>0</v>
      </c>
      <c r="AO321" s="5">
        <v>0</v>
      </c>
      <c r="AP321" s="5">
        <v>0</v>
      </c>
      <c r="AQ321" s="5">
        <v>0</v>
      </c>
      <c r="AR321" s="5">
        <v>0</v>
      </c>
      <c r="AS321" s="5">
        <v>0</v>
      </c>
      <c r="AT321" s="5">
        <v>0</v>
      </c>
      <c r="AU321" s="5">
        <v>0</v>
      </c>
      <c r="AV321" s="5">
        <v>0</v>
      </c>
      <c r="AW321" s="5">
        <v>0</v>
      </c>
      <c r="AX321" s="5">
        <v>0</v>
      </c>
      <c r="AY321" s="5">
        <v>0</v>
      </c>
      <c r="AZ321" s="5">
        <v>99.999999999906507</v>
      </c>
      <c r="BA321" s="16">
        <v>1.8462929374614561E-2</v>
      </c>
      <c r="BB321" s="16">
        <v>3.5501414939894678E-2</v>
      </c>
      <c r="BC321" s="16">
        <v>0</v>
      </c>
      <c r="BD321" s="16">
        <v>0</v>
      </c>
      <c r="BE321" s="16">
        <v>0</v>
      </c>
      <c r="BF321" s="16">
        <v>0</v>
      </c>
      <c r="BG321" s="16">
        <v>0</v>
      </c>
      <c r="BH321" s="16">
        <v>0</v>
      </c>
      <c r="BI321" s="16">
        <v>0</v>
      </c>
      <c r="BJ321" s="16">
        <v>4.4135511834542909E-2</v>
      </c>
      <c r="BK321" s="16">
        <v>0</v>
      </c>
      <c r="BL321" s="16">
        <v>0</v>
      </c>
      <c r="BM321" s="16">
        <v>0</v>
      </c>
      <c r="BN321" s="16">
        <v>0.54430048271913767</v>
      </c>
      <c r="BO321" s="16">
        <v>0</v>
      </c>
      <c r="BP321" s="16">
        <v>0</v>
      </c>
      <c r="BQ321" s="16">
        <v>0</v>
      </c>
      <c r="BR321" s="16">
        <v>0</v>
      </c>
      <c r="BS321" s="16">
        <v>0</v>
      </c>
      <c r="BT321" s="16">
        <v>0</v>
      </c>
      <c r="BU321" s="16">
        <v>0</v>
      </c>
      <c r="BV321" s="16">
        <v>0</v>
      </c>
      <c r="BW321" s="16">
        <v>0</v>
      </c>
      <c r="BX321" s="16">
        <v>0</v>
      </c>
      <c r="BY321" s="16">
        <v>0.35759966113181008</v>
      </c>
      <c r="BZ321" s="16">
        <v>0</v>
      </c>
      <c r="CA321" s="16">
        <v>0</v>
      </c>
      <c r="CB321" s="16">
        <v>0</v>
      </c>
      <c r="CC321" s="16">
        <v>0</v>
      </c>
      <c r="CD321" s="16">
        <v>0</v>
      </c>
      <c r="CE321" s="16">
        <v>0</v>
      </c>
      <c r="CF321" s="16">
        <v>0</v>
      </c>
      <c r="CG321" s="16">
        <v>0</v>
      </c>
      <c r="CH321" s="12">
        <v>0.32784999999999997</v>
      </c>
      <c r="CI321" s="12">
        <v>0</v>
      </c>
      <c r="CJ321" s="12">
        <v>0</v>
      </c>
      <c r="CK321" s="12">
        <v>0</v>
      </c>
      <c r="CL321" s="12">
        <v>0</v>
      </c>
      <c r="CM321" s="12">
        <v>98.422325000000001</v>
      </c>
      <c r="CN321" s="12">
        <v>0</v>
      </c>
      <c r="CO321" s="12">
        <v>0</v>
      </c>
      <c r="CP321" s="12">
        <v>0</v>
      </c>
      <c r="CQ321" s="12">
        <v>0</v>
      </c>
      <c r="CR321" s="12">
        <v>0</v>
      </c>
      <c r="CS321" s="12">
        <v>0</v>
      </c>
      <c r="CT321" s="12">
        <v>0</v>
      </c>
      <c r="CU321" s="12">
        <v>0</v>
      </c>
      <c r="CV321" s="12">
        <v>0</v>
      </c>
      <c r="CW321" s="12">
        <v>0</v>
      </c>
      <c r="CX321" s="12">
        <v>0</v>
      </c>
      <c r="CY321" s="12">
        <v>0</v>
      </c>
      <c r="CZ321" s="12">
        <v>0</v>
      </c>
      <c r="DA321" s="12">
        <v>0</v>
      </c>
      <c r="DB321" s="12">
        <v>0</v>
      </c>
      <c r="DC321" s="12">
        <v>0</v>
      </c>
      <c r="DD321" s="12">
        <v>0</v>
      </c>
      <c r="DE321" s="12">
        <v>0</v>
      </c>
      <c r="DF321" s="12">
        <v>0</v>
      </c>
      <c r="DG321" s="12">
        <v>0</v>
      </c>
      <c r="DH321" s="12">
        <v>0</v>
      </c>
      <c r="DI321" s="12">
        <v>0</v>
      </c>
      <c r="DJ321" s="12">
        <v>0.15467500000000001</v>
      </c>
      <c r="DK321" s="12">
        <v>0</v>
      </c>
      <c r="DL321" s="12">
        <v>0</v>
      </c>
      <c r="DM321" s="12">
        <v>0</v>
      </c>
      <c r="DN321" s="12">
        <v>0</v>
      </c>
      <c r="DO321" s="12">
        <v>0</v>
      </c>
      <c r="DP321" s="12">
        <v>0</v>
      </c>
      <c r="DQ321" s="12">
        <v>0</v>
      </c>
      <c r="DR321" s="12">
        <v>0</v>
      </c>
      <c r="DS321" s="12">
        <v>0</v>
      </c>
      <c r="DT321" s="12">
        <v>0</v>
      </c>
      <c r="DU321" s="12">
        <v>0</v>
      </c>
      <c r="DV321" s="12">
        <v>0</v>
      </c>
      <c r="DW321" s="12">
        <v>0</v>
      </c>
      <c r="DX321" s="12">
        <v>0.54675000000000007</v>
      </c>
      <c r="DY321" s="12">
        <v>0</v>
      </c>
      <c r="DZ321" s="12">
        <v>99.451599999999999</v>
      </c>
      <c r="EA321" s="9">
        <v>0</v>
      </c>
      <c r="EB321" s="9">
        <v>0</v>
      </c>
      <c r="EC321" s="9">
        <v>0</v>
      </c>
      <c r="ED321" s="9">
        <v>0</v>
      </c>
      <c r="EE321" s="9">
        <v>0</v>
      </c>
      <c r="EF321" s="9">
        <v>0</v>
      </c>
      <c r="EG321" s="9">
        <v>0</v>
      </c>
      <c r="EH321" s="9">
        <v>0</v>
      </c>
      <c r="EI321" s="9">
        <v>0</v>
      </c>
      <c r="EJ321" s="9">
        <v>0.98803579414346976</v>
      </c>
      <c r="EK321" s="9">
        <v>0</v>
      </c>
      <c r="EL321" s="9">
        <v>0</v>
      </c>
      <c r="EM321" s="9">
        <v>0</v>
      </c>
      <c r="EN321" s="9">
        <v>0</v>
      </c>
      <c r="EO321" s="9">
        <v>0</v>
      </c>
      <c r="EP321" s="9">
        <v>0</v>
      </c>
      <c r="EQ321" s="9">
        <v>0</v>
      </c>
      <c r="ER321" s="9">
        <v>0</v>
      </c>
      <c r="ES321" s="9">
        <v>0</v>
      </c>
      <c r="ET321" s="9">
        <v>5.4198920903117736E-3</v>
      </c>
      <c r="EU321" s="9">
        <v>0</v>
      </c>
      <c r="EV321" s="9">
        <v>0</v>
      </c>
      <c r="EW321" s="9">
        <v>0</v>
      </c>
      <c r="EX321" s="9">
        <v>0</v>
      </c>
      <c r="EY321" s="9">
        <v>6.5443137662184528E-3</v>
      </c>
      <c r="EZ321" s="9">
        <v>0</v>
      </c>
      <c r="FA321" s="9">
        <v>0</v>
      </c>
      <c r="FB321" s="9">
        <v>0</v>
      </c>
      <c r="FC321" s="9">
        <v>0</v>
      </c>
      <c r="FD321" s="9">
        <v>0</v>
      </c>
      <c r="FE321" s="9">
        <v>0</v>
      </c>
      <c r="FF321" s="9">
        <v>0</v>
      </c>
      <c r="FG321" s="9">
        <v>0</v>
      </c>
      <c r="FH321" s="7">
        <v>0</v>
      </c>
      <c r="FI321" s="14">
        <v>1.0001044493161519</v>
      </c>
      <c r="FJ321" s="14">
        <v>0</v>
      </c>
      <c r="FK321" s="14">
        <v>0</v>
      </c>
      <c r="FL321" s="14">
        <v>8.2846725438940512E-3</v>
      </c>
      <c r="FM321" s="14">
        <v>0</v>
      </c>
      <c r="FN321" s="14">
        <v>0</v>
      </c>
      <c r="FO321" s="14">
        <v>0</v>
      </c>
      <c r="FP321" s="14">
        <v>0</v>
      </c>
      <c r="FQ321" s="14">
        <v>0</v>
      </c>
      <c r="FR321" s="14">
        <v>3</v>
      </c>
      <c r="FS321" s="14">
        <v>0.13240653550362869</v>
      </c>
      <c r="FT321" s="14">
        <v>3.0693805576963871</v>
      </c>
      <c r="FU321" s="14">
        <v>92.49952208174841</v>
      </c>
      <c r="FV321" s="14">
        <v>0</v>
      </c>
      <c r="FW321" s="14" t="b">
        <v>0</v>
      </c>
      <c r="FX321" s="14" t="b">
        <v>1</v>
      </c>
      <c r="FY321" s="14" t="b">
        <v>0</v>
      </c>
      <c r="FZ321" s="14">
        <v>-1.745817231132514</v>
      </c>
      <c r="GA321" s="14">
        <v>-3.8302485639232109</v>
      </c>
      <c r="GB321" s="14">
        <f>EY321*FL321</f>
        <v>5.4217496577617885E-5</v>
      </c>
      <c r="GC321" s="14">
        <v>6.734037759907803E-2</v>
      </c>
    </row>
    <row r="322" spans="1:185" x14ac:dyDescent="0.2">
      <c r="A322" s="1" t="s">
        <v>446</v>
      </c>
      <c r="B322" s="18">
        <v>8</v>
      </c>
      <c r="C322" s="18" t="s">
        <v>451</v>
      </c>
      <c r="D322" s="18">
        <v>11</v>
      </c>
      <c r="E322" s="18" t="s">
        <v>464</v>
      </c>
      <c r="F322" s="19">
        <v>44</v>
      </c>
      <c r="G322" s="19">
        <v>24</v>
      </c>
      <c r="H322" s="19">
        <v>2473</v>
      </c>
      <c r="I322" s="19">
        <v>2199.85</v>
      </c>
      <c r="J322" s="19">
        <v>0</v>
      </c>
      <c r="K322" s="19">
        <v>3.3333333333333333E-2</v>
      </c>
      <c r="L322" s="19">
        <v>0</v>
      </c>
      <c r="M322" s="19" t="s">
        <v>489</v>
      </c>
      <c r="N322" s="19">
        <v>-2.1582552199322129</v>
      </c>
      <c r="O322" s="19">
        <v>0</v>
      </c>
      <c r="P322" s="19" t="s">
        <v>490</v>
      </c>
      <c r="Q322" s="19">
        <v>0</v>
      </c>
      <c r="R322" s="19" t="s">
        <v>527</v>
      </c>
      <c r="S322" s="19" t="s">
        <v>532</v>
      </c>
      <c r="T322" s="19" t="s">
        <v>33</v>
      </c>
      <c r="U322" s="5">
        <v>47.138932384341643</v>
      </c>
      <c r="V322" s="5">
        <v>0</v>
      </c>
      <c r="W322" s="5">
        <v>2.4589285714285718</v>
      </c>
      <c r="X322" s="5">
        <v>0</v>
      </c>
      <c r="Y322" s="5">
        <v>0</v>
      </c>
      <c r="Z322" s="5">
        <v>11.37249776186213</v>
      </c>
      <c r="AA322" s="5">
        <v>0</v>
      </c>
      <c r="AB322" s="5">
        <v>0</v>
      </c>
      <c r="AC322" s="5">
        <v>0</v>
      </c>
      <c r="AD322" s="5">
        <v>0</v>
      </c>
      <c r="AE322" s="5">
        <v>36.40267489711934</v>
      </c>
      <c r="AF322" s="5">
        <v>3.3300998003992008</v>
      </c>
      <c r="AG322" s="5">
        <v>0</v>
      </c>
      <c r="AH322" s="5">
        <v>0</v>
      </c>
      <c r="AI322" s="5">
        <v>0.1886956521739131</v>
      </c>
      <c r="AJ322" s="5">
        <v>0</v>
      </c>
      <c r="AK322" s="5">
        <v>0</v>
      </c>
      <c r="AL322" s="5">
        <v>0</v>
      </c>
      <c r="AM322" s="5">
        <v>0</v>
      </c>
      <c r="AN322" s="5">
        <v>0</v>
      </c>
      <c r="AO322" s="5">
        <v>0</v>
      </c>
      <c r="AP322" s="5">
        <v>0</v>
      </c>
      <c r="AQ322" s="5">
        <v>0</v>
      </c>
      <c r="AR322" s="5">
        <v>0</v>
      </c>
      <c r="AS322" s="5">
        <v>0</v>
      </c>
      <c r="AT322" s="5">
        <v>0</v>
      </c>
      <c r="AU322" s="5">
        <v>0</v>
      </c>
      <c r="AV322" s="5">
        <v>0</v>
      </c>
      <c r="AW322" s="5">
        <v>0</v>
      </c>
      <c r="AX322" s="5">
        <v>0</v>
      </c>
      <c r="AY322" s="5">
        <v>0</v>
      </c>
      <c r="AZ322" s="5">
        <v>100.89182906732481</v>
      </c>
      <c r="BA322" s="16">
        <v>1.247878913210952E-2</v>
      </c>
      <c r="BB322" s="16">
        <v>3.0727637091276759E-2</v>
      </c>
      <c r="BC322" s="16">
        <v>0</v>
      </c>
      <c r="BD322" s="16">
        <v>0</v>
      </c>
      <c r="BE322" s="16">
        <v>0</v>
      </c>
      <c r="BF322" s="16">
        <v>0</v>
      </c>
      <c r="BG322" s="16">
        <v>0</v>
      </c>
      <c r="BH322" s="16">
        <v>0</v>
      </c>
      <c r="BI322" s="16">
        <v>0</v>
      </c>
      <c r="BJ322" s="16">
        <v>8.1907193129208661E-2</v>
      </c>
      <c r="BK322" s="16">
        <v>0</v>
      </c>
      <c r="BL322" s="16">
        <v>0</v>
      </c>
      <c r="BM322" s="16">
        <v>0</v>
      </c>
      <c r="BN322" s="16">
        <v>0.46734955609161127</v>
      </c>
      <c r="BO322" s="16">
        <v>0</v>
      </c>
      <c r="BP322" s="16">
        <v>0</v>
      </c>
      <c r="BQ322" s="16">
        <v>1.575350697530791E-3</v>
      </c>
      <c r="BR322" s="16">
        <v>0</v>
      </c>
      <c r="BS322" s="16">
        <v>0</v>
      </c>
      <c r="BT322" s="16">
        <v>0</v>
      </c>
      <c r="BU322" s="16">
        <v>0</v>
      </c>
      <c r="BV322" s="16">
        <v>0</v>
      </c>
      <c r="BW322" s="16">
        <v>0</v>
      </c>
      <c r="BX322" s="16">
        <v>0</v>
      </c>
      <c r="BY322" s="16">
        <v>0.40596147385826309</v>
      </c>
      <c r="BZ322" s="16">
        <v>0</v>
      </c>
      <c r="CA322" s="16">
        <v>0</v>
      </c>
      <c r="CB322" s="16">
        <v>0</v>
      </c>
      <c r="CC322" s="16">
        <v>0</v>
      </c>
      <c r="CD322" s="16">
        <v>0</v>
      </c>
      <c r="CE322" s="16">
        <v>0</v>
      </c>
      <c r="CF322" s="16">
        <v>0</v>
      </c>
      <c r="CG322" s="16">
        <v>0</v>
      </c>
      <c r="CH322" s="12">
        <v>0.18</v>
      </c>
      <c r="CI322" s="12">
        <v>0</v>
      </c>
      <c r="CJ322" s="12">
        <v>0</v>
      </c>
      <c r="CK322" s="12">
        <v>0.12</v>
      </c>
      <c r="CL322" s="12">
        <v>0</v>
      </c>
      <c r="CM322" s="12">
        <v>95.08</v>
      </c>
      <c r="CN322" s="12">
        <v>0</v>
      </c>
      <c r="CO322" s="12">
        <v>0</v>
      </c>
      <c r="CP322" s="12">
        <v>0</v>
      </c>
      <c r="CQ322" s="12">
        <v>0.34</v>
      </c>
      <c r="CR322" s="12">
        <v>0</v>
      </c>
      <c r="CS322" s="12">
        <v>0</v>
      </c>
      <c r="CT322" s="12">
        <v>0</v>
      </c>
      <c r="CU322" s="12">
        <v>0.22</v>
      </c>
      <c r="CV322" s="12">
        <v>0</v>
      </c>
      <c r="CW322" s="12">
        <v>0</v>
      </c>
      <c r="CX322" s="12">
        <v>0</v>
      </c>
      <c r="CY322" s="12">
        <v>0</v>
      </c>
      <c r="CZ322" s="12">
        <v>0</v>
      </c>
      <c r="DA322" s="12">
        <v>0</v>
      </c>
      <c r="DB322" s="12">
        <v>0</v>
      </c>
      <c r="DC322" s="12">
        <v>0</v>
      </c>
      <c r="DD322" s="12">
        <v>0.03</v>
      </c>
      <c r="DE322" s="12">
        <v>0</v>
      </c>
      <c r="DF322" s="12">
        <v>0</v>
      </c>
      <c r="DG322" s="12">
        <v>0</v>
      </c>
      <c r="DH322" s="12">
        <v>0</v>
      </c>
      <c r="DI322" s="12">
        <v>0</v>
      </c>
      <c r="DJ322" s="12">
        <v>0</v>
      </c>
      <c r="DK322" s="12">
        <v>0</v>
      </c>
      <c r="DL322" s="12">
        <v>0</v>
      </c>
      <c r="DM322" s="12">
        <v>0</v>
      </c>
      <c r="DN322" s="12">
        <v>0</v>
      </c>
      <c r="DO322" s="12">
        <v>0</v>
      </c>
      <c r="DP322" s="12">
        <v>0</v>
      </c>
      <c r="DQ322" s="12">
        <v>0</v>
      </c>
      <c r="DR322" s="12">
        <v>0</v>
      </c>
      <c r="DS322" s="12">
        <v>0</v>
      </c>
      <c r="DT322" s="12">
        <v>0</v>
      </c>
      <c r="DU322" s="12">
        <v>0</v>
      </c>
      <c r="DV322" s="12">
        <v>0</v>
      </c>
      <c r="DW322" s="12">
        <v>0</v>
      </c>
      <c r="DX322" s="12">
        <v>0</v>
      </c>
      <c r="DY322" s="12">
        <v>0.39</v>
      </c>
      <c r="DZ322" s="12">
        <v>96.36</v>
      </c>
      <c r="EA322" s="9">
        <v>0</v>
      </c>
      <c r="EB322" s="9">
        <v>0</v>
      </c>
      <c r="EC322" s="9">
        <v>0</v>
      </c>
      <c r="ED322" s="9">
        <v>0</v>
      </c>
      <c r="EE322" s="9">
        <v>0</v>
      </c>
      <c r="EF322" s="9">
        <v>1.3395006735229351E-3</v>
      </c>
      <c r="EG322" s="9">
        <v>0</v>
      </c>
      <c r="EH322" s="9">
        <v>0</v>
      </c>
      <c r="EI322" s="9">
        <v>0</v>
      </c>
      <c r="EJ322" s="9">
        <v>0.98818290910576967</v>
      </c>
      <c r="EK322" s="9">
        <v>0</v>
      </c>
      <c r="EL322" s="9">
        <v>0</v>
      </c>
      <c r="EM322" s="9">
        <v>0</v>
      </c>
      <c r="EN322" s="9">
        <v>0</v>
      </c>
      <c r="EO322" s="9">
        <v>0</v>
      </c>
      <c r="EP322" s="9">
        <v>2.35913116888316E-3</v>
      </c>
      <c r="EQ322" s="9">
        <v>0</v>
      </c>
      <c r="ER322" s="9">
        <v>0</v>
      </c>
      <c r="ES322" s="9">
        <v>3.3621888960247101E-3</v>
      </c>
      <c r="ET322" s="9">
        <v>0</v>
      </c>
      <c r="EU322" s="9">
        <v>0</v>
      </c>
      <c r="EV322" s="9">
        <v>0</v>
      </c>
      <c r="EW322" s="9">
        <v>0</v>
      </c>
      <c r="EX322" s="9">
        <v>0</v>
      </c>
      <c r="EY322" s="9">
        <v>3.719893767343736E-3</v>
      </c>
      <c r="EZ322" s="9">
        <v>0</v>
      </c>
      <c r="FA322" s="9">
        <v>0</v>
      </c>
      <c r="FB322" s="9">
        <v>0</v>
      </c>
      <c r="FC322" s="9">
        <v>0</v>
      </c>
      <c r="FD322" s="9">
        <v>0</v>
      </c>
      <c r="FE322" s="9">
        <v>3.4180781372047291E-4</v>
      </c>
      <c r="FF322" s="9">
        <v>6.9456857473548079E-4</v>
      </c>
      <c r="FG322" s="9">
        <v>0</v>
      </c>
      <c r="FH322" s="7">
        <v>0</v>
      </c>
      <c r="FI322" s="14">
        <v>1.0000537709555459</v>
      </c>
      <c r="FJ322" s="14">
        <v>0.73273947826612462</v>
      </c>
      <c r="FK322" s="14">
        <v>0</v>
      </c>
      <c r="FL322" s="14">
        <v>6.7719459632151037E-3</v>
      </c>
      <c r="FM322" s="14">
        <v>0</v>
      </c>
      <c r="FN322" s="14">
        <v>1.0001488373137311</v>
      </c>
      <c r="FO322" s="14">
        <v>0</v>
      </c>
      <c r="FP322" s="14">
        <v>0</v>
      </c>
      <c r="FQ322" s="14">
        <v>0</v>
      </c>
      <c r="FR322" s="14">
        <v>3</v>
      </c>
      <c r="FS322" s="14">
        <v>0.24572157938762601</v>
      </c>
      <c r="FT322" s="14">
        <v>2.641242920564884</v>
      </c>
      <c r="FU322" s="14">
        <v>85.087631013109458</v>
      </c>
      <c r="FV322" s="14">
        <v>0.12624227245552311</v>
      </c>
      <c r="FW322" s="14" t="b">
        <v>1</v>
      </c>
      <c r="FX322" s="14" t="b">
        <v>0</v>
      </c>
      <c r="FY322" s="14" t="b">
        <v>0</v>
      </c>
      <c r="FZ322" s="14">
        <v>-1.208834784143862</v>
      </c>
      <c r="GA322" s="14">
        <v>-0.9780794091337528</v>
      </c>
      <c r="GB322" s="14">
        <f>EY322*FL322</f>
        <v>2.5190919581352439E-5</v>
      </c>
      <c r="GC322" s="14">
        <v>0.71428010817810161</v>
      </c>
    </row>
    <row r="323" spans="1:185" x14ac:dyDescent="0.2">
      <c r="A323" s="1" t="s">
        <v>241</v>
      </c>
      <c r="B323" s="18">
        <v>4</v>
      </c>
      <c r="C323" s="18" t="s">
        <v>453</v>
      </c>
      <c r="D323" s="18">
        <v>12</v>
      </c>
      <c r="E323" s="18" t="s">
        <v>470</v>
      </c>
      <c r="F323" s="19">
        <v>29</v>
      </c>
      <c r="G323" s="19">
        <v>7</v>
      </c>
      <c r="H323" s="19">
        <v>2573</v>
      </c>
      <c r="I323" s="19">
        <v>2299.85</v>
      </c>
      <c r="J323" s="19">
        <v>0</v>
      </c>
      <c r="K323" s="19">
        <v>3.3333333333333333E-2</v>
      </c>
      <c r="L323" s="19">
        <v>0</v>
      </c>
      <c r="M323" s="19" t="s">
        <v>489</v>
      </c>
      <c r="N323" s="19">
        <v>-3.1</v>
      </c>
      <c r="O323" s="19">
        <v>0</v>
      </c>
      <c r="P323" s="19" t="s">
        <v>490</v>
      </c>
      <c r="Q323" s="19" t="s">
        <v>513</v>
      </c>
      <c r="R323" s="19" t="s">
        <v>527</v>
      </c>
      <c r="S323" s="19" t="s">
        <v>532</v>
      </c>
      <c r="T323" s="19" t="s">
        <v>33</v>
      </c>
      <c r="U323" s="5">
        <v>41.674250556336901</v>
      </c>
      <c r="V323" s="5">
        <v>0</v>
      </c>
      <c r="W323" s="5">
        <v>0</v>
      </c>
      <c r="X323" s="5">
        <v>0</v>
      </c>
      <c r="Y323" s="5">
        <v>0</v>
      </c>
      <c r="Z323" s="5">
        <v>4.232573659235384</v>
      </c>
      <c r="AA323" s="5">
        <v>0</v>
      </c>
      <c r="AB323" s="5">
        <v>0</v>
      </c>
      <c r="AC323" s="5">
        <v>0</v>
      </c>
      <c r="AD323" s="5">
        <v>0</v>
      </c>
      <c r="AE323" s="5">
        <v>55.137679489816918</v>
      </c>
      <c r="AF323" s="5">
        <v>0</v>
      </c>
      <c r="AG323" s="5">
        <v>0</v>
      </c>
      <c r="AH323" s="5">
        <v>0</v>
      </c>
      <c r="AI323" s="5">
        <v>0</v>
      </c>
      <c r="AJ323" s="5">
        <v>0</v>
      </c>
      <c r="AK323" s="5">
        <v>0</v>
      </c>
      <c r="AL323" s="5">
        <v>0</v>
      </c>
      <c r="AM323" s="5">
        <v>0</v>
      </c>
      <c r="AN323" s="5">
        <v>0</v>
      </c>
      <c r="AO323" s="5">
        <v>0</v>
      </c>
      <c r="AP323" s="5">
        <v>0</v>
      </c>
      <c r="AQ323" s="5">
        <v>0</v>
      </c>
      <c r="AR323" s="5">
        <v>0</v>
      </c>
      <c r="AS323" s="5">
        <v>0</v>
      </c>
      <c r="AT323" s="5">
        <v>0</v>
      </c>
      <c r="AU323" s="5">
        <v>0</v>
      </c>
      <c r="AV323" s="5">
        <v>0</v>
      </c>
      <c r="AW323" s="5">
        <v>0</v>
      </c>
      <c r="AX323" s="5">
        <v>0</v>
      </c>
      <c r="AY323" s="5">
        <v>0</v>
      </c>
      <c r="AZ323" s="5">
        <v>101.0445037053892</v>
      </c>
      <c r="BA323" s="16">
        <v>0</v>
      </c>
      <c r="BB323" s="16">
        <v>0</v>
      </c>
      <c r="BC323" s="16">
        <v>0</v>
      </c>
      <c r="BD323" s="16">
        <v>0</v>
      </c>
      <c r="BE323" s="16">
        <v>0</v>
      </c>
      <c r="BF323" s="16">
        <v>0</v>
      </c>
      <c r="BG323" s="16">
        <v>0</v>
      </c>
      <c r="BH323" s="16">
        <v>0</v>
      </c>
      <c r="BI323" s="16">
        <v>0</v>
      </c>
      <c r="BJ323" s="16">
        <v>2.7781871146588671E-2</v>
      </c>
      <c r="BK323" s="16">
        <v>0</v>
      </c>
      <c r="BL323" s="16">
        <v>0</v>
      </c>
      <c r="BM323" s="16">
        <v>0</v>
      </c>
      <c r="BN323" s="16">
        <v>0.64513084435476853</v>
      </c>
      <c r="BO323" s="16">
        <v>0</v>
      </c>
      <c r="BP323" s="16">
        <v>0</v>
      </c>
      <c r="BQ323" s="16">
        <v>0</v>
      </c>
      <c r="BR323" s="16">
        <v>0</v>
      </c>
      <c r="BS323" s="16">
        <v>0</v>
      </c>
      <c r="BT323" s="16">
        <v>0</v>
      </c>
      <c r="BU323" s="16">
        <v>0</v>
      </c>
      <c r="BV323" s="16">
        <v>0</v>
      </c>
      <c r="BW323" s="16">
        <v>0</v>
      </c>
      <c r="BX323" s="16">
        <v>0</v>
      </c>
      <c r="BY323" s="16">
        <v>0.32708728449864283</v>
      </c>
      <c r="BZ323" s="16">
        <v>0</v>
      </c>
      <c r="CA323" s="16">
        <v>0</v>
      </c>
      <c r="CB323" s="16">
        <v>0</v>
      </c>
      <c r="CC323" s="16">
        <v>0</v>
      </c>
      <c r="CD323" s="16">
        <v>0</v>
      </c>
      <c r="CE323" s="16">
        <v>0</v>
      </c>
      <c r="CF323" s="16">
        <v>0</v>
      </c>
      <c r="CG323" s="16">
        <v>0</v>
      </c>
      <c r="CH323" s="12">
        <v>0.35</v>
      </c>
      <c r="CI323" s="12">
        <v>0</v>
      </c>
      <c r="CJ323" s="12">
        <v>0</v>
      </c>
      <c r="CK323" s="12">
        <v>0</v>
      </c>
      <c r="CL323" s="12">
        <v>0</v>
      </c>
      <c r="CM323" s="12">
        <v>99.29</v>
      </c>
      <c r="CN323" s="12">
        <v>0</v>
      </c>
      <c r="CO323" s="12">
        <v>0</v>
      </c>
      <c r="CP323" s="12">
        <v>0</v>
      </c>
      <c r="CQ323" s="12">
        <v>0</v>
      </c>
      <c r="CR323" s="12">
        <v>0</v>
      </c>
      <c r="CS323" s="12">
        <v>0</v>
      </c>
      <c r="CT323" s="12">
        <v>0</v>
      </c>
      <c r="CU323" s="12">
        <v>0</v>
      </c>
      <c r="CV323" s="12">
        <v>0</v>
      </c>
      <c r="CW323" s="12">
        <v>0</v>
      </c>
      <c r="CX323" s="12">
        <v>0</v>
      </c>
      <c r="CY323" s="12">
        <v>0</v>
      </c>
      <c r="CZ323" s="12">
        <v>0</v>
      </c>
      <c r="DA323" s="12">
        <v>0</v>
      </c>
      <c r="DB323" s="12">
        <v>0</v>
      </c>
      <c r="DC323" s="12">
        <v>0</v>
      </c>
      <c r="DD323" s="12">
        <v>0</v>
      </c>
      <c r="DE323" s="12">
        <v>0</v>
      </c>
      <c r="DF323" s="12">
        <v>0</v>
      </c>
      <c r="DG323" s="12">
        <v>0</v>
      </c>
      <c r="DH323" s="12">
        <v>0</v>
      </c>
      <c r="DI323" s="12">
        <v>0</v>
      </c>
      <c r="DJ323" s="12">
        <v>0.14000000000000001</v>
      </c>
      <c r="DK323" s="12">
        <v>0</v>
      </c>
      <c r="DL323" s="12">
        <v>0</v>
      </c>
      <c r="DM323" s="12">
        <v>0</v>
      </c>
      <c r="DN323" s="12">
        <v>0</v>
      </c>
      <c r="DO323" s="12">
        <v>0</v>
      </c>
      <c r="DP323" s="12">
        <v>0</v>
      </c>
      <c r="DQ323" s="12">
        <v>0</v>
      </c>
      <c r="DR323" s="12">
        <v>0</v>
      </c>
      <c r="DS323" s="12">
        <v>0</v>
      </c>
      <c r="DT323" s="12">
        <v>0</v>
      </c>
      <c r="DU323" s="12">
        <v>0</v>
      </c>
      <c r="DV323" s="12">
        <v>0</v>
      </c>
      <c r="DW323" s="12">
        <v>0</v>
      </c>
      <c r="DX323" s="12">
        <v>0</v>
      </c>
      <c r="DY323" s="12">
        <v>0</v>
      </c>
      <c r="DZ323" s="12">
        <v>99.78</v>
      </c>
      <c r="EA323" s="9">
        <v>0</v>
      </c>
      <c r="EB323" s="9">
        <v>0</v>
      </c>
      <c r="EC323" s="9">
        <v>0</v>
      </c>
      <c r="ED323" s="9">
        <v>0</v>
      </c>
      <c r="EE323" s="9">
        <v>0</v>
      </c>
      <c r="EF323" s="9">
        <v>0</v>
      </c>
      <c r="EG323" s="9">
        <v>0</v>
      </c>
      <c r="EH323" s="9">
        <v>0</v>
      </c>
      <c r="EI323" s="9">
        <v>0</v>
      </c>
      <c r="EJ323" s="9">
        <v>0.98820971864122564</v>
      </c>
      <c r="EK323" s="9">
        <v>0</v>
      </c>
      <c r="EL323" s="9">
        <v>0</v>
      </c>
      <c r="EM323" s="9">
        <v>0</v>
      </c>
      <c r="EN323" s="9">
        <v>0</v>
      </c>
      <c r="EO323" s="9">
        <v>0</v>
      </c>
      <c r="EP323" s="9">
        <v>0</v>
      </c>
      <c r="EQ323" s="9">
        <v>0</v>
      </c>
      <c r="ER323" s="9">
        <v>0</v>
      </c>
      <c r="ES323" s="9">
        <v>0</v>
      </c>
      <c r="ET323" s="9">
        <v>4.8636588251192471E-3</v>
      </c>
      <c r="EU323" s="9">
        <v>0</v>
      </c>
      <c r="EV323" s="9">
        <v>0</v>
      </c>
      <c r="EW323" s="9">
        <v>0</v>
      </c>
      <c r="EX323" s="9">
        <v>0</v>
      </c>
      <c r="EY323" s="9">
        <v>6.9266225336552262E-3</v>
      </c>
      <c r="EZ323" s="9">
        <v>0</v>
      </c>
      <c r="FA323" s="9">
        <v>0</v>
      </c>
      <c r="FB323" s="9">
        <v>0</v>
      </c>
      <c r="FC323" s="9">
        <v>0</v>
      </c>
      <c r="FD323" s="9">
        <v>0</v>
      </c>
      <c r="FE323" s="9">
        <v>0</v>
      </c>
      <c r="FF323" s="9">
        <v>0</v>
      </c>
      <c r="FG323" s="9">
        <v>0</v>
      </c>
      <c r="FH323" s="7" t="s">
        <v>549</v>
      </c>
      <c r="FI323" s="14">
        <v>1.000049879774686</v>
      </c>
      <c r="FJ323" s="14">
        <v>0</v>
      </c>
      <c r="FK323" s="14">
        <v>0</v>
      </c>
      <c r="FL323" s="14">
        <v>8.2293797833669583E-3</v>
      </c>
      <c r="FM323" s="14">
        <v>0</v>
      </c>
      <c r="FN323" s="14">
        <v>0</v>
      </c>
      <c r="FO323" s="14">
        <v>0</v>
      </c>
      <c r="FP323" s="14">
        <v>0</v>
      </c>
      <c r="FQ323" s="14">
        <v>0</v>
      </c>
      <c r="FR323" s="14">
        <v>3</v>
      </c>
      <c r="FS323" s="14">
        <v>8.3345613439766E-2</v>
      </c>
      <c r="FT323" s="14" t="s">
        <v>587</v>
      </c>
      <c r="FU323" s="14" t="s">
        <v>587</v>
      </c>
      <c r="FV323" s="14" t="s">
        <v>587</v>
      </c>
      <c r="FW323" s="14" t="s">
        <v>587</v>
      </c>
      <c r="FX323" s="14" t="s">
        <v>587</v>
      </c>
      <c r="FY323" s="14" t="s">
        <v>587</v>
      </c>
      <c r="FZ323" s="14">
        <v>-2.1479760704559272</v>
      </c>
      <c r="GA323" s="14">
        <v>-5.0791562668803341</v>
      </c>
      <c r="GB323" s="14">
        <f>EY323*FL323</f>
        <v>5.7001807445476338E-5</v>
      </c>
      <c r="GC323" s="14">
        <v>0</v>
      </c>
    </row>
    <row r="324" spans="1:185" x14ac:dyDescent="0.2">
      <c r="A324" s="1" t="s">
        <v>443</v>
      </c>
      <c r="B324" s="18">
        <v>2</v>
      </c>
      <c r="C324" s="18" t="s">
        <v>450</v>
      </c>
      <c r="D324" s="18">
        <v>4</v>
      </c>
      <c r="E324" s="18" t="s">
        <v>469</v>
      </c>
      <c r="F324" s="19">
        <v>44</v>
      </c>
      <c r="G324" s="19">
        <v>1.5</v>
      </c>
      <c r="H324" s="19">
        <v>1803</v>
      </c>
      <c r="I324" s="19">
        <v>1529.85</v>
      </c>
      <c r="J324" s="19">
        <v>0</v>
      </c>
      <c r="K324" s="19">
        <v>0.36666666666666659</v>
      </c>
      <c r="L324" s="19">
        <v>0</v>
      </c>
      <c r="M324" s="19" t="s">
        <v>489</v>
      </c>
      <c r="N324" s="19">
        <v>-1.137334220858738</v>
      </c>
      <c r="O324" s="19">
        <v>0</v>
      </c>
      <c r="P324" s="19" t="s">
        <v>490</v>
      </c>
      <c r="Q324" s="19">
        <v>0</v>
      </c>
      <c r="R324" s="19" t="s">
        <v>529</v>
      </c>
      <c r="S324" s="19" t="s">
        <v>534</v>
      </c>
      <c r="T324" s="19" t="s">
        <v>536</v>
      </c>
      <c r="U324" s="5">
        <v>36.744412811387903</v>
      </c>
      <c r="V324" s="5">
        <v>0</v>
      </c>
      <c r="W324" s="5">
        <v>6.6846428571428564</v>
      </c>
      <c r="X324" s="5">
        <v>0</v>
      </c>
      <c r="Y324" s="5">
        <v>0</v>
      </c>
      <c r="Z324" s="5">
        <v>30.451020590868399</v>
      </c>
      <c r="AA324" s="5">
        <v>0</v>
      </c>
      <c r="AB324" s="5">
        <v>0</v>
      </c>
      <c r="AC324" s="5">
        <v>0</v>
      </c>
      <c r="AD324" s="5">
        <v>0</v>
      </c>
      <c r="AE324" s="5">
        <v>13.74843621399177</v>
      </c>
      <c r="AF324" s="5">
        <v>8.4371856287425153</v>
      </c>
      <c r="AG324" s="5">
        <v>0</v>
      </c>
      <c r="AH324" s="5">
        <v>0</v>
      </c>
      <c r="AI324" s="5">
        <v>5.3913043478260869E-2</v>
      </c>
      <c r="AJ324" s="5">
        <v>0</v>
      </c>
      <c r="AK324" s="5">
        <v>0</v>
      </c>
      <c r="AL324" s="5">
        <v>0</v>
      </c>
      <c r="AM324" s="5">
        <v>0</v>
      </c>
      <c r="AN324" s="5">
        <v>0</v>
      </c>
      <c r="AO324" s="5">
        <v>0</v>
      </c>
      <c r="AP324" s="5">
        <v>0</v>
      </c>
      <c r="AQ324" s="5">
        <v>0</v>
      </c>
      <c r="AR324" s="5">
        <v>0</v>
      </c>
      <c r="AS324" s="5">
        <v>0</v>
      </c>
      <c r="AT324" s="5">
        <v>0</v>
      </c>
      <c r="AU324" s="5">
        <v>0</v>
      </c>
      <c r="AV324" s="5">
        <v>0</v>
      </c>
      <c r="AW324" s="5">
        <v>0</v>
      </c>
      <c r="AX324" s="5">
        <v>0</v>
      </c>
      <c r="AY324" s="5">
        <v>0</v>
      </c>
      <c r="AZ324" s="5">
        <v>96.119611145611685</v>
      </c>
      <c r="BA324" s="16">
        <v>4.1145149467890108E-2</v>
      </c>
      <c r="BB324" s="16">
        <v>9.442422360818338E-2</v>
      </c>
      <c r="BC324" s="16">
        <v>0</v>
      </c>
      <c r="BD324" s="16">
        <v>0</v>
      </c>
      <c r="BE324" s="16">
        <v>0</v>
      </c>
      <c r="BF324" s="16">
        <v>0</v>
      </c>
      <c r="BG324" s="16">
        <v>0</v>
      </c>
      <c r="BH324" s="16">
        <v>0</v>
      </c>
      <c r="BI324" s="16">
        <v>0</v>
      </c>
      <c r="BJ324" s="16">
        <v>0.26600018510279572</v>
      </c>
      <c r="BK324" s="16">
        <v>0</v>
      </c>
      <c r="BL324" s="16">
        <v>0</v>
      </c>
      <c r="BM324" s="16">
        <v>0</v>
      </c>
      <c r="BN324" s="16">
        <v>0.21407982596487951</v>
      </c>
      <c r="BO324" s="16">
        <v>0</v>
      </c>
      <c r="BP324" s="16">
        <v>0</v>
      </c>
      <c r="BQ324" s="16">
        <v>5.4591258689144556E-4</v>
      </c>
      <c r="BR324" s="16">
        <v>0</v>
      </c>
      <c r="BS324" s="16">
        <v>0</v>
      </c>
      <c r="BT324" s="16">
        <v>0</v>
      </c>
      <c r="BU324" s="16">
        <v>0</v>
      </c>
      <c r="BV324" s="16">
        <v>0</v>
      </c>
      <c r="BW324" s="16">
        <v>0</v>
      </c>
      <c r="BX324" s="16">
        <v>0</v>
      </c>
      <c r="BY324" s="16">
        <v>0.38380470326935989</v>
      </c>
      <c r="BZ324" s="16">
        <v>0</v>
      </c>
      <c r="CA324" s="16">
        <v>0</v>
      </c>
      <c r="CB324" s="16">
        <v>0</v>
      </c>
      <c r="CC324" s="16">
        <v>0</v>
      </c>
      <c r="CD324" s="16">
        <v>0</v>
      </c>
      <c r="CE324" s="16">
        <v>0</v>
      </c>
      <c r="CF324" s="16">
        <v>0</v>
      </c>
      <c r="CG324" s="16">
        <v>0</v>
      </c>
      <c r="CH324" s="12">
        <v>0.36</v>
      </c>
      <c r="CI324" s="12">
        <v>0</v>
      </c>
      <c r="CJ324" s="12">
        <v>0</v>
      </c>
      <c r="CK324" s="12">
        <v>0.01</v>
      </c>
      <c r="CL324" s="12">
        <v>0</v>
      </c>
      <c r="CM324" s="12">
        <v>94.23</v>
      </c>
      <c r="CN324" s="12">
        <v>0</v>
      </c>
      <c r="CO324" s="12">
        <v>0</v>
      </c>
      <c r="CP324" s="12">
        <v>0</v>
      </c>
      <c r="CQ324" s="12">
        <v>0</v>
      </c>
      <c r="CR324" s="12">
        <v>0</v>
      </c>
      <c r="CS324" s="12">
        <v>0</v>
      </c>
      <c r="CT324" s="12">
        <v>0</v>
      </c>
      <c r="CU324" s="12">
        <v>0.18</v>
      </c>
      <c r="CV324" s="12">
        <v>0</v>
      </c>
      <c r="CW324" s="12">
        <v>0</v>
      </c>
      <c r="CX324" s="12">
        <v>0</v>
      </c>
      <c r="CY324" s="12">
        <v>0</v>
      </c>
      <c r="CZ324" s="12">
        <v>0</v>
      </c>
      <c r="DA324" s="12">
        <v>0</v>
      </c>
      <c r="DB324" s="12">
        <v>0</v>
      </c>
      <c r="DC324" s="12">
        <v>0</v>
      </c>
      <c r="DD324" s="12">
        <v>0</v>
      </c>
      <c r="DE324" s="12">
        <v>0</v>
      </c>
      <c r="DF324" s="12">
        <v>0</v>
      </c>
      <c r="DG324" s="12">
        <v>0</v>
      </c>
      <c r="DH324" s="12">
        <v>0</v>
      </c>
      <c r="DI324" s="12">
        <v>0</v>
      </c>
      <c r="DJ324" s="12">
        <v>0</v>
      </c>
      <c r="DK324" s="12">
        <v>0</v>
      </c>
      <c r="DL324" s="12">
        <v>0</v>
      </c>
      <c r="DM324" s="12">
        <v>0</v>
      </c>
      <c r="DN324" s="12">
        <v>0</v>
      </c>
      <c r="DO324" s="12">
        <v>0</v>
      </c>
      <c r="DP324" s="12">
        <v>0</v>
      </c>
      <c r="DQ324" s="12">
        <v>0</v>
      </c>
      <c r="DR324" s="12">
        <v>0</v>
      </c>
      <c r="DS324" s="12">
        <v>0</v>
      </c>
      <c r="DT324" s="12">
        <v>0</v>
      </c>
      <c r="DU324" s="12">
        <v>0</v>
      </c>
      <c r="DV324" s="12">
        <v>0</v>
      </c>
      <c r="DW324" s="12">
        <v>0</v>
      </c>
      <c r="DX324" s="12">
        <v>0</v>
      </c>
      <c r="DY324" s="12">
        <v>0.22</v>
      </c>
      <c r="DZ324" s="12">
        <v>95.000000000000014</v>
      </c>
      <c r="EA324" s="9">
        <v>0</v>
      </c>
      <c r="EB324" s="9">
        <v>0</v>
      </c>
      <c r="EC324" s="9">
        <v>0</v>
      </c>
      <c r="ED324" s="9">
        <v>0</v>
      </c>
      <c r="EE324" s="9">
        <v>0</v>
      </c>
      <c r="EF324" s="9">
        <v>1.1288950896304471E-4</v>
      </c>
      <c r="EG324" s="9">
        <v>0</v>
      </c>
      <c r="EH324" s="9">
        <v>0</v>
      </c>
      <c r="EI324" s="9">
        <v>0</v>
      </c>
      <c r="EJ324" s="9">
        <v>0.99044245999227298</v>
      </c>
      <c r="EK324" s="9">
        <v>0</v>
      </c>
      <c r="EL324" s="9">
        <v>0</v>
      </c>
      <c r="EM324" s="9">
        <v>0</v>
      </c>
      <c r="EN324" s="9">
        <v>0</v>
      </c>
      <c r="EO324" s="9">
        <v>0</v>
      </c>
      <c r="EP324" s="9">
        <v>1.345866725730631E-3</v>
      </c>
      <c r="EQ324" s="9">
        <v>0</v>
      </c>
      <c r="ER324" s="9">
        <v>0</v>
      </c>
      <c r="ES324" s="9">
        <v>0</v>
      </c>
      <c r="ET324" s="9">
        <v>0</v>
      </c>
      <c r="EU324" s="9">
        <v>0</v>
      </c>
      <c r="EV324" s="9">
        <v>0</v>
      </c>
      <c r="EW324" s="9">
        <v>0</v>
      </c>
      <c r="EX324" s="9">
        <v>0</v>
      </c>
      <c r="EY324" s="9">
        <v>7.5240630618394564E-3</v>
      </c>
      <c r="EZ324" s="9">
        <v>0</v>
      </c>
      <c r="FA324" s="9">
        <v>0</v>
      </c>
      <c r="FB324" s="9">
        <v>0</v>
      </c>
      <c r="FC324" s="9">
        <v>0</v>
      </c>
      <c r="FD324" s="9">
        <v>0</v>
      </c>
      <c r="FE324" s="9">
        <v>0</v>
      </c>
      <c r="FF324" s="9">
        <v>5.7472071119386728E-4</v>
      </c>
      <c r="FG324" s="9">
        <v>0</v>
      </c>
      <c r="FH324" s="7">
        <v>0</v>
      </c>
      <c r="FI324" s="14">
        <v>0.99963264894624371</v>
      </c>
      <c r="FJ324" s="14">
        <v>0</v>
      </c>
      <c r="FK324" s="14">
        <v>0</v>
      </c>
      <c r="FL324" s="14">
        <v>1.106862710529367E-3</v>
      </c>
      <c r="FM324" s="14">
        <v>0</v>
      </c>
      <c r="FN324" s="14">
        <v>0.99990152159884027</v>
      </c>
      <c r="FO324" s="14">
        <v>0</v>
      </c>
      <c r="FP324" s="14">
        <v>0</v>
      </c>
      <c r="FQ324" s="14">
        <v>0</v>
      </c>
      <c r="FR324" s="14">
        <v>1.7</v>
      </c>
      <c r="FS324" s="14">
        <v>0.45220031467475269</v>
      </c>
      <c r="FT324" s="14">
        <v>2.2909707045512349</v>
      </c>
      <c r="FU324" s="14">
        <v>44.592530626046283</v>
      </c>
      <c r="FV324" s="14">
        <v>1.326796946788293E-2</v>
      </c>
      <c r="FW324" s="14" t="b">
        <v>1</v>
      </c>
      <c r="FX324" s="14" t="b">
        <v>0</v>
      </c>
      <c r="FY324" s="14" t="b">
        <v>0</v>
      </c>
      <c r="FZ324" s="14">
        <v>-0.68067764417699905</v>
      </c>
      <c r="GA324" s="14">
        <v>-9.3050820031481578</v>
      </c>
      <c r="GB324" s="14">
        <f>EY324*FL324</f>
        <v>8.3281048348215088E-6</v>
      </c>
      <c r="GC324" s="14">
        <v>0.32308703269814992</v>
      </c>
    </row>
    <row r="325" spans="1:185" x14ac:dyDescent="0.2">
      <c r="A325" s="1" t="s">
        <v>238</v>
      </c>
      <c r="B325" s="18">
        <v>2</v>
      </c>
      <c r="C325" s="18" t="s">
        <v>450</v>
      </c>
      <c r="D325" s="18">
        <v>12</v>
      </c>
      <c r="E325" s="18" t="s">
        <v>470</v>
      </c>
      <c r="F325" s="19">
        <v>29</v>
      </c>
      <c r="G325" s="19">
        <v>2</v>
      </c>
      <c r="H325" s="19">
        <v>2573</v>
      </c>
      <c r="I325" s="19">
        <v>2299.85</v>
      </c>
      <c r="J325" s="19">
        <v>0</v>
      </c>
      <c r="K325" s="19">
        <v>3.3333333333333333E-2</v>
      </c>
      <c r="L325" s="19">
        <v>0</v>
      </c>
      <c r="M325" s="19" t="s">
        <v>489</v>
      </c>
      <c r="N325" s="19">
        <v>-4.21</v>
      </c>
      <c r="O325" s="19">
        <v>0</v>
      </c>
      <c r="P325" s="19" t="s">
        <v>490</v>
      </c>
      <c r="Q325" s="19" t="s">
        <v>512</v>
      </c>
      <c r="R325" s="19" t="s">
        <v>529</v>
      </c>
      <c r="S325" s="19" t="s">
        <v>534</v>
      </c>
      <c r="T325" s="19" t="s">
        <v>33</v>
      </c>
      <c r="U325" s="5">
        <v>42.230477719819831</v>
      </c>
      <c r="V325" s="5">
        <v>0</v>
      </c>
      <c r="W325" s="5">
        <v>0</v>
      </c>
      <c r="X325" s="5">
        <v>0</v>
      </c>
      <c r="Y325" s="5">
        <v>0</v>
      </c>
      <c r="Z325" s="5">
        <v>1.2093067597815379</v>
      </c>
      <c r="AA325" s="5">
        <v>0</v>
      </c>
      <c r="AB325" s="5">
        <v>0</v>
      </c>
      <c r="AC325" s="5">
        <v>0</v>
      </c>
      <c r="AD325" s="5">
        <v>0</v>
      </c>
      <c r="AE325" s="5">
        <v>58.338152314338622</v>
      </c>
      <c r="AF325" s="5">
        <v>0</v>
      </c>
      <c r="AG325" s="5">
        <v>0</v>
      </c>
      <c r="AH325" s="5">
        <v>0</v>
      </c>
      <c r="AI325" s="5">
        <v>0</v>
      </c>
      <c r="AJ325" s="5">
        <v>0</v>
      </c>
      <c r="AK325" s="5">
        <v>0</v>
      </c>
      <c r="AL325" s="5">
        <v>0</v>
      </c>
      <c r="AM325" s="5">
        <v>0</v>
      </c>
      <c r="AN325" s="5">
        <v>0</v>
      </c>
      <c r="AO325" s="5">
        <v>0</v>
      </c>
      <c r="AP325" s="5">
        <v>0</v>
      </c>
      <c r="AQ325" s="5">
        <v>0</v>
      </c>
      <c r="AR325" s="5">
        <v>0</v>
      </c>
      <c r="AS325" s="5">
        <v>0</v>
      </c>
      <c r="AT325" s="5">
        <v>0</v>
      </c>
      <c r="AU325" s="5">
        <v>0</v>
      </c>
      <c r="AV325" s="5">
        <v>0</v>
      </c>
      <c r="AW325" s="5">
        <v>0</v>
      </c>
      <c r="AX325" s="5">
        <v>0</v>
      </c>
      <c r="AY325" s="5">
        <v>0</v>
      </c>
      <c r="AZ325" s="5">
        <v>101.77793679394</v>
      </c>
      <c r="BA325" s="16">
        <v>0</v>
      </c>
      <c r="BB325" s="16">
        <v>0</v>
      </c>
      <c r="BC325" s="16">
        <v>0</v>
      </c>
      <c r="BD325" s="16">
        <v>0</v>
      </c>
      <c r="BE325" s="16">
        <v>0</v>
      </c>
      <c r="BF325" s="16">
        <v>0</v>
      </c>
      <c r="BG325" s="16">
        <v>0</v>
      </c>
      <c r="BH325" s="16">
        <v>0</v>
      </c>
      <c r="BI325" s="16">
        <v>0</v>
      </c>
      <c r="BJ325" s="16">
        <v>7.767049829934803E-3</v>
      </c>
      <c r="BK325" s="16">
        <v>0</v>
      </c>
      <c r="BL325" s="16">
        <v>0</v>
      </c>
      <c r="BM325" s="16">
        <v>0</v>
      </c>
      <c r="BN325" s="16">
        <v>0.66790490823150361</v>
      </c>
      <c r="BO325" s="16">
        <v>0</v>
      </c>
      <c r="BP325" s="16">
        <v>0</v>
      </c>
      <c r="BQ325" s="16">
        <v>0</v>
      </c>
      <c r="BR325" s="16">
        <v>0</v>
      </c>
      <c r="BS325" s="16">
        <v>0</v>
      </c>
      <c r="BT325" s="16">
        <v>0</v>
      </c>
      <c r="BU325" s="16">
        <v>0</v>
      </c>
      <c r="BV325" s="16">
        <v>0</v>
      </c>
      <c r="BW325" s="16">
        <v>0</v>
      </c>
      <c r="BX325" s="16">
        <v>0</v>
      </c>
      <c r="BY325" s="16">
        <v>0.32432804193856157</v>
      </c>
      <c r="BZ325" s="16">
        <v>0</v>
      </c>
      <c r="CA325" s="16">
        <v>0</v>
      </c>
      <c r="CB325" s="16">
        <v>0</v>
      </c>
      <c r="CC325" s="16">
        <v>0</v>
      </c>
      <c r="CD325" s="16">
        <v>0</v>
      </c>
      <c r="CE325" s="16">
        <v>0</v>
      </c>
      <c r="CF325" s="16">
        <v>0</v>
      </c>
      <c r="CG325" s="16">
        <v>0</v>
      </c>
      <c r="CH325" s="12">
        <v>0.46</v>
      </c>
      <c r="CI325" s="12">
        <v>0</v>
      </c>
      <c r="CJ325" s="12">
        <v>0</v>
      </c>
      <c r="CK325" s="12">
        <v>0</v>
      </c>
      <c r="CL325" s="12">
        <v>0</v>
      </c>
      <c r="CM325" s="12">
        <v>99.21</v>
      </c>
      <c r="CN325" s="12">
        <v>0</v>
      </c>
      <c r="CO325" s="12">
        <v>0</v>
      </c>
      <c r="CP325" s="12">
        <v>0</v>
      </c>
      <c r="CQ325" s="12">
        <v>0</v>
      </c>
      <c r="CR325" s="12">
        <v>0</v>
      </c>
      <c r="CS325" s="12">
        <v>0</v>
      </c>
      <c r="CT325" s="12">
        <v>0</v>
      </c>
      <c r="CU325" s="12">
        <v>0</v>
      </c>
      <c r="CV325" s="12">
        <v>0</v>
      </c>
      <c r="CW325" s="12">
        <v>0</v>
      </c>
      <c r="CX325" s="12">
        <v>0</v>
      </c>
      <c r="CY325" s="12">
        <v>0</v>
      </c>
      <c r="CZ325" s="12">
        <v>0</v>
      </c>
      <c r="DA325" s="12">
        <v>0</v>
      </c>
      <c r="DB325" s="12">
        <v>0</v>
      </c>
      <c r="DC325" s="12">
        <v>0</v>
      </c>
      <c r="DD325" s="12">
        <v>0</v>
      </c>
      <c r="DE325" s="12">
        <v>0</v>
      </c>
      <c r="DF325" s="12">
        <v>0</v>
      </c>
      <c r="DG325" s="12">
        <v>0</v>
      </c>
      <c r="DH325" s="12">
        <v>0</v>
      </c>
      <c r="DI325" s="12">
        <v>0</v>
      </c>
      <c r="DJ325" s="12">
        <v>0.01</v>
      </c>
      <c r="DK325" s="12">
        <v>0</v>
      </c>
      <c r="DL325" s="12">
        <v>0</v>
      </c>
      <c r="DM325" s="12">
        <v>0</v>
      </c>
      <c r="DN325" s="12">
        <v>0</v>
      </c>
      <c r="DO325" s="12">
        <v>0</v>
      </c>
      <c r="DP325" s="12">
        <v>0</v>
      </c>
      <c r="DQ325" s="12">
        <v>0</v>
      </c>
      <c r="DR325" s="12">
        <v>0</v>
      </c>
      <c r="DS325" s="12">
        <v>0</v>
      </c>
      <c r="DT325" s="12">
        <v>0</v>
      </c>
      <c r="DU325" s="12">
        <v>0</v>
      </c>
      <c r="DV325" s="12">
        <v>0</v>
      </c>
      <c r="DW325" s="12">
        <v>0</v>
      </c>
      <c r="DX325" s="12">
        <v>0</v>
      </c>
      <c r="DY325" s="12">
        <v>0</v>
      </c>
      <c r="DZ325" s="12">
        <v>99.679999999999993</v>
      </c>
      <c r="EA325" s="9">
        <v>0</v>
      </c>
      <c r="EB325" s="9">
        <v>0</v>
      </c>
      <c r="EC325" s="9">
        <v>0</v>
      </c>
      <c r="ED325" s="9">
        <v>0</v>
      </c>
      <c r="EE325" s="9">
        <v>0</v>
      </c>
      <c r="EF325" s="9">
        <v>0</v>
      </c>
      <c r="EG325" s="9">
        <v>0</v>
      </c>
      <c r="EH325" s="9">
        <v>0</v>
      </c>
      <c r="EI325" s="9">
        <v>0</v>
      </c>
      <c r="EJ325" s="9">
        <v>0.9905193076919212</v>
      </c>
      <c r="EK325" s="9">
        <v>0</v>
      </c>
      <c r="EL325" s="9">
        <v>0</v>
      </c>
      <c r="EM325" s="9">
        <v>0</v>
      </c>
      <c r="EN325" s="9">
        <v>0</v>
      </c>
      <c r="EO325" s="9">
        <v>0</v>
      </c>
      <c r="EP325" s="9">
        <v>0</v>
      </c>
      <c r="EQ325" s="9">
        <v>0</v>
      </c>
      <c r="ER325" s="9">
        <v>0</v>
      </c>
      <c r="ES325" s="9">
        <v>0</v>
      </c>
      <c r="ET325" s="9">
        <v>3.4849692682231091E-4</v>
      </c>
      <c r="EU325" s="9">
        <v>0</v>
      </c>
      <c r="EV325" s="9">
        <v>0</v>
      </c>
      <c r="EW325" s="9">
        <v>0</v>
      </c>
      <c r="EX325" s="9">
        <v>0</v>
      </c>
      <c r="EY325" s="9">
        <v>9.1321953812564371E-3</v>
      </c>
      <c r="EZ325" s="9">
        <v>0</v>
      </c>
      <c r="FA325" s="9">
        <v>0</v>
      </c>
      <c r="FB325" s="9">
        <v>0</v>
      </c>
      <c r="FC325" s="9">
        <v>0</v>
      </c>
      <c r="FD325" s="9">
        <v>0</v>
      </c>
      <c r="FE325" s="9">
        <v>0</v>
      </c>
      <c r="FF325" s="9">
        <v>0</v>
      </c>
      <c r="FG325" s="9">
        <v>0</v>
      </c>
      <c r="FH325" s="7" t="s">
        <v>549</v>
      </c>
      <c r="FI325" s="14">
        <v>0.9996375719050582</v>
      </c>
      <c r="FJ325" s="14">
        <v>0</v>
      </c>
      <c r="FK325" s="14">
        <v>0</v>
      </c>
      <c r="FL325" s="14">
        <v>8.5944117735330654E-3</v>
      </c>
      <c r="FM325" s="14">
        <v>0</v>
      </c>
      <c r="FN325" s="14">
        <v>0</v>
      </c>
      <c r="FO325" s="14">
        <v>0</v>
      </c>
      <c r="FP325" s="14">
        <v>0</v>
      </c>
      <c r="FQ325" s="14">
        <v>0</v>
      </c>
      <c r="FR325" s="14">
        <v>3</v>
      </c>
      <c r="FS325" s="14">
        <v>2.3301149489804409E-2</v>
      </c>
      <c r="FT325" s="14" t="s">
        <v>587</v>
      </c>
      <c r="FU325" s="14" t="s">
        <v>587</v>
      </c>
      <c r="FV325" s="14" t="s">
        <v>587</v>
      </c>
      <c r="FW325" s="14" t="s">
        <v>587</v>
      </c>
      <c r="FX325" s="14" t="s">
        <v>587</v>
      </c>
      <c r="FY325" s="14" t="s">
        <v>587</v>
      </c>
      <c r="FZ325" s="14">
        <v>-3.2566563405294668</v>
      </c>
      <c r="GA325" s="14">
        <v>-7.2360546111862867</v>
      </c>
      <c r="GB325" s="14">
        <f>EY325*FL325</f>
        <v>7.8485847502874606E-5</v>
      </c>
      <c r="GC325" s="14">
        <v>5.3224629193568837E-2</v>
      </c>
    </row>
    <row r="326" spans="1:185" x14ac:dyDescent="0.2">
      <c r="A326" s="1" t="s">
        <v>447</v>
      </c>
      <c r="B326" s="18">
        <v>8</v>
      </c>
      <c r="C326" s="18" t="s">
        <v>451</v>
      </c>
      <c r="D326" s="18">
        <v>13</v>
      </c>
      <c r="E326" s="18" t="s">
        <v>473</v>
      </c>
      <c r="F326" s="19">
        <v>44</v>
      </c>
      <c r="G326" s="19">
        <v>24</v>
      </c>
      <c r="H326" s="19">
        <v>2673</v>
      </c>
      <c r="I326" s="19">
        <v>2399.85</v>
      </c>
      <c r="J326" s="19">
        <v>0</v>
      </c>
      <c r="K326" s="19">
        <v>3.3333333333333333E-2</v>
      </c>
      <c r="L326" s="19">
        <v>0</v>
      </c>
      <c r="M326" s="19" t="s">
        <v>489</v>
      </c>
      <c r="N326" s="19">
        <v>-2.2931511300668279</v>
      </c>
      <c r="O326" s="19">
        <v>0</v>
      </c>
      <c r="P326" s="19" t="s">
        <v>490</v>
      </c>
      <c r="Q326" s="19">
        <v>0</v>
      </c>
      <c r="R326" s="19" t="s">
        <v>527</v>
      </c>
      <c r="S326" s="19" t="s">
        <v>532</v>
      </c>
      <c r="T326" s="19" t="s">
        <v>33</v>
      </c>
      <c r="U326" s="5">
        <v>47.780569395017793</v>
      </c>
      <c r="V326" s="5">
        <v>0</v>
      </c>
      <c r="W326" s="5">
        <v>3.8250000000000002</v>
      </c>
      <c r="X326" s="5">
        <v>0</v>
      </c>
      <c r="Y326" s="5">
        <v>0</v>
      </c>
      <c r="Z326" s="5">
        <v>9.6872068039391213</v>
      </c>
      <c r="AA326" s="5">
        <v>0</v>
      </c>
      <c r="AB326" s="5">
        <v>0</v>
      </c>
      <c r="AC326" s="5">
        <v>0</v>
      </c>
      <c r="AD326" s="5">
        <v>0</v>
      </c>
      <c r="AE326" s="5">
        <v>35.938312757201643</v>
      </c>
      <c r="AF326" s="5">
        <v>3.092235528942116</v>
      </c>
      <c r="AG326" s="5">
        <v>0</v>
      </c>
      <c r="AH326" s="5">
        <v>0</v>
      </c>
      <c r="AI326" s="5">
        <v>0.1886956521739131</v>
      </c>
      <c r="AJ326" s="5">
        <v>0</v>
      </c>
      <c r="AK326" s="5">
        <v>0</v>
      </c>
      <c r="AL326" s="5">
        <v>0</v>
      </c>
      <c r="AM326" s="5">
        <v>0</v>
      </c>
      <c r="AN326" s="5">
        <v>0</v>
      </c>
      <c r="AO326" s="5">
        <v>0</v>
      </c>
      <c r="AP326" s="5">
        <v>0</v>
      </c>
      <c r="AQ326" s="5">
        <v>0</v>
      </c>
      <c r="AR326" s="5">
        <v>0</v>
      </c>
      <c r="AS326" s="5">
        <v>0</v>
      </c>
      <c r="AT326" s="5">
        <v>0</v>
      </c>
      <c r="AU326" s="5">
        <v>0</v>
      </c>
      <c r="AV326" s="5">
        <v>0</v>
      </c>
      <c r="AW326" s="5">
        <v>0</v>
      </c>
      <c r="AX326" s="5">
        <v>0</v>
      </c>
      <c r="AY326" s="5">
        <v>0</v>
      </c>
      <c r="AZ326" s="5">
        <v>100.5120201372746</v>
      </c>
      <c r="BA326" s="16">
        <v>1.9564756143772281E-2</v>
      </c>
      <c r="BB326" s="16">
        <v>2.8758150257959029E-2</v>
      </c>
      <c r="BC326" s="16">
        <v>0</v>
      </c>
      <c r="BD326" s="16">
        <v>0</v>
      </c>
      <c r="BE326" s="16">
        <v>0</v>
      </c>
      <c r="BF326" s="16">
        <v>0</v>
      </c>
      <c r="BG326" s="16">
        <v>0</v>
      </c>
      <c r="BH326" s="16">
        <v>0</v>
      </c>
      <c r="BI326" s="16">
        <v>0</v>
      </c>
      <c r="BJ326" s="16">
        <v>7.0320382037235493E-2</v>
      </c>
      <c r="BK326" s="16">
        <v>0</v>
      </c>
      <c r="BL326" s="16">
        <v>0</v>
      </c>
      <c r="BM326" s="16">
        <v>0</v>
      </c>
      <c r="BN326" s="16">
        <v>0.46503183874134429</v>
      </c>
      <c r="BO326" s="16">
        <v>0</v>
      </c>
      <c r="BP326" s="16">
        <v>0</v>
      </c>
      <c r="BQ326" s="16">
        <v>1.587792391475124E-3</v>
      </c>
      <c r="BR326" s="16">
        <v>0</v>
      </c>
      <c r="BS326" s="16">
        <v>0</v>
      </c>
      <c r="BT326" s="16">
        <v>0</v>
      </c>
      <c r="BU326" s="16">
        <v>0</v>
      </c>
      <c r="BV326" s="16">
        <v>0</v>
      </c>
      <c r="BW326" s="16">
        <v>0</v>
      </c>
      <c r="BX326" s="16">
        <v>0</v>
      </c>
      <c r="BY326" s="16">
        <v>0.41473708042821372</v>
      </c>
      <c r="BZ326" s="16">
        <v>0</v>
      </c>
      <c r="CA326" s="16">
        <v>0</v>
      </c>
      <c r="CB326" s="16">
        <v>0</v>
      </c>
      <c r="CC326" s="16">
        <v>0</v>
      </c>
      <c r="CD326" s="16">
        <v>0</v>
      </c>
      <c r="CE326" s="16">
        <v>0</v>
      </c>
      <c r="CF326" s="16">
        <v>0</v>
      </c>
      <c r="CG326" s="16">
        <v>0</v>
      </c>
      <c r="CH326" s="12">
        <v>0.11</v>
      </c>
      <c r="CI326" s="12">
        <v>0</v>
      </c>
      <c r="CJ326" s="12">
        <v>0</v>
      </c>
      <c r="CK326" s="12">
        <v>0.14000000000000001</v>
      </c>
      <c r="CL326" s="12">
        <v>0</v>
      </c>
      <c r="CM326" s="12">
        <v>95.18</v>
      </c>
      <c r="CN326" s="12">
        <v>0</v>
      </c>
      <c r="CO326" s="12">
        <v>0</v>
      </c>
      <c r="CP326" s="12">
        <v>0</v>
      </c>
      <c r="CQ326" s="12">
        <v>0.19</v>
      </c>
      <c r="CR326" s="12">
        <v>0</v>
      </c>
      <c r="CS326" s="12">
        <v>0</v>
      </c>
      <c r="CT326" s="12">
        <v>0</v>
      </c>
      <c r="CU326" s="12">
        <v>0.19</v>
      </c>
      <c r="CV326" s="12">
        <v>0</v>
      </c>
      <c r="CW326" s="12">
        <v>0</v>
      </c>
      <c r="CX326" s="12">
        <v>0</v>
      </c>
      <c r="CY326" s="12">
        <v>0</v>
      </c>
      <c r="CZ326" s="12">
        <v>0</v>
      </c>
      <c r="DA326" s="12">
        <v>0</v>
      </c>
      <c r="DB326" s="12">
        <v>0</v>
      </c>
      <c r="DC326" s="12">
        <v>0</v>
      </c>
      <c r="DD326" s="12">
        <v>7.0000000000000007E-2</v>
      </c>
      <c r="DE326" s="12">
        <v>0</v>
      </c>
      <c r="DF326" s="12">
        <v>0</v>
      </c>
      <c r="DG326" s="12">
        <v>0</v>
      </c>
      <c r="DH326" s="12">
        <v>0</v>
      </c>
      <c r="DI326" s="12">
        <v>0</v>
      </c>
      <c r="DJ326" s="12">
        <v>0</v>
      </c>
      <c r="DK326" s="12">
        <v>0</v>
      </c>
      <c r="DL326" s="12">
        <v>0</v>
      </c>
      <c r="DM326" s="12">
        <v>0</v>
      </c>
      <c r="DN326" s="12">
        <v>0</v>
      </c>
      <c r="DO326" s="12">
        <v>0</v>
      </c>
      <c r="DP326" s="12">
        <v>0</v>
      </c>
      <c r="DQ326" s="12">
        <v>0</v>
      </c>
      <c r="DR326" s="12">
        <v>0</v>
      </c>
      <c r="DS326" s="12">
        <v>0</v>
      </c>
      <c r="DT326" s="12">
        <v>0</v>
      </c>
      <c r="DU326" s="12">
        <v>0</v>
      </c>
      <c r="DV326" s="12">
        <v>0</v>
      </c>
      <c r="DW326" s="12">
        <v>0</v>
      </c>
      <c r="DX326" s="12">
        <v>0</v>
      </c>
      <c r="DY326" s="12">
        <v>0.32</v>
      </c>
      <c r="DZ326" s="12">
        <v>96.199999999999989</v>
      </c>
      <c r="EA326" s="9">
        <v>0</v>
      </c>
      <c r="EB326" s="9">
        <v>0</v>
      </c>
      <c r="EC326" s="9">
        <v>0</v>
      </c>
      <c r="ED326" s="9">
        <v>0</v>
      </c>
      <c r="EE326" s="9">
        <v>0</v>
      </c>
      <c r="EF326" s="9">
        <v>1.565458685677705E-3</v>
      </c>
      <c r="EG326" s="9">
        <v>0</v>
      </c>
      <c r="EH326" s="9">
        <v>0</v>
      </c>
      <c r="EI326" s="9">
        <v>0</v>
      </c>
      <c r="EJ326" s="9">
        <v>0.9909363287608256</v>
      </c>
      <c r="EK326" s="9">
        <v>0</v>
      </c>
      <c r="EL326" s="9">
        <v>0</v>
      </c>
      <c r="EM326" s="9">
        <v>0</v>
      </c>
      <c r="EN326" s="9">
        <v>0</v>
      </c>
      <c r="EO326" s="9">
        <v>0</v>
      </c>
      <c r="EP326" s="9">
        <v>1.9390515028092959E-3</v>
      </c>
      <c r="EQ326" s="9">
        <v>0</v>
      </c>
      <c r="ER326" s="9">
        <v>0</v>
      </c>
      <c r="ES326" s="9">
        <v>1.882125930149561E-3</v>
      </c>
      <c r="ET326" s="9">
        <v>0</v>
      </c>
      <c r="EU326" s="9">
        <v>0</v>
      </c>
      <c r="EV326" s="9">
        <v>0</v>
      </c>
      <c r="EW326" s="9">
        <v>0</v>
      </c>
      <c r="EX326" s="9">
        <v>0</v>
      </c>
      <c r="EY326" s="9">
        <v>2.2772074824640282E-3</v>
      </c>
      <c r="EZ326" s="9">
        <v>0</v>
      </c>
      <c r="FA326" s="9">
        <v>0</v>
      </c>
      <c r="FB326" s="9">
        <v>0</v>
      </c>
      <c r="FC326" s="9">
        <v>0</v>
      </c>
      <c r="FD326" s="9">
        <v>0</v>
      </c>
      <c r="FE326" s="9">
        <v>7.9893354501110584E-4</v>
      </c>
      <c r="FF326" s="9">
        <v>6.0089409306266449E-4</v>
      </c>
      <c r="FG326" s="9">
        <v>0</v>
      </c>
      <c r="FH326" s="7">
        <v>0</v>
      </c>
      <c r="FI326" s="14">
        <v>1.000018925090596</v>
      </c>
      <c r="FJ326" s="14">
        <v>0.74896184502625163</v>
      </c>
      <c r="FK326" s="14">
        <v>0</v>
      </c>
      <c r="FL326" s="14">
        <v>9.7053346220204659E-3</v>
      </c>
      <c r="FM326" s="14">
        <v>0</v>
      </c>
      <c r="FN326" s="14">
        <v>1.0000754774627809</v>
      </c>
      <c r="FO326" s="14">
        <v>0</v>
      </c>
      <c r="FP326" s="14">
        <v>0</v>
      </c>
      <c r="FQ326" s="14">
        <v>0</v>
      </c>
      <c r="FR326" s="14">
        <v>3</v>
      </c>
      <c r="FS326" s="14">
        <v>0.21096114611170649</v>
      </c>
      <c r="FT326" s="14">
        <v>2.4065812115247129</v>
      </c>
      <c r="FU326" s="14">
        <v>86.86465110110754</v>
      </c>
      <c r="FV326" s="14">
        <v>8.1155746578550583E-2</v>
      </c>
      <c r="FW326" s="14" t="b">
        <v>0</v>
      </c>
      <c r="FX326" s="14" t="b">
        <v>1</v>
      </c>
      <c r="FY326" s="14" t="b">
        <v>0</v>
      </c>
      <c r="FZ326" s="14">
        <v>-1.3437029862918981</v>
      </c>
      <c r="GA326" s="14">
        <v>-0.6385830602163276</v>
      </c>
      <c r="GB326" s="14">
        <f>EY326*FL326</f>
        <v>2.2101060621082197E-5</v>
      </c>
      <c r="GC326" s="14">
        <v>0.69569412705127587</v>
      </c>
    </row>
    <row r="327" spans="1:185" x14ac:dyDescent="0.2">
      <c r="A327" s="1" t="s">
        <v>440</v>
      </c>
      <c r="B327" s="18">
        <v>2</v>
      </c>
      <c r="C327" s="18" t="s">
        <v>450</v>
      </c>
      <c r="D327" s="18">
        <v>5</v>
      </c>
      <c r="E327" s="18" t="s">
        <v>468</v>
      </c>
      <c r="F327" s="19">
        <v>44</v>
      </c>
      <c r="G327" s="19">
        <v>1.5</v>
      </c>
      <c r="H327" s="19">
        <v>1923</v>
      </c>
      <c r="I327" s="19">
        <v>1649.85</v>
      </c>
      <c r="J327" s="19">
        <v>0</v>
      </c>
      <c r="K327" s="19">
        <v>1</v>
      </c>
      <c r="L327" s="19">
        <v>0</v>
      </c>
      <c r="M327" s="19" t="s">
        <v>489</v>
      </c>
      <c r="N327" s="19">
        <v>-2.4111804981956269</v>
      </c>
      <c r="O327" s="19">
        <v>0</v>
      </c>
      <c r="P327" s="19" t="s">
        <v>490</v>
      </c>
      <c r="Q327" s="19">
        <v>0</v>
      </c>
      <c r="R327" s="19" t="s">
        <v>529</v>
      </c>
      <c r="S327" s="19" t="s">
        <v>534</v>
      </c>
      <c r="T327" s="19" t="s">
        <v>494</v>
      </c>
      <c r="U327" s="5">
        <v>62.409893238434172</v>
      </c>
      <c r="V327" s="5">
        <v>0</v>
      </c>
      <c r="W327" s="5">
        <v>10.491428571428569</v>
      </c>
      <c r="X327" s="5">
        <v>0</v>
      </c>
      <c r="Y327" s="5">
        <v>0</v>
      </c>
      <c r="Z327" s="5">
        <v>7.2300268576544306</v>
      </c>
      <c r="AA327" s="5">
        <v>0</v>
      </c>
      <c r="AB327" s="5">
        <v>0</v>
      </c>
      <c r="AC327" s="5">
        <v>0</v>
      </c>
      <c r="AD327" s="5">
        <v>0</v>
      </c>
      <c r="AE327" s="5">
        <v>10.71349794238683</v>
      </c>
      <c r="AF327" s="5">
        <v>7.1639121756487034</v>
      </c>
      <c r="AG327" s="5">
        <v>0</v>
      </c>
      <c r="AH327" s="5">
        <v>0</v>
      </c>
      <c r="AI327" s="5">
        <v>4.0434782608695652E-2</v>
      </c>
      <c r="AJ327" s="5">
        <v>0</v>
      </c>
      <c r="AK327" s="5">
        <v>0</v>
      </c>
      <c r="AL327" s="5">
        <v>0</v>
      </c>
      <c r="AM327" s="5">
        <v>0</v>
      </c>
      <c r="AN327" s="5">
        <v>0</v>
      </c>
      <c r="AO327" s="5">
        <v>0</v>
      </c>
      <c r="AP327" s="5">
        <v>0</v>
      </c>
      <c r="AQ327" s="5">
        <v>0</v>
      </c>
      <c r="AR327" s="5">
        <v>0</v>
      </c>
      <c r="AS327" s="5">
        <v>0</v>
      </c>
      <c r="AT327" s="5">
        <v>0</v>
      </c>
      <c r="AU327" s="5">
        <v>0</v>
      </c>
      <c r="AV327" s="5">
        <v>0</v>
      </c>
      <c r="AW327" s="5">
        <v>0</v>
      </c>
      <c r="AX327" s="5">
        <v>0</v>
      </c>
      <c r="AY327" s="5">
        <v>0</v>
      </c>
      <c r="AZ327" s="5">
        <v>98.049193568161414</v>
      </c>
      <c r="BA327" s="16">
        <v>6.2877227449492354E-2</v>
      </c>
      <c r="BB327" s="16">
        <v>7.8064645397777147E-2</v>
      </c>
      <c r="BC327" s="16">
        <v>0</v>
      </c>
      <c r="BD327" s="16">
        <v>0</v>
      </c>
      <c r="BE327" s="16">
        <v>0</v>
      </c>
      <c r="BF327" s="16">
        <v>0</v>
      </c>
      <c r="BG327" s="16">
        <v>0</v>
      </c>
      <c r="BH327" s="16">
        <v>0</v>
      </c>
      <c r="BI327" s="16">
        <v>0</v>
      </c>
      <c r="BJ327" s="16">
        <v>6.149478909484294E-2</v>
      </c>
      <c r="BK327" s="16">
        <v>0</v>
      </c>
      <c r="BL327" s="16">
        <v>0</v>
      </c>
      <c r="BM327" s="16">
        <v>0</v>
      </c>
      <c r="BN327" s="16">
        <v>0.16243217153020381</v>
      </c>
      <c r="BO327" s="16">
        <v>0</v>
      </c>
      <c r="BP327" s="16">
        <v>0</v>
      </c>
      <c r="BQ327" s="16">
        <v>3.986600262853817E-4</v>
      </c>
      <c r="BR327" s="16">
        <v>0</v>
      </c>
      <c r="BS327" s="16">
        <v>0</v>
      </c>
      <c r="BT327" s="16">
        <v>0</v>
      </c>
      <c r="BU327" s="16">
        <v>0</v>
      </c>
      <c r="BV327" s="16">
        <v>0</v>
      </c>
      <c r="BW327" s="16">
        <v>0</v>
      </c>
      <c r="BX327" s="16">
        <v>0</v>
      </c>
      <c r="BY327" s="16">
        <v>0.63473250650139834</v>
      </c>
      <c r="BZ327" s="16">
        <v>0</v>
      </c>
      <c r="CA327" s="16">
        <v>0</v>
      </c>
      <c r="CB327" s="16">
        <v>0</v>
      </c>
      <c r="CC327" s="16">
        <v>0</v>
      </c>
      <c r="CD327" s="16">
        <v>0</v>
      </c>
      <c r="CE327" s="16">
        <v>0</v>
      </c>
      <c r="CF327" s="16">
        <v>0</v>
      </c>
      <c r="CG327" s="16">
        <v>0</v>
      </c>
      <c r="CH327" s="12">
        <v>0.17</v>
      </c>
      <c r="CI327" s="12">
        <v>0</v>
      </c>
      <c r="CJ327" s="12">
        <v>0</v>
      </c>
      <c r="CK327" s="12">
        <v>0.05</v>
      </c>
      <c r="CL327" s="12">
        <v>0</v>
      </c>
      <c r="CM327" s="12">
        <v>97.39</v>
      </c>
      <c r="CN327" s="12">
        <v>0</v>
      </c>
      <c r="CO327" s="12">
        <v>0</v>
      </c>
      <c r="CP327" s="12">
        <v>0</v>
      </c>
      <c r="CQ327" s="12">
        <v>0</v>
      </c>
      <c r="CR327" s="12">
        <v>0</v>
      </c>
      <c r="CS327" s="12">
        <v>0</v>
      </c>
      <c r="CT327" s="12">
        <v>0</v>
      </c>
      <c r="CU327" s="12">
        <v>0.28000000000000003</v>
      </c>
      <c r="CV327" s="12">
        <v>0</v>
      </c>
      <c r="CW327" s="12">
        <v>0</v>
      </c>
      <c r="CX327" s="12">
        <v>0</v>
      </c>
      <c r="CY327" s="12">
        <v>0</v>
      </c>
      <c r="CZ327" s="12">
        <v>0</v>
      </c>
      <c r="DA327" s="12">
        <v>0</v>
      </c>
      <c r="DB327" s="12">
        <v>0</v>
      </c>
      <c r="DC327" s="12">
        <v>0</v>
      </c>
      <c r="DD327" s="12">
        <v>0.05</v>
      </c>
      <c r="DE327" s="12">
        <v>0</v>
      </c>
      <c r="DF327" s="12">
        <v>0</v>
      </c>
      <c r="DG327" s="12">
        <v>0</v>
      </c>
      <c r="DH327" s="12">
        <v>0</v>
      </c>
      <c r="DI327" s="12">
        <v>0</v>
      </c>
      <c r="DJ327" s="12">
        <v>0</v>
      </c>
      <c r="DK327" s="12">
        <v>0</v>
      </c>
      <c r="DL327" s="12">
        <v>0</v>
      </c>
      <c r="DM327" s="12">
        <v>0</v>
      </c>
      <c r="DN327" s="12">
        <v>0</v>
      </c>
      <c r="DO327" s="12">
        <v>0</v>
      </c>
      <c r="DP327" s="12">
        <v>0</v>
      </c>
      <c r="DQ327" s="12">
        <v>0</v>
      </c>
      <c r="DR327" s="12">
        <v>0</v>
      </c>
      <c r="DS327" s="12">
        <v>0</v>
      </c>
      <c r="DT327" s="12">
        <v>0</v>
      </c>
      <c r="DU327" s="12">
        <v>0</v>
      </c>
      <c r="DV327" s="12">
        <v>0</v>
      </c>
      <c r="DW327" s="12">
        <v>0</v>
      </c>
      <c r="DX327" s="12">
        <v>0</v>
      </c>
      <c r="DY327" s="12">
        <v>0.3</v>
      </c>
      <c r="DZ327" s="12">
        <v>98.24</v>
      </c>
      <c r="EA327" s="9">
        <v>0</v>
      </c>
      <c r="EB327" s="9">
        <v>0</v>
      </c>
      <c r="EC327" s="9">
        <v>0</v>
      </c>
      <c r="ED327" s="9">
        <v>0</v>
      </c>
      <c r="EE327" s="9">
        <v>0</v>
      </c>
      <c r="EF327" s="9">
        <v>5.4743341882987036E-4</v>
      </c>
      <c r="EG327" s="9">
        <v>0</v>
      </c>
      <c r="EH327" s="9">
        <v>0</v>
      </c>
      <c r="EI327" s="9">
        <v>0</v>
      </c>
      <c r="EJ327" s="9">
        <v>0.99280085508216043</v>
      </c>
      <c r="EK327" s="9">
        <v>0</v>
      </c>
      <c r="EL327" s="9">
        <v>0</v>
      </c>
      <c r="EM327" s="9">
        <v>0</v>
      </c>
      <c r="EN327" s="9">
        <v>0</v>
      </c>
      <c r="EO327" s="9">
        <v>0</v>
      </c>
      <c r="EP327" s="9">
        <v>1.779952232755799E-3</v>
      </c>
      <c r="EQ327" s="9">
        <v>0</v>
      </c>
      <c r="ER327" s="9">
        <v>0</v>
      </c>
      <c r="ES327" s="9">
        <v>0</v>
      </c>
      <c r="ET327" s="9">
        <v>0</v>
      </c>
      <c r="EU327" s="9">
        <v>0</v>
      </c>
      <c r="EV327" s="9">
        <v>0</v>
      </c>
      <c r="EW327" s="9">
        <v>0</v>
      </c>
      <c r="EX327" s="9">
        <v>0</v>
      </c>
      <c r="EY327" s="9">
        <v>3.4459309055363142E-3</v>
      </c>
      <c r="EZ327" s="9">
        <v>0</v>
      </c>
      <c r="FA327" s="9">
        <v>0</v>
      </c>
      <c r="FB327" s="9">
        <v>0</v>
      </c>
      <c r="FC327" s="9">
        <v>0</v>
      </c>
      <c r="FD327" s="9">
        <v>0</v>
      </c>
      <c r="FE327" s="9">
        <v>5.5876648290332685E-4</v>
      </c>
      <c r="FF327" s="9">
        <v>8.6706187781435487E-4</v>
      </c>
      <c r="FG327" s="9">
        <v>0</v>
      </c>
      <c r="FH327" s="7" t="s">
        <v>560</v>
      </c>
      <c r="FI327" s="14">
        <v>0.9999278839780118</v>
      </c>
      <c r="FJ327" s="14">
        <v>0</v>
      </c>
      <c r="FK327" s="14">
        <v>0</v>
      </c>
      <c r="FL327" s="14">
        <v>1.611036902149353E-3</v>
      </c>
      <c r="FM327" s="14">
        <v>0</v>
      </c>
      <c r="FN327" s="14">
        <v>1.000045425576888</v>
      </c>
      <c r="FO327" s="14">
        <v>0</v>
      </c>
      <c r="FP327" s="14">
        <v>0</v>
      </c>
      <c r="FQ327" s="14">
        <v>0</v>
      </c>
      <c r="FR327" s="14">
        <v>1.7</v>
      </c>
      <c r="FS327" s="14">
        <v>0.104541141461233</v>
      </c>
      <c r="FT327" s="14">
        <v>0.6298938726275346</v>
      </c>
      <c r="FU327" s="14">
        <v>72.538014661926951</v>
      </c>
      <c r="FV327" s="14">
        <v>6.340292701449265E-3</v>
      </c>
      <c r="FW327" s="14" t="b">
        <v>0</v>
      </c>
      <c r="FX327" s="14" t="b">
        <v>1</v>
      </c>
      <c r="FY327" s="14" t="b">
        <v>0</v>
      </c>
      <c r="FZ327" s="14">
        <v>-1.955087168139753</v>
      </c>
      <c r="GA327" s="14">
        <v>-9.6330133393435986</v>
      </c>
      <c r="GB327" s="14">
        <f>EY327*FL327</f>
        <v>5.5515218510759381E-6</v>
      </c>
      <c r="GC327" s="14">
        <v>8.3548151893031812E-20</v>
      </c>
    </row>
    <row r="328" spans="1:185" x14ac:dyDescent="0.2">
      <c r="A328" s="1" t="s">
        <v>449</v>
      </c>
      <c r="B328" s="18">
        <v>6</v>
      </c>
      <c r="C328" s="18" t="s">
        <v>459</v>
      </c>
      <c r="D328" s="18">
        <v>9</v>
      </c>
      <c r="E328" s="18" t="s">
        <v>465</v>
      </c>
      <c r="F328" s="19">
        <v>44</v>
      </c>
      <c r="G328" s="19">
        <v>16</v>
      </c>
      <c r="H328" s="19">
        <v>2273</v>
      </c>
      <c r="I328" s="19">
        <v>1999.85</v>
      </c>
      <c r="J328" s="19">
        <v>0</v>
      </c>
      <c r="K328" s="19">
        <v>0.16666666666666671</v>
      </c>
      <c r="L328" s="19">
        <v>0</v>
      </c>
      <c r="M328" s="19" t="s">
        <v>489</v>
      </c>
      <c r="N328" s="19">
        <v>-2.3249505531282639</v>
      </c>
      <c r="O328" s="19">
        <v>0</v>
      </c>
      <c r="P328" s="19" t="s">
        <v>490</v>
      </c>
      <c r="Q328" s="19">
        <v>0</v>
      </c>
      <c r="R328" s="19" t="s">
        <v>527</v>
      </c>
      <c r="S328" s="19" t="s">
        <v>532</v>
      </c>
      <c r="T328" s="19" t="s">
        <v>33</v>
      </c>
      <c r="U328" s="5">
        <v>44.40128113879004</v>
      </c>
      <c r="V328" s="5">
        <v>0</v>
      </c>
      <c r="W328" s="5">
        <v>0.18214285714285719</v>
      </c>
      <c r="X328" s="5">
        <v>0</v>
      </c>
      <c r="Y328" s="5">
        <v>0</v>
      </c>
      <c r="Z328" s="5">
        <v>8.9925067144136079</v>
      </c>
      <c r="AA328" s="5">
        <v>0</v>
      </c>
      <c r="AB328" s="5">
        <v>0</v>
      </c>
      <c r="AC328" s="5">
        <v>0</v>
      </c>
      <c r="AD328" s="5">
        <v>0</v>
      </c>
      <c r="AE328" s="5">
        <v>28.21</v>
      </c>
      <c r="AF328" s="5">
        <v>13.572255489021961</v>
      </c>
      <c r="AG328" s="5">
        <v>0</v>
      </c>
      <c r="AH328" s="5">
        <v>0</v>
      </c>
      <c r="AI328" s="5">
        <v>2.0217391304347831</v>
      </c>
      <c r="AJ328" s="5">
        <v>0</v>
      </c>
      <c r="AK328" s="5">
        <v>0</v>
      </c>
      <c r="AL328" s="5">
        <v>0</v>
      </c>
      <c r="AM328" s="5">
        <v>0</v>
      </c>
      <c r="AN328" s="5">
        <v>0</v>
      </c>
      <c r="AO328" s="5">
        <v>0</v>
      </c>
      <c r="AP328" s="5">
        <v>0</v>
      </c>
      <c r="AQ328" s="5">
        <v>0</v>
      </c>
      <c r="AR328" s="5">
        <v>0</v>
      </c>
      <c r="AS328" s="5">
        <v>0</v>
      </c>
      <c r="AT328" s="5">
        <v>0</v>
      </c>
      <c r="AU328" s="5">
        <v>0</v>
      </c>
      <c r="AV328" s="5">
        <v>0</v>
      </c>
      <c r="AW328" s="5">
        <v>0</v>
      </c>
      <c r="AX328" s="5">
        <v>0</v>
      </c>
      <c r="AY328" s="5">
        <v>0</v>
      </c>
      <c r="AZ328" s="5">
        <v>97.379925329803243</v>
      </c>
      <c r="BA328" s="16">
        <v>9.7059624946666001E-4</v>
      </c>
      <c r="BB328" s="16">
        <v>0.13149943094104419</v>
      </c>
      <c r="BC328" s="16">
        <v>0</v>
      </c>
      <c r="BD328" s="16">
        <v>0</v>
      </c>
      <c r="BE328" s="16">
        <v>0</v>
      </c>
      <c r="BF328" s="16">
        <v>0</v>
      </c>
      <c r="BG328" s="16">
        <v>0</v>
      </c>
      <c r="BH328" s="16">
        <v>0</v>
      </c>
      <c r="BI328" s="16">
        <v>0</v>
      </c>
      <c r="BJ328" s="16">
        <v>6.800594586314912E-2</v>
      </c>
      <c r="BK328" s="16">
        <v>0</v>
      </c>
      <c r="BL328" s="16">
        <v>0</v>
      </c>
      <c r="BM328" s="16">
        <v>0</v>
      </c>
      <c r="BN328" s="16">
        <v>0.38028706601257101</v>
      </c>
      <c r="BO328" s="16">
        <v>0</v>
      </c>
      <c r="BP328" s="16">
        <v>0</v>
      </c>
      <c r="BQ328" s="16">
        <v>1.7723129231656781E-2</v>
      </c>
      <c r="BR328" s="16">
        <v>0</v>
      </c>
      <c r="BS328" s="16">
        <v>0</v>
      </c>
      <c r="BT328" s="16">
        <v>0</v>
      </c>
      <c r="BU328" s="16">
        <v>0</v>
      </c>
      <c r="BV328" s="16">
        <v>0</v>
      </c>
      <c r="BW328" s="16">
        <v>0</v>
      </c>
      <c r="BX328" s="16">
        <v>0</v>
      </c>
      <c r="BY328" s="16">
        <v>0.40151383170211241</v>
      </c>
      <c r="BZ328" s="16">
        <v>0</v>
      </c>
      <c r="CA328" s="16">
        <v>0</v>
      </c>
      <c r="CB328" s="16">
        <v>0</v>
      </c>
      <c r="CC328" s="16">
        <v>0</v>
      </c>
      <c r="CD328" s="16">
        <v>0</v>
      </c>
      <c r="CE328" s="16">
        <v>0</v>
      </c>
      <c r="CF328" s="16">
        <v>0</v>
      </c>
      <c r="CG328" s="16">
        <v>0</v>
      </c>
      <c r="CH328" s="12">
        <v>0.21</v>
      </c>
      <c r="CI328" s="12">
        <v>0</v>
      </c>
      <c r="CJ328" s="12">
        <v>0</v>
      </c>
      <c r="CK328" s="12">
        <v>0</v>
      </c>
      <c r="CL328" s="12">
        <v>0</v>
      </c>
      <c r="CM328" s="12">
        <v>96.74</v>
      </c>
      <c r="CN328" s="12">
        <v>0</v>
      </c>
      <c r="CO328" s="12">
        <v>0</v>
      </c>
      <c r="CP328" s="12">
        <v>0</v>
      </c>
      <c r="CQ328" s="12">
        <v>0</v>
      </c>
      <c r="CR328" s="12">
        <v>0</v>
      </c>
      <c r="CS328" s="12">
        <v>0</v>
      </c>
      <c r="CT328" s="12">
        <v>0</v>
      </c>
      <c r="CU328" s="12">
        <v>0.24</v>
      </c>
      <c r="CV328" s="12">
        <v>0</v>
      </c>
      <c r="CW328" s="12">
        <v>0</v>
      </c>
      <c r="CX328" s="12">
        <v>0</v>
      </c>
      <c r="CY328" s="12">
        <v>0</v>
      </c>
      <c r="CZ328" s="12">
        <v>0</v>
      </c>
      <c r="DA328" s="12">
        <v>0</v>
      </c>
      <c r="DB328" s="12">
        <v>0</v>
      </c>
      <c r="DC328" s="12">
        <v>0</v>
      </c>
      <c r="DD328" s="12">
        <v>0</v>
      </c>
      <c r="DE328" s="12">
        <v>0</v>
      </c>
      <c r="DF328" s="12">
        <v>0</v>
      </c>
      <c r="DG328" s="12">
        <v>0</v>
      </c>
      <c r="DH328" s="12">
        <v>0</v>
      </c>
      <c r="DI328" s="12">
        <v>0</v>
      </c>
      <c r="DJ328" s="12">
        <v>0</v>
      </c>
      <c r="DK328" s="12">
        <v>0</v>
      </c>
      <c r="DL328" s="12">
        <v>0</v>
      </c>
      <c r="DM328" s="12">
        <v>0</v>
      </c>
      <c r="DN328" s="12">
        <v>0</v>
      </c>
      <c r="DO328" s="12">
        <v>0</v>
      </c>
      <c r="DP328" s="12">
        <v>0</v>
      </c>
      <c r="DQ328" s="12">
        <v>0</v>
      </c>
      <c r="DR328" s="12">
        <v>0</v>
      </c>
      <c r="DS328" s="12">
        <v>0</v>
      </c>
      <c r="DT328" s="12">
        <v>0</v>
      </c>
      <c r="DU328" s="12">
        <v>0</v>
      </c>
      <c r="DV328" s="12">
        <v>0</v>
      </c>
      <c r="DW328" s="12">
        <v>0</v>
      </c>
      <c r="DX328" s="12">
        <v>0</v>
      </c>
      <c r="DY328" s="12">
        <v>0.25</v>
      </c>
      <c r="DZ328" s="12">
        <v>97.439999999999984</v>
      </c>
      <c r="EA328" s="9">
        <v>0</v>
      </c>
      <c r="EB328" s="9">
        <v>0</v>
      </c>
      <c r="EC328" s="9">
        <v>0</v>
      </c>
      <c r="ED328" s="9">
        <v>0</v>
      </c>
      <c r="EE328" s="9">
        <v>0</v>
      </c>
      <c r="EF328" s="9">
        <v>0</v>
      </c>
      <c r="EG328" s="9">
        <v>0</v>
      </c>
      <c r="EH328" s="9">
        <v>0</v>
      </c>
      <c r="EI328" s="9">
        <v>0</v>
      </c>
      <c r="EJ328" s="9">
        <v>0.99346882005007209</v>
      </c>
      <c r="EK328" s="9">
        <v>0</v>
      </c>
      <c r="EL328" s="9">
        <v>0</v>
      </c>
      <c r="EM328" s="9">
        <v>0</v>
      </c>
      <c r="EN328" s="9">
        <v>0</v>
      </c>
      <c r="EO328" s="9">
        <v>0</v>
      </c>
      <c r="EP328" s="9">
        <v>1.4942645149997331E-3</v>
      </c>
      <c r="EQ328" s="9">
        <v>0</v>
      </c>
      <c r="ER328" s="9">
        <v>0</v>
      </c>
      <c r="ES328" s="9">
        <v>0</v>
      </c>
      <c r="ET328" s="9">
        <v>0</v>
      </c>
      <c r="EU328" s="9">
        <v>0</v>
      </c>
      <c r="EV328" s="9">
        <v>0</v>
      </c>
      <c r="EW328" s="9">
        <v>0</v>
      </c>
      <c r="EX328" s="9">
        <v>0</v>
      </c>
      <c r="EY328" s="9">
        <v>4.2882225878564531E-3</v>
      </c>
      <c r="EZ328" s="9">
        <v>0</v>
      </c>
      <c r="FA328" s="9">
        <v>0</v>
      </c>
      <c r="FB328" s="9">
        <v>0</v>
      </c>
      <c r="FC328" s="9">
        <v>0</v>
      </c>
      <c r="FD328" s="9">
        <v>0</v>
      </c>
      <c r="FE328" s="9">
        <v>0</v>
      </c>
      <c r="FF328" s="9">
        <v>7.4869284707166793E-4</v>
      </c>
      <c r="FG328" s="9">
        <v>0</v>
      </c>
      <c r="FH328" s="7">
        <v>0</v>
      </c>
      <c r="FI328" s="14">
        <v>0.99990554841277735</v>
      </c>
      <c r="FJ328" s="14">
        <v>0</v>
      </c>
      <c r="FK328" s="14">
        <v>0</v>
      </c>
      <c r="FL328" s="14">
        <v>4.374273585639756E-3</v>
      </c>
      <c r="FM328" s="14">
        <v>0</v>
      </c>
      <c r="FN328" s="14">
        <v>0</v>
      </c>
      <c r="FO328" s="14">
        <v>0</v>
      </c>
      <c r="FP328" s="14">
        <v>0</v>
      </c>
      <c r="FQ328" s="14">
        <v>0</v>
      </c>
      <c r="FR328" s="14">
        <v>2.5209999999999999</v>
      </c>
      <c r="FS328" s="14">
        <v>0.1714429895209989</v>
      </c>
      <c r="FT328" s="14">
        <v>2.957182040205256</v>
      </c>
      <c r="FU328" s="14">
        <v>84.830023207677755</v>
      </c>
      <c r="FV328" s="14">
        <v>18.260042980173878</v>
      </c>
      <c r="FW328" s="14" t="b">
        <v>0</v>
      </c>
      <c r="FX328" s="14" t="b">
        <v>0</v>
      </c>
      <c r="FY328" s="14" t="b">
        <v>1</v>
      </c>
      <c r="FZ328" s="14">
        <v>-1.525986977096297</v>
      </c>
      <c r="GA328" s="14">
        <v>-3.6343331215749579</v>
      </c>
      <c r="GB328" s="14">
        <f>EY328*FL328</f>
        <v>1.875785879540424E-5</v>
      </c>
      <c r="GC328" s="14">
        <v>0.69815972435358264</v>
      </c>
    </row>
    <row r="329" spans="1:185" x14ac:dyDescent="0.2">
      <c r="A329" s="1" t="s">
        <v>438</v>
      </c>
      <c r="B329" s="18">
        <v>5</v>
      </c>
      <c r="C329" s="18" t="s">
        <v>456</v>
      </c>
      <c r="D329" s="18">
        <v>12</v>
      </c>
      <c r="E329" s="18" t="s">
        <v>470</v>
      </c>
      <c r="F329" s="19">
        <v>43</v>
      </c>
      <c r="G329" s="19">
        <v>11</v>
      </c>
      <c r="H329" s="19">
        <v>2588</v>
      </c>
      <c r="I329" s="19">
        <v>2314.85</v>
      </c>
      <c r="J329" s="19">
        <v>0</v>
      </c>
      <c r="K329" s="19" t="s">
        <v>488</v>
      </c>
      <c r="L329" s="19">
        <v>0</v>
      </c>
      <c r="M329" s="19" t="s">
        <v>489</v>
      </c>
      <c r="N329" s="19">
        <v>-2.68</v>
      </c>
      <c r="O329" s="19">
        <v>0</v>
      </c>
      <c r="P329" s="19" t="s">
        <v>490</v>
      </c>
      <c r="Q329" s="19">
        <v>0</v>
      </c>
      <c r="R329" s="19" t="s">
        <v>527</v>
      </c>
      <c r="S329" s="19" t="s">
        <v>532</v>
      </c>
      <c r="T329" s="19" t="s">
        <v>33</v>
      </c>
      <c r="U329" s="5">
        <v>42.203899306645162</v>
      </c>
      <c r="V329" s="5">
        <v>0</v>
      </c>
      <c r="W329" s="5">
        <v>3.519654889077835</v>
      </c>
      <c r="X329" s="5">
        <v>0</v>
      </c>
      <c r="Y329" s="5">
        <v>0</v>
      </c>
      <c r="Z329" s="5">
        <v>6.6026734673299146</v>
      </c>
      <c r="AA329" s="5">
        <v>0</v>
      </c>
      <c r="AB329" s="5">
        <v>0</v>
      </c>
      <c r="AC329" s="5">
        <v>0</v>
      </c>
      <c r="AD329" s="5">
        <v>0</v>
      </c>
      <c r="AE329" s="5">
        <v>43.558003814247797</v>
      </c>
      <c r="AF329" s="5">
        <v>4.1157685227207779</v>
      </c>
      <c r="AG329" s="5">
        <v>0</v>
      </c>
      <c r="AH329" s="5">
        <v>0</v>
      </c>
      <c r="AI329" s="5">
        <v>0</v>
      </c>
      <c r="AJ329" s="5">
        <v>0</v>
      </c>
      <c r="AK329" s="5">
        <v>0</v>
      </c>
      <c r="AL329" s="5">
        <v>0</v>
      </c>
      <c r="AM329" s="5">
        <v>0</v>
      </c>
      <c r="AN329" s="5">
        <v>0</v>
      </c>
      <c r="AO329" s="5">
        <v>0</v>
      </c>
      <c r="AP329" s="5">
        <v>0</v>
      </c>
      <c r="AQ329" s="5">
        <v>0</v>
      </c>
      <c r="AR329" s="5">
        <v>0</v>
      </c>
      <c r="AS329" s="5">
        <v>0</v>
      </c>
      <c r="AT329" s="5">
        <v>0</v>
      </c>
      <c r="AU329" s="5">
        <v>0</v>
      </c>
      <c r="AV329" s="5">
        <v>0</v>
      </c>
      <c r="AW329" s="5">
        <v>0</v>
      </c>
      <c r="AX329" s="5">
        <v>0</v>
      </c>
      <c r="AY329" s="5">
        <v>0</v>
      </c>
      <c r="AZ329" s="5">
        <v>100.0000000000215</v>
      </c>
      <c r="BA329" s="16">
        <v>1.7408100659915941E-2</v>
      </c>
      <c r="BB329" s="16">
        <v>3.7012432788954427E-2</v>
      </c>
      <c r="BC329" s="16">
        <v>0</v>
      </c>
      <c r="BD329" s="16">
        <v>0</v>
      </c>
      <c r="BE329" s="16">
        <v>0</v>
      </c>
      <c r="BF329" s="16">
        <v>0</v>
      </c>
      <c r="BG329" s="16">
        <v>0</v>
      </c>
      <c r="BH329" s="16">
        <v>0</v>
      </c>
      <c r="BI329" s="16">
        <v>0</v>
      </c>
      <c r="BJ329" s="16">
        <v>4.6345842123674832E-2</v>
      </c>
      <c r="BK329" s="16">
        <v>0</v>
      </c>
      <c r="BL329" s="16">
        <v>0</v>
      </c>
      <c r="BM329" s="16">
        <v>0</v>
      </c>
      <c r="BN329" s="16">
        <v>0.54500599636865743</v>
      </c>
      <c r="BO329" s="16">
        <v>0</v>
      </c>
      <c r="BP329" s="16">
        <v>0</v>
      </c>
      <c r="BQ329" s="16">
        <v>0</v>
      </c>
      <c r="BR329" s="16">
        <v>0</v>
      </c>
      <c r="BS329" s="16">
        <v>0</v>
      </c>
      <c r="BT329" s="16">
        <v>0</v>
      </c>
      <c r="BU329" s="16">
        <v>0</v>
      </c>
      <c r="BV329" s="16">
        <v>0</v>
      </c>
      <c r="BW329" s="16">
        <v>0</v>
      </c>
      <c r="BX329" s="16">
        <v>0</v>
      </c>
      <c r="BY329" s="16">
        <v>0.35422762805879737</v>
      </c>
      <c r="BZ329" s="16">
        <v>0</v>
      </c>
      <c r="CA329" s="16">
        <v>0</v>
      </c>
      <c r="CB329" s="16">
        <v>0</v>
      </c>
      <c r="CC329" s="16">
        <v>0</v>
      </c>
      <c r="CD329" s="16">
        <v>0</v>
      </c>
      <c r="CE329" s="16">
        <v>0</v>
      </c>
      <c r="CF329" s="16">
        <v>0</v>
      </c>
      <c r="CG329" s="16">
        <v>0</v>
      </c>
      <c r="CH329" s="12">
        <v>0.1779333333</v>
      </c>
      <c r="CI329" s="12">
        <v>0</v>
      </c>
      <c r="CJ329" s="12">
        <v>0</v>
      </c>
      <c r="CK329" s="12">
        <v>0</v>
      </c>
      <c r="CL329" s="12">
        <v>0</v>
      </c>
      <c r="CM329" s="12">
        <v>100.2059333333</v>
      </c>
      <c r="CN329" s="12">
        <v>0</v>
      </c>
      <c r="CO329" s="12">
        <v>0</v>
      </c>
      <c r="CP329" s="12">
        <v>0</v>
      </c>
      <c r="CQ329" s="12">
        <v>0</v>
      </c>
      <c r="CR329" s="12">
        <v>0</v>
      </c>
      <c r="CS329" s="12">
        <v>0</v>
      </c>
      <c r="CT329" s="12">
        <v>0</v>
      </c>
      <c r="CU329" s="12">
        <v>0</v>
      </c>
      <c r="CV329" s="12">
        <v>0</v>
      </c>
      <c r="CW329" s="12">
        <v>0</v>
      </c>
      <c r="CX329" s="12">
        <v>0</v>
      </c>
      <c r="CY329" s="12">
        <v>0</v>
      </c>
      <c r="CZ329" s="12">
        <v>0</v>
      </c>
      <c r="DA329" s="12">
        <v>0</v>
      </c>
      <c r="DB329" s="12">
        <v>0</v>
      </c>
      <c r="DC329" s="12">
        <v>0</v>
      </c>
      <c r="DD329" s="12">
        <v>0</v>
      </c>
      <c r="DE329" s="12">
        <v>0</v>
      </c>
      <c r="DF329" s="12">
        <v>0</v>
      </c>
      <c r="DG329" s="12">
        <v>0</v>
      </c>
      <c r="DH329" s="12">
        <v>0</v>
      </c>
      <c r="DI329" s="12">
        <v>0</v>
      </c>
      <c r="DJ329" s="12">
        <v>8.6366666699999997E-2</v>
      </c>
      <c r="DK329" s="12">
        <v>0</v>
      </c>
      <c r="DL329" s="12">
        <v>0</v>
      </c>
      <c r="DM329" s="12">
        <v>0</v>
      </c>
      <c r="DN329" s="12">
        <v>0</v>
      </c>
      <c r="DO329" s="12">
        <v>0</v>
      </c>
      <c r="DP329" s="12">
        <v>0</v>
      </c>
      <c r="DQ329" s="12">
        <v>0</v>
      </c>
      <c r="DR329" s="12">
        <v>0</v>
      </c>
      <c r="DS329" s="12">
        <v>0</v>
      </c>
      <c r="DT329" s="12">
        <v>0</v>
      </c>
      <c r="DU329" s="12">
        <v>0</v>
      </c>
      <c r="DV329" s="12">
        <v>0</v>
      </c>
      <c r="DW329" s="12">
        <v>0</v>
      </c>
      <c r="DX329" s="12">
        <v>0.51376666670000004</v>
      </c>
      <c r="DY329" s="12">
        <v>0</v>
      </c>
      <c r="DZ329" s="12">
        <v>100.98399999999999</v>
      </c>
      <c r="EA329" s="9">
        <v>0</v>
      </c>
      <c r="EB329" s="9">
        <v>0</v>
      </c>
      <c r="EC329" s="9">
        <v>0</v>
      </c>
      <c r="ED329" s="9">
        <v>0</v>
      </c>
      <c r="EE329" s="9">
        <v>0</v>
      </c>
      <c r="EF329" s="9">
        <v>0</v>
      </c>
      <c r="EG329" s="9">
        <v>0</v>
      </c>
      <c r="EH329" s="9">
        <v>0</v>
      </c>
      <c r="EI329" s="9">
        <v>0</v>
      </c>
      <c r="EJ329" s="9">
        <v>0.9935032195164315</v>
      </c>
      <c r="EK329" s="9">
        <v>0</v>
      </c>
      <c r="EL329" s="9">
        <v>0</v>
      </c>
      <c r="EM329" s="9">
        <v>0</v>
      </c>
      <c r="EN329" s="9">
        <v>0</v>
      </c>
      <c r="EO329" s="9">
        <v>0</v>
      </c>
      <c r="EP329" s="9">
        <v>0</v>
      </c>
      <c r="EQ329" s="9">
        <v>0</v>
      </c>
      <c r="ER329" s="9">
        <v>0</v>
      </c>
      <c r="ES329" s="9">
        <v>0</v>
      </c>
      <c r="ET329" s="9">
        <v>2.9889142572041669E-3</v>
      </c>
      <c r="EU329" s="9">
        <v>0</v>
      </c>
      <c r="EV329" s="9">
        <v>0</v>
      </c>
      <c r="EW329" s="9">
        <v>0</v>
      </c>
      <c r="EX329" s="9">
        <v>0</v>
      </c>
      <c r="EY329" s="9">
        <v>3.507866226364436E-3</v>
      </c>
      <c r="EZ329" s="9">
        <v>0</v>
      </c>
      <c r="FA329" s="9">
        <v>0</v>
      </c>
      <c r="FB329" s="9">
        <v>0</v>
      </c>
      <c r="FC329" s="9">
        <v>0</v>
      </c>
      <c r="FD329" s="9">
        <v>0</v>
      </c>
      <c r="FE329" s="9">
        <v>0</v>
      </c>
      <c r="FF329" s="9">
        <v>0</v>
      </c>
      <c r="FG329" s="9">
        <v>0</v>
      </c>
      <c r="FH329" s="7">
        <v>0</v>
      </c>
      <c r="FI329" s="14">
        <v>1.000033093054651</v>
      </c>
      <c r="FJ329" s="14">
        <v>0</v>
      </c>
      <c r="FK329" s="14">
        <v>0</v>
      </c>
      <c r="FL329" s="14">
        <v>8.2849797871040708E-3</v>
      </c>
      <c r="FM329" s="14">
        <v>0</v>
      </c>
      <c r="FN329" s="14">
        <v>0</v>
      </c>
      <c r="FO329" s="14">
        <v>0</v>
      </c>
      <c r="FP329" s="14">
        <v>0</v>
      </c>
      <c r="FQ329" s="14">
        <v>0</v>
      </c>
      <c r="FR329" s="14">
        <v>3</v>
      </c>
      <c r="FS329" s="14">
        <v>0.13903752637102451</v>
      </c>
      <c r="FT329" s="14">
        <v>3.140808949969335</v>
      </c>
      <c r="FU329" s="14">
        <v>92.162729680212905</v>
      </c>
      <c r="FV329" s="14">
        <v>0</v>
      </c>
      <c r="FW329" s="14" t="b">
        <v>1</v>
      </c>
      <c r="FX329" s="14" t="b">
        <v>0</v>
      </c>
      <c r="FY329" s="14" t="b">
        <v>0</v>
      </c>
      <c r="FZ329" s="14">
        <v>-1.708103236202474</v>
      </c>
      <c r="GA329" s="14">
        <v>-3.7658296300973739</v>
      </c>
      <c r="GB329" s="14">
        <f>EY329*FL329</f>
        <v>2.9062600781294383E-5</v>
      </c>
      <c r="GC329" s="14">
        <v>6.6945432344324624E-2</v>
      </c>
    </row>
    <row r="330" spans="1:185" x14ac:dyDescent="0.2">
      <c r="A330" s="1" t="s">
        <v>444</v>
      </c>
      <c r="B330" s="18">
        <v>2</v>
      </c>
      <c r="C330" s="18" t="s">
        <v>450</v>
      </c>
      <c r="D330" s="18">
        <v>4</v>
      </c>
      <c r="E330" s="18" t="s">
        <v>469</v>
      </c>
      <c r="F330" s="19">
        <v>44</v>
      </c>
      <c r="G330" s="19">
        <v>1.5</v>
      </c>
      <c r="H330" s="19">
        <v>1803</v>
      </c>
      <c r="I330" s="19">
        <v>1529.85</v>
      </c>
      <c r="J330" s="19">
        <v>0</v>
      </c>
      <c r="K330" s="19">
        <v>0.26666666666666672</v>
      </c>
      <c r="L330" s="19">
        <v>0</v>
      </c>
      <c r="M330" s="19" t="s">
        <v>489</v>
      </c>
      <c r="N330" s="19">
        <v>-0.86665051834502793</v>
      </c>
      <c r="O330" s="19">
        <v>0</v>
      </c>
      <c r="P330" s="19" t="s">
        <v>490</v>
      </c>
      <c r="Q330" s="19">
        <v>0</v>
      </c>
      <c r="R330" s="19" t="s">
        <v>529</v>
      </c>
      <c r="S330" s="19" t="s">
        <v>534</v>
      </c>
      <c r="T330" s="19" t="s">
        <v>536</v>
      </c>
      <c r="U330" s="5">
        <v>37.557153024911031</v>
      </c>
      <c r="V330" s="5">
        <v>0</v>
      </c>
      <c r="W330" s="5">
        <v>7.8867857142857147</v>
      </c>
      <c r="X330" s="5">
        <v>0</v>
      </c>
      <c r="Y330" s="5">
        <v>0</v>
      </c>
      <c r="Z330" s="5">
        <v>38.362882721575652</v>
      </c>
      <c r="AA330" s="5">
        <v>0</v>
      </c>
      <c r="AB330" s="5">
        <v>0</v>
      </c>
      <c r="AC330" s="5">
        <v>0</v>
      </c>
      <c r="AD330" s="5">
        <v>0</v>
      </c>
      <c r="AE330" s="5">
        <v>4.7265432098765423</v>
      </c>
      <c r="AF330" s="5">
        <v>6.240439121756487</v>
      </c>
      <c r="AG330" s="5">
        <v>0</v>
      </c>
      <c r="AH330" s="5">
        <v>0</v>
      </c>
      <c r="AI330" s="5">
        <v>1.3478260869565221E-2</v>
      </c>
      <c r="AJ330" s="5">
        <v>0</v>
      </c>
      <c r="AK330" s="5">
        <v>0</v>
      </c>
      <c r="AL330" s="5">
        <v>0</v>
      </c>
      <c r="AM330" s="5">
        <v>0</v>
      </c>
      <c r="AN330" s="5">
        <v>0</v>
      </c>
      <c r="AO330" s="5">
        <v>0</v>
      </c>
      <c r="AP330" s="5">
        <v>0</v>
      </c>
      <c r="AQ330" s="5">
        <v>0</v>
      </c>
      <c r="AR330" s="5">
        <v>0</v>
      </c>
      <c r="AS330" s="5">
        <v>0</v>
      </c>
      <c r="AT330" s="5">
        <v>0</v>
      </c>
      <c r="AU330" s="5">
        <v>0</v>
      </c>
      <c r="AV330" s="5">
        <v>0</v>
      </c>
      <c r="AW330" s="5">
        <v>0</v>
      </c>
      <c r="AX330" s="5">
        <v>0</v>
      </c>
      <c r="AY330" s="5">
        <v>0</v>
      </c>
      <c r="AZ330" s="5">
        <v>94.787282053274978</v>
      </c>
      <c r="BA330" s="16">
        <v>5.2793041786810282E-2</v>
      </c>
      <c r="BB330" s="16">
        <v>7.5951643916125106E-2</v>
      </c>
      <c r="BC330" s="16">
        <v>0</v>
      </c>
      <c r="BD330" s="16">
        <v>0</v>
      </c>
      <c r="BE330" s="16">
        <v>0</v>
      </c>
      <c r="BF330" s="16">
        <v>0</v>
      </c>
      <c r="BG330" s="16">
        <v>0</v>
      </c>
      <c r="BH330" s="16">
        <v>0</v>
      </c>
      <c r="BI330" s="16">
        <v>0</v>
      </c>
      <c r="BJ330" s="16">
        <v>0.36444125134295041</v>
      </c>
      <c r="BK330" s="16">
        <v>0</v>
      </c>
      <c r="BL330" s="16">
        <v>0</v>
      </c>
      <c r="BM330" s="16">
        <v>0</v>
      </c>
      <c r="BN330" s="16">
        <v>8.0039115674166064E-2</v>
      </c>
      <c r="BO330" s="16">
        <v>0</v>
      </c>
      <c r="BP330" s="16">
        <v>0</v>
      </c>
      <c r="BQ330" s="16">
        <v>1.4842235751828659E-4</v>
      </c>
      <c r="BR330" s="16">
        <v>0</v>
      </c>
      <c r="BS330" s="16">
        <v>0</v>
      </c>
      <c r="BT330" s="16">
        <v>0</v>
      </c>
      <c r="BU330" s="16">
        <v>0</v>
      </c>
      <c r="BV330" s="16">
        <v>0</v>
      </c>
      <c r="BW330" s="16">
        <v>0</v>
      </c>
      <c r="BX330" s="16">
        <v>0</v>
      </c>
      <c r="BY330" s="16">
        <v>0.42662652492242992</v>
      </c>
      <c r="BZ330" s="16">
        <v>0</v>
      </c>
      <c r="CA330" s="16">
        <v>0</v>
      </c>
      <c r="CB330" s="16">
        <v>0</v>
      </c>
      <c r="CC330" s="16">
        <v>0</v>
      </c>
      <c r="CD330" s="16">
        <v>0</v>
      </c>
      <c r="CE330" s="16">
        <v>0</v>
      </c>
      <c r="CF330" s="16">
        <v>0</v>
      </c>
      <c r="CG330" s="16">
        <v>0</v>
      </c>
      <c r="CH330" s="12">
        <v>0.15</v>
      </c>
      <c r="CI330" s="12">
        <v>0</v>
      </c>
      <c r="CJ330" s="12">
        <v>0</v>
      </c>
      <c r="CK330" s="12">
        <v>0.04</v>
      </c>
      <c r="CL330" s="12">
        <v>0</v>
      </c>
      <c r="CM330" s="12">
        <v>93.02</v>
      </c>
      <c r="CN330" s="12">
        <v>0</v>
      </c>
      <c r="CO330" s="12">
        <v>0</v>
      </c>
      <c r="CP330" s="12">
        <v>0</v>
      </c>
      <c r="CQ330" s="12">
        <v>0</v>
      </c>
      <c r="CR330" s="12">
        <v>0</v>
      </c>
      <c r="CS330" s="12">
        <v>0</v>
      </c>
      <c r="CT330" s="12">
        <v>0</v>
      </c>
      <c r="CU330" s="12">
        <v>0.31</v>
      </c>
      <c r="CV330" s="12">
        <v>0</v>
      </c>
      <c r="CW330" s="12">
        <v>0</v>
      </c>
      <c r="CX330" s="12">
        <v>0</v>
      </c>
      <c r="CY330" s="12">
        <v>0</v>
      </c>
      <c r="CZ330" s="12">
        <v>0</v>
      </c>
      <c r="DA330" s="12">
        <v>0</v>
      </c>
      <c r="DB330" s="12">
        <v>0</v>
      </c>
      <c r="DC330" s="12">
        <v>0</v>
      </c>
      <c r="DD330" s="12">
        <v>0.01</v>
      </c>
      <c r="DE330" s="12">
        <v>0</v>
      </c>
      <c r="DF330" s="12">
        <v>0</v>
      </c>
      <c r="DG330" s="12">
        <v>0</v>
      </c>
      <c r="DH330" s="12">
        <v>0</v>
      </c>
      <c r="DI330" s="12">
        <v>0</v>
      </c>
      <c r="DJ330" s="12">
        <v>0</v>
      </c>
      <c r="DK330" s="12">
        <v>0</v>
      </c>
      <c r="DL330" s="12">
        <v>0</v>
      </c>
      <c r="DM330" s="12">
        <v>0</v>
      </c>
      <c r="DN330" s="12">
        <v>0</v>
      </c>
      <c r="DO330" s="12">
        <v>0</v>
      </c>
      <c r="DP330" s="12">
        <v>0</v>
      </c>
      <c r="DQ330" s="12">
        <v>0</v>
      </c>
      <c r="DR330" s="12">
        <v>0</v>
      </c>
      <c r="DS330" s="12">
        <v>0</v>
      </c>
      <c r="DT330" s="12">
        <v>0</v>
      </c>
      <c r="DU330" s="12">
        <v>0</v>
      </c>
      <c r="DV330" s="12">
        <v>0</v>
      </c>
      <c r="DW330" s="12">
        <v>0</v>
      </c>
      <c r="DX330" s="12">
        <v>0</v>
      </c>
      <c r="DY330" s="12">
        <v>0.24</v>
      </c>
      <c r="DZ330" s="12">
        <v>93.77</v>
      </c>
      <c r="EA330" s="9">
        <v>0</v>
      </c>
      <c r="EB330" s="9">
        <v>0</v>
      </c>
      <c r="EC330" s="9">
        <v>0</v>
      </c>
      <c r="ED330" s="9">
        <v>0</v>
      </c>
      <c r="EE330" s="9">
        <v>0</v>
      </c>
      <c r="EF330" s="9">
        <v>4.5895450425114743E-4</v>
      </c>
      <c r="EG330" s="9">
        <v>0</v>
      </c>
      <c r="EH330" s="9">
        <v>0</v>
      </c>
      <c r="EI330" s="9">
        <v>0</v>
      </c>
      <c r="EJ330" s="9">
        <v>0.99373927685819086</v>
      </c>
      <c r="EK330" s="9">
        <v>0</v>
      </c>
      <c r="EL330" s="9">
        <v>0</v>
      </c>
      <c r="EM330" s="9">
        <v>0</v>
      </c>
      <c r="EN330" s="9">
        <v>0</v>
      </c>
      <c r="EO330" s="9">
        <v>0</v>
      </c>
      <c r="EP330" s="9">
        <v>1.49226749130754E-3</v>
      </c>
      <c r="EQ330" s="9">
        <v>0</v>
      </c>
      <c r="ER330" s="9">
        <v>0</v>
      </c>
      <c r="ES330" s="9">
        <v>0</v>
      </c>
      <c r="ET330" s="9">
        <v>0</v>
      </c>
      <c r="EU330" s="9">
        <v>0</v>
      </c>
      <c r="EV330" s="9">
        <v>0</v>
      </c>
      <c r="EW330" s="9">
        <v>0</v>
      </c>
      <c r="EX330" s="9">
        <v>0</v>
      </c>
      <c r="EY330" s="9">
        <v>3.1863776435588059E-3</v>
      </c>
      <c r="EZ330" s="9">
        <v>0</v>
      </c>
      <c r="FA330" s="9">
        <v>0</v>
      </c>
      <c r="FB330" s="9">
        <v>0</v>
      </c>
      <c r="FC330" s="9">
        <v>0</v>
      </c>
      <c r="FD330" s="9">
        <v>0</v>
      </c>
      <c r="FE330" s="9">
        <v>1.1711396552169201E-4</v>
      </c>
      <c r="FF330" s="9">
        <v>1.0060095371699381E-3</v>
      </c>
      <c r="FG330" s="9">
        <v>0</v>
      </c>
      <c r="FH330" s="7">
        <v>0</v>
      </c>
      <c r="FI330" s="14">
        <v>0.99993425139445147</v>
      </c>
      <c r="FJ330" s="14">
        <v>0</v>
      </c>
      <c r="FK330" s="14">
        <v>0</v>
      </c>
      <c r="FL330" s="14">
        <v>1.0465655382811551E-3</v>
      </c>
      <c r="FM330" s="14">
        <v>0</v>
      </c>
      <c r="FN330" s="14">
        <v>1.000049920804809</v>
      </c>
      <c r="FO330" s="14">
        <v>0</v>
      </c>
      <c r="FP330" s="14">
        <v>0</v>
      </c>
      <c r="FQ330" s="14">
        <v>0</v>
      </c>
      <c r="FR330" s="14">
        <v>1.7</v>
      </c>
      <c r="FS330" s="14">
        <v>0.61955012728301562</v>
      </c>
      <c r="FT330" s="14">
        <v>1.7578966902939159</v>
      </c>
      <c r="FU330" s="14">
        <v>18.00734556878276</v>
      </c>
      <c r="FV330" s="14">
        <v>2.8113999969474799E-3</v>
      </c>
      <c r="FW330" s="14" t="b">
        <v>0</v>
      </c>
      <c r="FX330" s="14" t="b">
        <v>1</v>
      </c>
      <c r="FY330" s="14" t="b">
        <v>0</v>
      </c>
      <c r="FZ330" s="14">
        <v>-0.41033489923208588</v>
      </c>
      <c r="GA330" s="14">
        <v>-9.0347392582032455</v>
      </c>
      <c r="GB330" s="14">
        <f>EY330*FL330</f>
        <v>3.3347530336981601E-6</v>
      </c>
      <c r="GC330" s="14">
        <v>0.52385947275981926</v>
      </c>
    </row>
  </sheetData>
  <autoFilter ref="A2:GC2" xr:uid="{57339135-73CE-4046-A409-13D2B6EFFCA6}">
    <sortState xmlns:xlrd2="http://schemas.microsoft.com/office/spreadsheetml/2017/richdata2" ref="A3:GC392">
      <sortCondition ref="EJ2:EJ392"/>
    </sortState>
  </autoFilter>
  <mergeCells count="6">
    <mergeCell ref="FI1:GB1"/>
    <mergeCell ref="EA1:FG1"/>
    <mergeCell ref="B1:T1"/>
    <mergeCell ref="U1:AZ1"/>
    <mergeCell ref="CH1:DZ1"/>
    <mergeCell ref="BA1:C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D58BD-2386-6D4C-B751-D5D6BA80AAC6}">
  <dimension ref="A1:E46"/>
  <sheetViews>
    <sheetView workbookViewId="0">
      <selection activeCell="A12" sqref="A12:XFD12"/>
    </sheetView>
  </sheetViews>
  <sheetFormatPr baseColWidth="10" defaultRowHeight="15" x14ac:dyDescent="0.2"/>
  <cols>
    <col min="1" max="1" width="14.33203125" style="25" bestFit="1" customWidth="1"/>
    <col min="2" max="2" width="162.6640625" bestFit="1" customWidth="1"/>
    <col min="3" max="3" width="13" bestFit="1" customWidth="1"/>
    <col min="4" max="4" width="11.1640625" bestFit="1" customWidth="1"/>
  </cols>
  <sheetData>
    <row r="1" spans="1:5" ht="20" x14ac:dyDescent="0.25">
      <c r="A1" s="23" t="s">
        <v>593</v>
      </c>
      <c r="B1" s="26" t="s">
        <v>594</v>
      </c>
      <c r="C1" s="27" t="s">
        <v>595</v>
      </c>
      <c r="D1" s="27" t="s">
        <v>596</v>
      </c>
      <c r="E1" s="21"/>
    </row>
    <row r="2" spans="1:5" ht="16" x14ac:dyDescent="0.2">
      <c r="A2" s="24">
        <v>1</v>
      </c>
      <c r="B2" s="22" t="s">
        <v>597</v>
      </c>
      <c r="C2" s="21" t="s">
        <v>598</v>
      </c>
      <c r="D2" s="21" t="s">
        <v>599</v>
      </c>
      <c r="E2" s="21"/>
    </row>
    <row r="3" spans="1:5" ht="16" x14ac:dyDescent="0.2">
      <c r="A3" s="24">
        <v>2</v>
      </c>
      <c r="B3" s="22" t="s">
        <v>600</v>
      </c>
      <c r="C3" s="21" t="s">
        <v>598</v>
      </c>
      <c r="D3" s="21" t="s">
        <v>599</v>
      </c>
      <c r="E3" s="21"/>
    </row>
    <row r="4" spans="1:5" ht="32" x14ac:dyDescent="0.2">
      <c r="A4" s="24">
        <v>3</v>
      </c>
      <c r="B4" s="22" t="s">
        <v>601</v>
      </c>
      <c r="C4" s="21" t="s">
        <v>598</v>
      </c>
      <c r="D4" s="21" t="s">
        <v>599</v>
      </c>
      <c r="E4" s="21"/>
    </row>
    <row r="5" spans="1:5" ht="32" x14ac:dyDescent="0.2">
      <c r="A5" s="24">
        <v>4</v>
      </c>
      <c r="B5" s="22" t="s">
        <v>602</v>
      </c>
      <c r="C5" s="21" t="s">
        <v>603</v>
      </c>
      <c r="D5" s="21" t="s">
        <v>599</v>
      </c>
      <c r="E5" s="21"/>
    </row>
    <row r="6" spans="1:5" ht="16" x14ac:dyDescent="0.2">
      <c r="A6" s="24">
        <v>5</v>
      </c>
      <c r="B6" s="22" t="s">
        <v>604</v>
      </c>
      <c r="C6" s="21" t="s">
        <v>603</v>
      </c>
      <c r="D6" s="21" t="s">
        <v>599</v>
      </c>
      <c r="E6" s="21"/>
    </row>
    <row r="7" spans="1:5" ht="32" x14ac:dyDescent="0.2">
      <c r="A7" s="24">
        <v>6</v>
      </c>
      <c r="B7" s="22" t="s">
        <v>605</v>
      </c>
      <c r="C7" s="21" t="s">
        <v>603</v>
      </c>
      <c r="D7" s="21" t="s">
        <v>599</v>
      </c>
      <c r="E7" s="21"/>
    </row>
    <row r="8" spans="1:5" ht="16" x14ac:dyDescent="0.2">
      <c r="A8" s="24">
        <v>7</v>
      </c>
      <c r="B8" s="22" t="s">
        <v>606</v>
      </c>
      <c r="C8" s="21" t="s">
        <v>603</v>
      </c>
      <c r="D8" s="21" t="s">
        <v>599</v>
      </c>
      <c r="E8" s="21"/>
    </row>
    <row r="9" spans="1:5" ht="16" x14ac:dyDescent="0.2">
      <c r="A9" s="24">
        <v>8</v>
      </c>
      <c r="B9" s="22" t="s">
        <v>607</v>
      </c>
      <c r="C9" s="21" t="s">
        <v>608</v>
      </c>
      <c r="D9" s="21" t="s">
        <v>599</v>
      </c>
      <c r="E9" s="21"/>
    </row>
    <row r="10" spans="1:5" ht="32" x14ac:dyDescent="0.2">
      <c r="A10" s="24">
        <v>9</v>
      </c>
      <c r="B10" s="22" t="s">
        <v>609</v>
      </c>
      <c r="C10" s="21" t="s">
        <v>598</v>
      </c>
      <c r="D10" s="21" t="s">
        <v>599</v>
      </c>
      <c r="E10" s="21"/>
    </row>
    <row r="11" spans="1:5" ht="16" x14ac:dyDescent="0.2">
      <c r="A11" s="24">
        <v>10</v>
      </c>
      <c r="B11" s="22" t="s">
        <v>610</v>
      </c>
      <c r="C11" s="21" t="s">
        <v>603</v>
      </c>
      <c r="D11" s="21" t="s">
        <v>599</v>
      </c>
      <c r="E11" s="21"/>
    </row>
    <row r="12" spans="1:5" ht="16" x14ac:dyDescent="0.2">
      <c r="A12" s="24">
        <v>11</v>
      </c>
      <c r="B12" s="22" t="s">
        <v>611</v>
      </c>
      <c r="C12" s="21" t="s">
        <v>608</v>
      </c>
      <c r="D12" s="21" t="s">
        <v>599</v>
      </c>
      <c r="E12" s="21"/>
    </row>
    <row r="13" spans="1:5" ht="32" x14ac:dyDescent="0.2">
      <c r="A13" s="24">
        <v>12</v>
      </c>
      <c r="B13" s="22" t="s">
        <v>612</v>
      </c>
      <c r="C13" s="21" t="s">
        <v>608</v>
      </c>
      <c r="D13" s="21" t="s">
        <v>599</v>
      </c>
      <c r="E13" s="21"/>
    </row>
    <row r="14" spans="1:5" ht="32" x14ac:dyDescent="0.2">
      <c r="A14" s="24">
        <v>13</v>
      </c>
      <c r="B14" s="22" t="s">
        <v>613</v>
      </c>
      <c r="C14" s="21" t="s">
        <v>608</v>
      </c>
      <c r="D14" s="21" t="s">
        <v>599</v>
      </c>
      <c r="E14" s="21"/>
    </row>
    <row r="15" spans="1:5" ht="32" x14ac:dyDescent="0.2">
      <c r="A15" s="24">
        <v>14</v>
      </c>
      <c r="B15" s="22" t="s">
        <v>614</v>
      </c>
      <c r="C15" s="21" t="s">
        <v>603</v>
      </c>
      <c r="D15" s="21" t="s">
        <v>599</v>
      </c>
      <c r="E15" s="21"/>
    </row>
    <row r="16" spans="1:5" ht="16" x14ac:dyDescent="0.2">
      <c r="A16" s="24">
        <v>15</v>
      </c>
      <c r="B16" s="22" t="s">
        <v>615</v>
      </c>
      <c r="C16" s="21" t="s">
        <v>598</v>
      </c>
      <c r="D16" s="21" t="s">
        <v>599</v>
      </c>
      <c r="E16" s="21"/>
    </row>
    <row r="17" spans="1:5" ht="16" x14ac:dyDescent="0.2">
      <c r="A17" s="24">
        <v>16</v>
      </c>
      <c r="B17" s="22" t="s">
        <v>616</v>
      </c>
      <c r="C17" s="21" t="s">
        <v>603</v>
      </c>
      <c r="D17" s="21" t="s">
        <v>599</v>
      </c>
      <c r="E17" s="21"/>
    </row>
    <row r="18" spans="1:5" ht="32" x14ac:dyDescent="0.2">
      <c r="A18" s="24">
        <v>17</v>
      </c>
      <c r="B18" s="22" t="s">
        <v>617</v>
      </c>
      <c r="C18" s="21" t="s">
        <v>603</v>
      </c>
      <c r="D18" s="21" t="s">
        <v>599</v>
      </c>
      <c r="E18" s="21" t="s">
        <v>618</v>
      </c>
    </row>
    <row r="19" spans="1:5" ht="32" x14ac:dyDescent="0.2">
      <c r="A19" s="24">
        <v>18</v>
      </c>
      <c r="B19" s="22" t="s">
        <v>619</v>
      </c>
      <c r="C19" s="21" t="s">
        <v>603</v>
      </c>
      <c r="D19" s="21" t="s">
        <v>599</v>
      </c>
      <c r="E19" s="21" t="s">
        <v>618</v>
      </c>
    </row>
    <row r="20" spans="1:5" ht="32" x14ac:dyDescent="0.2">
      <c r="A20" s="24">
        <v>19</v>
      </c>
      <c r="B20" s="22" t="s">
        <v>620</v>
      </c>
      <c r="C20" s="21" t="s">
        <v>608</v>
      </c>
      <c r="D20" s="21" t="s">
        <v>599</v>
      </c>
      <c r="E20" s="21"/>
    </row>
    <row r="21" spans="1:5" ht="32" x14ac:dyDescent="0.2">
      <c r="A21" s="24">
        <v>20</v>
      </c>
      <c r="B21" s="22" t="s">
        <v>621</v>
      </c>
      <c r="C21" s="21" t="s">
        <v>603</v>
      </c>
      <c r="D21" s="21" t="s">
        <v>599</v>
      </c>
      <c r="E21" s="21"/>
    </row>
    <row r="22" spans="1:5" ht="32" x14ac:dyDescent="0.2">
      <c r="A22" s="24">
        <v>21</v>
      </c>
      <c r="B22" s="22" t="s">
        <v>622</v>
      </c>
      <c r="C22" s="21" t="s">
        <v>623</v>
      </c>
      <c r="D22" s="21" t="s">
        <v>599</v>
      </c>
      <c r="E22" s="21"/>
    </row>
    <row r="23" spans="1:5" ht="32" x14ac:dyDescent="0.2">
      <c r="A23" s="24">
        <v>22</v>
      </c>
      <c r="B23" s="22" t="s">
        <v>624</v>
      </c>
      <c r="C23" s="21" t="s">
        <v>623</v>
      </c>
      <c r="D23" s="21" t="s">
        <v>599</v>
      </c>
      <c r="E23" s="21"/>
    </row>
    <row r="24" spans="1:5" ht="32" x14ac:dyDescent="0.2">
      <c r="A24" s="24">
        <v>23</v>
      </c>
      <c r="B24" s="22" t="s">
        <v>625</v>
      </c>
      <c r="C24" s="21" t="s">
        <v>608</v>
      </c>
      <c r="D24" s="21" t="s">
        <v>599</v>
      </c>
      <c r="E24" s="21"/>
    </row>
    <row r="25" spans="1:5" ht="32" x14ac:dyDescent="0.2">
      <c r="A25" s="24">
        <v>24</v>
      </c>
      <c r="B25" s="22" t="s">
        <v>626</v>
      </c>
      <c r="C25" s="21" t="s">
        <v>608</v>
      </c>
      <c r="D25" s="21" t="s">
        <v>599</v>
      </c>
      <c r="E25" s="21"/>
    </row>
    <row r="26" spans="1:5" ht="16" x14ac:dyDescent="0.2">
      <c r="A26" s="24">
        <v>25</v>
      </c>
      <c r="B26" s="22" t="s">
        <v>627</v>
      </c>
      <c r="C26" s="21" t="s">
        <v>603</v>
      </c>
      <c r="D26" s="21" t="s">
        <v>599</v>
      </c>
      <c r="E26" s="21"/>
    </row>
    <row r="27" spans="1:5" ht="32" x14ac:dyDescent="0.2">
      <c r="A27" s="24">
        <v>26</v>
      </c>
      <c r="B27" s="22" t="s">
        <v>628</v>
      </c>
      <c r="C27" s="21" t="s">
        <v>629</v>
      </c>
      <c r="D27" s="21" t="s">
        <v>599</v>
      </c>
      <c r="E27" s="21"/>
    </row>
    <row r="28" spans="1:5" ht="16" x14ac:dyDescent="0.2">
      <c r="A28" s="24">
        <v>27</v>
      </c>
      <c r="B28" s="22" t="s">
        <v>630</v>
      </c>
      <c r="C28" s="21" t="s">
        <v>629</v>
      </c>
      <c r="D28" s="21" t="s">
        <v>599</v>
      </c>
      <c r="E28" s="21"/>
    </row>
    <row r="29" spans="1:5" ht="32" x14ac:dyDescent="0.2">
      <c r="A29" s="24">
        <v>28</v>
      </c>
      <c r="B29" s="22" t="s">
        <v>631</v>
      </c>
      <c r="C29" s="21" t="s">
        <v>623</v>
      </c>
      <c r="D29" s="21" t="s">
        <v>599</v>
      </c>
      <c r="E29" s="21"/>
    </row>
    <row r="30" spans="1:5" ht="32" x14ac:dyDescent="0.2">
      <c r="A30" s="24">
        <v>29</v>
      </c>
      <c r="B30" s="22" t="s">
        <v>632</v>
      </c>
      <c r="C30" s="21" t="s">
        <v>598</v>
      </c>
      <c r="D30" s="21" t="s">
        <v>599</v>
      </c>
      <c r="E30" s="21"/>
    </row>
    <row r="31" spans="1:5" ht="32" x14ac:dyDescent="0.2">
      <c r="A31" s="24">
        <v>30</v>
      </c>
      <c r="B31" s="22" t="s">
        <v>633</v>
      </c>
      <c r="C31" s="21" t="s">
        <v>608</v>
      </c>
      <c r="D31" s="21" t="s">
        <v>599</v>
      </c>
      <c r="E31" s="21"/>
    </row>
    <row r="32" spans="1:5" ht="32" x14ac:dyDescent="0.2">
      <c r="A32" s="24">
        <v>31</v>
      </c>
      <c r="B32" s="22" t="s">
        <v>634</v>
      </c>
      <c r="C32" s="21" t="s">
        <v>608</v>
      </c>
      <c r="D32" s="21" t="s">
        <v>599</v>
      </c>
      <c r="E32" s="21"/>
    </row>
    <row r="33" spans="1:5" ht="32" x14ac:dyDescent="0.2">
      <c r="A33" s="24">
        <v>32</v>
      </c>
      <c r="B33" s="22" t="s">
        <v>635</v>
      </c>
      <c r="C33" s="21" t="s">
        <v>608</v>
      </c>
      <c r="D33" s="21" t="s">
        <v>599</v>
      </c>
      <c r="E33" s="21"/>
    </row>
    <row r="34" spans="1:5" ht="32" x14ac:dyDescent="0.2">
      <c r="A34" s="24">
        <v>33</v>
      </c>
      <c r="B34" s="22" t="s">
        <v>636</v>
      </c>
      <c r="C34" s="21" t="s">
        <v>608</v>
      </c>
      <c r="D34" s="21" t="s">
        <v>599</v>
      </c>
      <c r="E34" s="21"/>
    </row>
    <row r="35" spans="1:5" ht="16" x14ac:dyDescent="0.2">
      <c r="A35" s="24">
        <v>34</v>
      </c>
      <c r="B35" s="22" t="s">
        <v>637</v>
      </c>
      <c r="C35" s="21" t="s">
        <v>603</v>
      </c>
      <c r="D35" s="21" t="s">
        <v>599</v>
      </c>
      <c r="E35" s="21"/>
    </row>
    <row r="36" spans="1:5" ht="32" x14ac:dyDescent="0.2">
      <c r="A36" s="24">
        <v>35</v>
      </c>
      <c r="B36" s="22" t="s">
        <v>638</v>
      </c>
      <c r="C36" s="21" t="s">
        <v>603</v>
      </c>
      <c r="D36" s="21" t="s">
        <v>599</v>
      </c>
      <c r="E36" s="21"/>
    </row>
    <row r="37" spans="1:5" ht="16" x14ac:dyDescent="0.2">
      <c r="A37" s="24">
        <v>36</v>
      </c>
      <c r="B37" s="22" t="s">
        <v>639</v>
      </c>
      <c r="C37" s="21" t="s">
        <v>603</v>
      </c>
      <c r="D37" s="21" t="s">
        <v>599</v>
      </c>
      <c r="E37" s="21"/>
    </row>
    <row r="38" spans="1:5" ht="16" x14ac:dyDescent="0.2">
      <c r="A38" s="24">
        <v>37</v>
      </c>
      <c r="B38" s="22" t="s">
        <v>640</v>
      </c>
      <c r="C38" s="21" t="s">
        <v>608</v>
      </c>
      <c r="D38" s="21" t="s">
        <v>599</v>
      </c>
      <c r="E38" s="21"/>
    </row>
    <row r="39" spans="1:5" ht="16" x14ac:dyDescent="0.2">
      <c r="A39" s="24">
        <v>38</v>
      </c>
      <c r="B39" s="22" t="s">
        <v>641</v>
      </c>
      <c r="C39" s="21" t="s">
        <v>608</v>
      </c>
      <c r="D39" s="21" t="s">
        <v>599</v>
      </c>
      <c r="E39" s="21"/>
    </row>
    <row r="40" spans="1:5" ht="32" x14ac:dyDescent="0.2">
      <c r="A40" s="24">
        <v>39</v>
      </c>
      <c r="B40" s="22" t="s">
        <v>642</v>
      </c>
      <c r="C40" s="21" t="s">
        <v>603</v>
      </c>
      <c r="D40" s="21" t="s">
        <v>599</v>
      </c>
      <c r="E40" s="21"/>
    </row>
    <row r="41" spans="1:5" ht="16" x14ac:dyDescent="0.2">
      <c r="A41" s="24">
        <v>40</v>
      </c>
      <c r="B41" s="22" t="s">
        <v>643</v>
      </c>
      <c r="C41" s="21" t="s">
        <v>603</v>
      </c>
      <c r="D41" s="21" t="s">
        <v>599</v>
      </c>
      <c r="E41" s="21"/>
    </row>
    <row r="42" spans="1:5" ht="16" x14ac:dyDescent="0.2">
      <c r="A42" s="24">
        <v>41</v>
      </c>
      <c r="B42" s="22" t="s">
        <v>644</v>
      </c>
      <c r="C42" s="21" t="s">
        <v>603</v>
      </c>
      <c r="D42" s="21" t="s">
        <v>599</v>
      </c>
      <c r="E42" s="21"/>
    </row>
    <row r="43" spans="1:5" ht="32" x14ac:dyDescent="0.2">
      <c r="A43" s="24">
        <v>42</v>
      </c>
      <c r="B43" s="22" t="s">
        <v>645</v>
      </c>
      <c r="C43" s="21" t="s">
        <v>608</v>
      </c>
      <c r="D43" s="21" t="s">
        <v>599</v>
      </c>
      <c r="E43" s="21"/>
    </row>
    <row r="44" spans="1:5" ht="32" x14ac:dyDescent="0.2">
      <c r="A44" s="24">
        <v>43</v>
      </c>
      <c r="B44" s="22" t="s">
        <v>646</v>
      </c>
      <c r="C44" s="21" t="s">
        <v>608</v>
      </c>
      <c r="D44" s="21" t="s">
        <v>599</v>
      </c>
      <c r="E44" s="21"/>
    </row>
    <row r="45" spans="1:5" ht="32" x14ac:dyDescent="0.2">
      <c r="A45" s="24">
        <v>44</v>
      </c>
      <c r="B45" s="22" t="s">
        <v>647</v>
      </c>
      <c r="C45" s="21" t="s">
        <v>608</v>
      </c>
      <c r="D45" s="21" t="s">
        <v>599</v>
      </c>
      <c r="E45" s="21"/>
    </row>
    <row r="46" spans="1:5" ht="16" x14ac:dyDescent="0.2">
      <c r="A46" s="24">
        <v>45</v>
      </c>
      <c r="B46" s="22" t="s">
        <v>648</v>
      </c>
      <c r="C46" s="21" t="s">
        <v>603</v>
      </c>
      <c r="D46" s="21" t="s">
        <v>599</v>
      </c>
      <c r="E46"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25526-989B-4240-8A6D-A008438ACF94}">
  <dimension ref="A1"/>
  <sheetViews>
    <sheetView tabSelected="1" topLeftCell="A2" workbookViewId="0">
      <selection activeCell="G35" sqref="G35"/>
    </sheetView>
  </sheetViews>
  <sheetFormatPr baseColWidth="10" defaultRowHeight="1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CFF3-519F-A44D-99A2-CFA0F6FDD792}">
  <dimension ref="A1:GD347"/>
  <sheetViews>
    <sheetView workbookViewId="0">
      <pane xSplit="1" ySplit="2" topLeftCell="B310" activePane="bottomRight" state="frozen"/>
      <selection pane="topRight" activeCell="B1" sqref="B1"/>
      <selection pane="bottomLeft" activeCell="A3" sqref="A3"/>
      <selection pane="bottomRight" activeCell="A341" sqref="A341"/>
    </sheetView>
  </sheetViews>
  <sheetFormatPr baseColWidth="10" defaultRowHeight="15" x14ac:dyDescent="0.2"/>
  <sheetData>
    <row r="1" spans="1:186" s="3" customFormat="1" x14ac:dyDescent="0.2">
      <c r="A1" s="2" t="s">
        <v>0</v>
      </c>
      <c r="B1" s="102" t="s">
        <v>0</v>
      </c>
      <c r="C1" s="102"/>
      <c r="D1" s="102"/>
      <c r="E1" s="102"/>
      <c r="F1" s="102"/>
      <c r="G1" s="102"/>
      <c r="H1" s="102"/>
      <c r="I1" s="102"/>
      <c r="J1" s="102"/>
      <c r="K1" s="102"/>
      <c r="L1" s="102"/>
      <c r="M1" s="102"/>
      <c r="N1" s="102"/>
      <c r="O1" s="102"/>
      <c r="P1" s="102"/>
      <c r="Q1" s="102"/>
      <c r="R1" s="102"/>
      <c r="S1" s="102"/>
      <c r="T1" s="102"/>
      <c r="U1" s="103" t="s">
        <v>2</v>
      </c>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5" t="s">
        <v>588</v>
      </c>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4" t="s">
        <v>3</v>
      </c>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99" t="s">
        <v>589</v>
      </c>
      <c r="EB1" s="100"/>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00"/>
      <c r="FE1" s="100"/>
      <c r="FF1" s="100"/>
      <c r="FG1" s="101"/>
      <c r="FH1" s="8" t="s">
        <v>4</v>
      </c>
      <c r="FI1" s="97" t="s">
        <v>590</v>
      </c>
      <c r="FJ1" s="98"/>
      <c r="FK1" s="98"/>
      <c r="FL1" s="98"/>
      <c r="FM1" s="98"/>
      <c r="FN1" s="98"/>
      <c r="FO1" s="98"/>
      <c r="FP1" s="98"/>
      <c r="FQ1" s="98"/>
      <c r="FR1" s="98"/>
      <c r="FS1" s="98"/>
      <c r="FT1" s="98"/>
      <c r="FU1" s="98"/>
      <c r="FV1" s="98"/>
      <c r="FW1" s="98"/>
      <c r="FX1" s="98"/>
      <c r="FY1" s="98"/>
      <c r="FZ1" s="98"/>
      <c r="GA1" s="98"/>
      <c r="GB1" s="98"/>
      <c r="GC1" s="98"/>
    </row>
    <row r="2" spans="1:186" x14ac:dyDescent="0.2">
      <c r="A2" s="1" t="s">
        <v>1</v>
      </c>
      <c r="B2" s="17" t="s">
        <v>5</v>
      </c>
      <c r="C2" s="17" t="s">
        <v>6</v>
      </c>
      <c r="D2" s="17" t="s">
        <v>592</v>
      </c>
      <c r="E2" s="17" t="s">
        <v>7</v>
      </c>
      <c r="F2" s="17" t="s">
        <v>8</v>
      </c>
      <c r="G2" s="17" t="s">
        <v>9</v>
      </c>
      <c r="H2" s="17" t="s">
        <v>10</v>
      </c>
      <c r="I2" s="17" t="s">
        <v>11</v>
      </c>
      <c r="J2" s="17" t="s">
        <v>12</v>
      </c>
      <c r="K2" s="17" t="s">
        <v>13</v>
      </c>
      <c r="L2" s="17" t="s">
        <v>14</v>
      </c>
      <c r="M2" s="17" t="s">
        <v>15</v>
      </c>
      <c r="N2" s="17" t="s">
        <v>16</v>
      </c>
      <c r="O2" s="17" t="s">
        <v>17</v>
      </c>
      <c r="P2" s="17" t="s">
        <v>18</v>
      </c>
      <c r="Q2" s="17" t="s">
        <v>19</v>
      </c>
      <c r="R2" s="17" t="s">
        <v>20</v>
      </c>
      <c r="S2" s="17" t="s">
        <v>21</v>
      </c>
      <c r="T2" s="17" t="s">
        <v>22</v>
      </c>
      <c r="U2" s="4" t="s">
        <v>23</v>
      </c>
      <c r="V2" s="4" t="s">
        <v>24</v>
      </c>
      <c r="W2" s="4" t="s">
        <v>25</v>
      </c>
      <c r="X2" s="4" t="s">
        <v>26</v>
      </c>
      <c r="Y2" s="4" t="s">
        <v>27</v>
      </c>
      <c r="Z2" s="4" t="s">
        <v>28</v>
      </c>
      <c r="AA2" s="4" t="s">
        <v>29</v>
      </c>
      <c r="AB2" s="4" t="s">
        <v>30</v>
      </c>
      <c r="AC2" s="4" t="s">
        <v>31</v>
      </c>
      <c r="AD2" s="4" t="s">
        <v>32</v>
      </c>
      <c r="AE2" s="4" t="s">
        <v>33</v>
      </c>
      <c r="AF2" s="4" t="s">
        <v>34</v>
      </c>
      <c r="AG2" s="4" t="s">
        <v>35</v>
      </c>
      <c r="AH2" s="4" t="s">
        <v>36</v>
      </c>
      <c r="AI2" s="4" t="s">
        <v>37</v>
      </c>
      <c r="AJ2" s="4" t="s">
        <v>38</v>
      </c>
      <c r="AK2" s="4" t="s">
        <v>39</v>
      </c>
      <c r="AL2" s="4" t="s">
        <v>40</v>
      </c>
      <c r="AM2" s="4" t="s">
        <v>41</v>
      </c>
      <c r="AN2" s="4" t="s">
        <v>42</v>
      </c>
      <c r="AO2" s="4" t="s">
        <v>43</v>
      </c>
      <c r="AP2" s="4" t="s">
        <v>44</v>
      </c>
      <c r="AQ2" s="4" t="s">
        <v>45</v>
      </c>
      <c r="AR2" s="4" t="s">
        <v>46</v>
      </c>
      <c r="AS2" s="4" t="s">
        <v>47</v>
      </c>
      <c r="AT2" s="4" t="s">
        <v>48</v>
      </c>
      <c r="AU2" s="4" t="s">
        <v>49</v>
      </c>
      <c r="AV2" s="4" t="s">
        <v>50</v>
      </c>
      <c r="AW2" s="4" t="s">
        <v>51</v>
      </c>
      <c r="AX2" s="4" t="s">
        <v>52</v>
      </c>
      <c r="AY2" s="4" t="s">
        <v>53</v>
      </c>
      <c r="AZ2" s="4" t="s">
        <v>54</v>
      </c>
      <c r="BA2" s="15" t="s">
        <v>25</v>
      </c>
      <c r="BB2" s="15" t="s">
        <v>34</v>
      </c>
      <c r="BC2" s="15" t="s">
        <v>51</v>
      </c>
      <c r="BD2" s="15" t="s">
        <v>48</v>
      </c>
      <c r="BE2" s="15" t="s">
        <v>30</v>
      </c>
      <c r="BF2" s="15" t="s">
        <v>26</v>
      </c>
      <c r="BG2" s="15" t="s">
        <v>36</v>
      </c>
      <c r="BH2" s="15" t="s">
        <v>561</v>
      </c>
      <c r="BI2" s="15" t="s">
        <v>562</v>
      </c>
      <c r="BJ2" s="15" t="s">
        <v>28</v>
      </c>
      <c r="BK2" s="15" t="s">
        <v>46</v>
      </c>
      <c r="BL2" s="15" t="s">
        <v>49</v>
      </c>
      <c r="BM2" s="15" t="s">
        <v>38</v>
      </c>
      <c r="BN2" s="15" t="s">
        <v>33</v>
      </c>
      <c r="BO2" s="15" t="s">
        <v>29</v>
      </c>
      <c r="BP2" s="15" t="s">
        <v>31</v>
      </c>
      <c r="BQ2" s="15" t="s">
        <v>37</v>
      </c>
      <c r="BR2" s="15" t="s">
        <v>43</v>
      </c>
      <c r="BS2" s="15" t="s">
        <v>32</v>
      </c>
      <c r="BT2" s="15" t="s">
        <v>83</v>
      </c>
      <c r="BU2" s="15" t="s">
        <v>39</v>
      </c>
      <c r="BV2" s="15" t="s">
        <v>41</v>
      </c>
      <c r="BW2" s="15" t="s">
        <v>47</v>
      </c>
      <c r="BX2" s="15" t="s">
        <v>52</v>
      </c>
      <c r="BY2" s="15" t="s">
        <v>23</v>
      </c>
      <c r="BZ2" s="15" t="s">
        <v>44</v>
      </c>
      <c r="CA2" s="15" t="s">
        <v>563</v>
      </c>
      <c r="CB2" s="15" t="s">
        <v>40</v>
      </c>
      <c r="CC2" s="15" t="s">
        <v>24</v>
      </c>
      <c r="CD2" s="15" t="s">
        <v>42</v>
      </c>
      <c r="CE2" s="15" t="s">
        <v>27</v>
      </c>
      <c r="CF2" s="15" t="s">
        <v>45</v>
      </c>
      <c r="CG2" s="15" t="s">
        <v>35</v>
      </c>
      <c r="CH2" s="11" t="s">
        <v>55</v>
      </c>
      <c r="CI2" s="11" t="s">
        <v>56</v>
      </c>
      <c r="CJ2" s="11" t="s">
        <v>57</v>
      </c>
      <c r="CK2" s="11" t="s">
        <v>58</v>
      </c>
      <c r="CL2" s="11" t="s">
        <v>59</v>
      </c>
      <c r="CM2" s="11" t="s">
        <v>60</v>
      </c>
      <c r="CN2" s="11" t="s">
        <v>61</v>
      </c>
      <c r="CO2" s="11" t="s">
        <v>62</v>
      </c>
      <c r="CP2" s="11" t="s">
        <v>63</v>
      </c>
      <c r="CQ2" s="11" t="s">
        <v>64</v>
      </c>
      <c r="CR2" s="11" t="s">
        <v>65</v>
      </c>
      <c r="CS2" s="11" t="s">
        <v>66</v>
      </c>
      <c r="CT2" s="11" t="s">
        <v>67</v>
      </c>
      <c r="CU2" s="11" t="s">
        <v>68</v>
      </c>
      <c r="CV2" s="11" t="s">
        <v>69</v>
      </c>
      <c r="CW2" s="11" t="s">
        <v>70</v>
      </c>
      <c r="CX2" s="11" t="s">
        <v>71</v>
      </c>
      <c r="CY2" s="11" t="s">
        <v>72</v>
      </c>
      <c r="CZ2" s="11" t="s">
        <v>73</v>
      </c>
      <c r="DA2" s="11" t="s">
        <v>74</v>
      </c>
      <c r="DB2" s="11" t="s">
        <v>75</v>
      </c>
      <c r="DC2" s="11" t="s">
        <v>76</v>
      </c>
      <c r="DD2" s="11" t="s">
        <v>77</v>
      </c>
      <c r="DE2" s="11" t="s">
        <v>78</v>
      </c>
      <c r="DF2" s="11" t="s">
        <v>79</v>
      </c>
      <c r="DG2" s="11" t="s">
        <v>80</v>
      </c>
      <c r="DH2" s="11" t="s">
        <v>81</v>
      </c>
      <c r="DI2" s="11" t="s">
        <v>82</v>
      </c>
      <c r="DJ2" s="11" t="s">
        <v>83</v>
      </c>
      <c r="DK2" s="11" t="s">
        <v>84</v>
      </c>
      <c r="DL2" s="11" t="s">
        <v>52</v>
      </c>
      <c r="DM2" s="11" t="s">
        <v>51</v>
      </c>
      <c r="DN2" s="11" t="s">
        <v>85</v>
      </c>
      <c r="DO2" s="11" t="s">
        <v>86</v>
      </c>
      <c r="DP2" s="11" t="s">
        <v>87</v>
      </c>
      <c r="DQ2" s="11" t="s">
        <v>88</v>
      </c>
      <c r="DR2" s="11" t="s">
        <v>89</v>
      </c>
      <c r="DS2" s="11" t="s">
        <v>90</v>
      </c>
      <c r="DT2" s="11" t="s">
        <v>91</v>
      </c>
      <c r="DU2" s="11" t="s">
        <v>92</v>
      </c>
      <c r="DV2" s="11" t="s">
        <v>93</v>
      </c>
      <c r="DW2" s="11" t="s">
        <v>94</v>
      </c>
      <c r="DX2" s="11" t="s">
        <v>95</v>
      </c>
      <c r="DY2" s="11" t="s">
        <v>96</v>
      </c>
      <c r="DZ2" s="11" t="s">
        <v>54</v>
      </c>
      <c r="EA2" s="10" t="s">
        <v>57</v>
      </c>
      <c r="EB2" s="10" t="s">
        <v>78</v>
      </c>
      <c r="EC2" s="10" t="s">
        <v>51</v>
      </c>
      <c r="ED2" s="10" t="s">
        <v>84</v>
      </c>
      <c r="EE2" s="10" t="s">
        <v>63</v>
      </c>
      <c r="EF2" s="10" t="s">
        <v>58</v>
      </c>
      <c r="EG2" s="10" t="s">
        <v>67</v>
      </c>
      <c r="EH2" s="10" t="s">
        <v>561</v>
      </c>
      <c r="EI2" s="10" t="s">
        <v>564</v>
      </c>
      <c r="EJ2" s="10" t="s">
        <v>60</v>
      </c>
      <c r="EK2" s="10" t="s">
        <v>90</v>
      </c>
      <c r="EL2" s="10" t="s">
        <v>565</v>
      </c>
      <c r="EM2" s="10" t="s">
        <v>81</v>
      </c>
      <c r="EN2" s="10" t="s">
        <v>62</v>
      </c>
      <c r="EO2" s="10" t="s">
        <v>61</v>
      </c>
      <c r="EP2" s="10" t="s">
        <v>96</v>
      </c>
      <c r="EQ2" s="10" t="s">
        <v>79</v>
      </c>
      <c r="ER2" s="10" t="s">
        <v>66</v>
      </c>
      <c r="ES2" s="10" t="s">
        <v>64</v>
      </c>
      <c r="ET2" s="10" t="s">
        <v>83</v>
      </c>
      <c r="EU2" s="10" t="s">
        <v>82</v>
      </c>
      <c r="EV2" s="10" t="s">
        <v>73</v>
      </c>
      <c r="EW2" s="10" t="s">
        <v>59</v>
      </c>
      <c r="EX2" s="10" t="s">
        <v>52</v>
      </c>
      <c r="EY2" s="10" t="s">
        <v>55</v>
      </c>
      <c r="EZ2" s="10" t="s">
        <v>69</v>
      </c>
      <c r="FA2" s="10" t="s">
        <v>70</v>
      </c>
      <c r="FB2" s="10" t="s">
        <v>566</v>
      </c>
      <c r="FC2" s="10" t="s">
        <v>56</v>
      </c>
      <c r="FD2" s="10" t="s">
        <v>80</v>
      </c>
      <c r="FE2" s="10" t="s">
        <v>77</v>
      </c>
      <c r="FF2" s="10" t="s">
        <v>68</v>
      </c>
      <c r="FG2" s="10" t="s">
        <v>65</v>
      </c>
      <c r="FH2" s="6" t="s">
        <v>97</v>
      </c>
      <c r="FI2" s="13" t="s">
        <v>568</v>
      </c>
      <c r="FJ2" s="13" t="s">
        <v>569</v>
      </c>
      <c r="FK2" s="13" t="s">
        <v>570</v>
      </c>
      <c r="FL2" s="13" t="s">
        <v>571</v>
      </c>
      <c r="FM2" s="13" t="s">
        <v>572</v>
      </c>
      <c r="FN2" s="13" t="s">
        <v>573</v>
      </c>
      <c r="FO2" s="13" t="s">
        <v>574</v>
      </c>
      <c r="FP2" s="13" t="s">
        <v>575</v>
      </c>
      <c r="FQ2" s="13" t="s">
        <v>576</v>
      </c>
      <c r="FR2" s="13" t="s">
        <v>567</v>
      </c>
      <c r="FS2" s="13" t="s">
        <v>577</v>
      </c>
      <c r="FT2" s="13" t="s">
        <v>578</v>
      </c>
      <c r="FU2" s="13" t="s">
        <v>579</v>
      </c>
      <c r="FV2" s="13" t="s">
        <v>580</v>
      </c>
      <c r="FW2" s="13" t="s">
        <v>581</v>
      </c>
      <c r="FX2" s="13" t="s">
        <v>582</v>
      </c>
      <c r="FY2" s="13" t="s">
        <v>583</v>
      </c>
      <c r="FZ2" s="13" t="s">
        <v>584</v>
      </c>
      <c r="GA2" s="13" t="s">
        <v>585</v>
      </c>
      <c r="GB2" s="13" t="s">
        <v>586</v>
      </c>
      <c r="GC2" s="20" t="s">
        <v>591</v>
      </c>
      <c r="GD2" s="20"/>
    </row>
    <row r="3" spans="1:186" s="33" customFormat="1" x14ac:dyDescent="0.2">
      <c r="A3" s="32" t="s">
        <v>650</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30"/>
      <c r="FJ3" s="30"/>
      <c r="FK3" s="30"/>
      <c r="FL3" s="30"/>
      <c r="FM3" s="30"/>
      <c r="FN3" s="30"/>
      <c r="FO3" s="30"/>
      <c r="FP3" s="30"/>
      <c r="FQ3" s="30"/>
      <c r="FR3" s="30"/>
      <c r="FS3" s="30"/>
      <c r="FT3" s="30"/>
      <c r="FU3" s="30"/>
      <c r="FV3" s="30"/>
      <c r="FW3" s="30"/>
      <c r="FX3" s="30"/>
      <c r="FY3" s="30"/>
      <c r="FZ3" s="30"/>
      <c r="GA3" s="30"/>
      <c r="GB3" s="30"/>
      <c r="GC3" s="30"/>
      <c r="GD3" s="30"/>
    </row>
    <row r="4" spans="1:186" x14ac:dyDescent="0.2">
      <c r="A4" s="1" t="s">
        <v>332</v>
      </c>
      <c r="B4" s="18">
        <v>10</v>
      </c>
      <c r="C4" s="18" t="s">
        <v>458</v>
      </c>
      <c r="D4" s="18">
        <v>19</v>
      </c>
      <c r="E4" s="18" t="s">
        <v>477</v>
      </c>
      <c r="F4" s="19">
        <v>11</v>
      </c>
      <c r="G4" s="19">
        <v>67</v>
      </c>
      <c r="H4" s="19">
        <v>4700</v>
      </c>
      <c r="I4" s="19">
        <v>4426.8500000000004</v>
      </c>
      <c r="J4" s="19">
        <v>0</v>
      </c>
      <c r="K4" s="19">
        <v>0</v>
      </c>
      <c r="L4" s="19">
        <v>0</v>
      </c>
      <c r="M4" s="19" t="s">
        <v>489</v>
      </c>
      <c r="N4" s="19">
        <v>-2.1</v>
      </c>
      <c r="O4" s="19">
        <v>0</v>
      </c>
      <c r="P4" s="19">
        <v>0</v>
      </c>
      <c r="Q4" s="19">
        <v>0</v>
      </c>
      <c r="R4" s="19" t="s">
        <v>530</v>
      </c>
      <c r="S4" s="19">
        <v>0</v>
      </c>
      <c r="T4" s="19">
        <v>0</v>
      </c>
      <c r="U4" s="5">
        <v>15.74</v>
      </c>
      <c r="V4" s="5">
        <v>0</v>
      </c>
      <c r="W4" s="5">
        <v>3.01</v>
      </c>
      <c r="X4" s="5">
        <v>0</v>
      </c>
      <c r="Y4" s="5">
        <v>0</v>
      </c>
      <c r="Z4" s="5">
        <v>2.4500000000000002</v>
      </c>
      <c r="AA4" s="5">
        <v>0</v>
      </c>
      <c r="AB4" s="5">
        <v>0</v>
      </c>
      <c r="AC4" s="5">
        <v>0</v>
      </c>
      <c r="AD4" s="5">
        <v>0</v>
      </c>
      <c r="AE4" s="5">
        <v>0</v>
      </c>
      <c r="AF4" s="5">
        <v>0</v>
      </c>
      <c r="AG4" s="5">
        <v>0</v>
      </c>
      <c r="AH4" s="5">
        <v>0</v>
      </c>
      <c r="AI4" s="5">
        <v>0</v>
      </c>
      <c r="AJ4" s="5">
        <v>0</v>
      </c>
      <c r="AK4" s="5">
        <v>0</v>
      </c>
      <c r="AL4" s="5">
        <v>9.0399999999999991</v>
      </c>
      <c r="AM4" s="5">
        <v>0</v>
      </c>
      <c r="AN4" s="5">
        <v>69.8</v>
      </c>
      <c r="AO4" s="5">
        <v>0</v>
      </c>
      <c r="AP4" s="5">
        <v>0</v>
      </c>
      <c r="AQ4" s="5">
        <v>0</v>
      </c>
      <c r="AR4" s="5">
        <v>0</v>
      </c>
      <c r="AS4" s="5">
        <v>0</v>
      </c>
      <c r="AT4" s="5">
        <v>0</v>
      </c>
      <c r="AU4" s="5">
        <v>0</v>
      </c>
      <c r="AV4" s="5">
        <v>0</v>
      </c>
      <c r="AW4" s="5">
        <v>0</v>
      </c>
      <c r="AX4" s="5">
        <v>2.5230000000000001</v>
      </c>
      <c r="AY4" s="5">
        <v>1.258470668953688</v>
      </c>
      <c r="AZ4" s="5">
        <v>101.3045293310463</v>
      </c>
      <c r="BA4" s="16">
        <v>4.2219863623925109E-2</v>
      </c>
      <c r="BB4" s="16">
        <v>0</v>
      </c>
      <c r="BC4" s="16">
        <v>0</v>
      </c>
      <c r="BD4" s="16">
        <v>0</v>
      </c>
      <c r="BE4" s="16">
        <v>0</v>
      </c>
      <c r="BF4" s="16">
        <v>0</v>
      </c>
      <c r="BG4" s="16">
        <v>0</v>
      </c>
      <c r="BH4" s="16">
        <v>0</v>
      </c>
      <c r="BI4" s="16">
        <v>0</v>
      </c>
      <c r="BJ4" s="16">
        <v>4.8770371693861128E-2</v>
      </c>
      <c r="BK4" s="16">
        <v>0</v>
      </c>
      <c r="BL4" s="16">
        <v>0</v>
      </c>
      <c r="BM4" s="16">
        <v>0</v>
      </c>
      <c r="BN4" s="16">
        <v>0</v>
      </c>
      <c r="BO4" s="16">
        <v>0</v>
      </c>
      <c r="BP4" s="16">
        <v>0</v>
      </c>
      <c r="BQ4" s="16">
        <v>0</v>
      </c>
      <c r="BR4" s="16">
        <v>0</v>
      </c>
      <c r="BS4" s="16">
        <v>0</v>
      </c>
      <c r="BT4" s="16">
        <v>0</v>
      </c>
      <c r="BU4" s="16">
        <v>0</v>
      </c>
      <c r="BV4" s="16">
        <v>0</v>
      </c>
      <c r="BW4" s="16">
        <v>0</v>
      </c>
      <c r="BX4" s="16">
        <v>0.1125470763665804</v>
      </c>
      <c r="BY4" s="16">
        <v>0.37465678676298447</v>
      </c>
      <c r="BZ4" s="16">
        <v>0</v>
      </c>
      <c r="CA4" s="16">
        <v>0</v>
      </c>
      <c r="CB4" s="16">
        <v>5.2123428112383227E-2</v>
      </c>
      <c r="CC4" s="16">
        <v>0</v>
      </c>
      <c r="CD4" s="16">
        <v>0.36968247344026561</v>
      </c>
      <c r="CE4" s="16">
        <v>0</v>
      </c>
      <c r="CF4" s="16">
        <v>0</v>
      </c>
      <c r="CG4" s="16">
        <v>0</v>
      </c>
      <c r="CH4" s="12">
        <v>20.25</v>
      </c>
      <c r="CI4" s="12">
        <v>0</v>
      </c>
      <c r="CJ4" s="12">
        <v>0</v>
      </c>
      <c r="CK4" s="12">
        <v>0</v>
      </c>
      <c r="CL4" s="12">
        <v>0</v>
      </c>
      <c r="CM4" s="12">
        <v>69.78</v>
      </c>
      <c r="CN4" s="12">
        <v>0</v>
      </c>
      <c r="CO4" s="12">
        <v>0</v>
      </c>
      <c r="CP4" s="12">
        <v>0</v>
      </c>
      <c r="CQ4" s="12">
        <v>0</v>
      </c>
      <c r="CR4" s="12">
        <v>0</v>
      </c>
      <c r="CS4" s="12">
        <v>0</v>
      </c>
      <c r="CT4" s="12">
        <v>0</v>
      </c>
      <c r="CU4" s="12">
        <v>0</v>
      </c>
      <c r="CV4" s="12">
        <v>0</v>
      </c>
      <c r="CW4" s="12">
        <v>0</v>
      </c>
      <c r="CX4" s="12">
        <v>0</v>
      </c>
      <c r="CY4" s="12">
        <v>0</v>
      </c>
      <c r="CZ4" s="12">
        <v>0</v>
      </c>
      <c r="DA4" s="12">
        <v>0</v>
      </c>
      <c r="DB4" s="12">
        <v>0</v>
      </c>
      <c r="DC4" s="12">
        <v>0</v>
      </c>
      <c r="DD4" s="12">
        <v>0</v>
      </c>
      <c r="DE4" s="12">
        <v>0</v>
      </c>
      <c r="DF4" s="12">
        <v>0</v>
      </c>
      <c r="DG4" s="12">
        <v>7.06</v>
      </c>
      <c r="DH4" s="12">
        <v>0</v>
      </c>
      <c r="DI4" s="12">
        <v>0</v>
      </c>
      <c r="DJ4" s="12">
        <v>2.9</v>
      </c>
      <c r="DK4" s="12">
        <v>0</v>
      </c>
      <c r="DL4" s="12">
        <v>0</v>
      </c>
      <c r="DM4" s="12">
        <v>0</v>
      </c>
      <c r="DN4" s="12">
        <v>0</v>
      </c>
      <c r="DO4" s="12">
        <v>0</v>
      </c>
      <c r="DP4" s="12">
        <v>0</v>
      </c>
      <c r="DQ4" s="12">
        <v>0</v>
      </c>
      <c r="DR4" s="12">
        <v>0</v>
      </c>
      <c r="DS4" s="12">
        <v>0</v>
      </c>
      <c r="DT4" s="12">
        <v>0</v>
      </c>
      <c r="DU4" s="12">
        <v>0</v>
      </c>
      <c r="DV4" s="12">
        <v>0</v>
      </c>
      <c r="DW4" s="12">
        <v>0</v>
      </c>
      <c r="DX4" s="12">
        <v>0</v>
      </c>
      <c r="DY4" s="12">
        <v>0</v>
      </c>
      <c r="DZ4" s="12">
        <v>99.990000000000009</v>
      </c>
      <c r="EA4" s="9">
        <v>0</v>
      </c>
      <c r="EB4" s="9">
        <v>0</v>
      </c>
      <c r="EC4" s="9">
        <v>0</v>
      </c>
      <c r="ED4" s="9">
        <v>0</v>
      </c>
      <c r="EE4" s="9">
        <v>0</v>
      </c>
      <c r="EF4" s="9">
        <v>0</v>
      </c>
      <c r="EG4" s="9">
        <v>0</v>
      </c>
      <c r="EH4" s="9">
        <v>0</v>
      </c>
      <c r="EI4" s="9">
        <v>0</v>
      </c>
      <c r="EJ4" s="9">
        <v>0.57279079705237645</v>
      </c>
      <c r="EK4" s="9">
        <v>0</v>
      </c>
      <c r="EL4" s="9">
        <v>0</v>
      </c>
      <c r="EM4" s="9">
        <v>0</v>
      </c>
      <c r="EN4" s="9">
        <v>0</v>
      </c>
      <c r="EO4" s="9">
        <v>0</v>
      </c>
      <c r="EP4" s="9">
        <v>0</v>
      </c>
      <c r="EQ4" s="9">
        <v>0</v>
      </c>
      <c r="ER4" s="9">
        <v>0</v>
      </c>
      <c r="ES4" s="9">
        <v>0</v>
      </c>
      <c r="ET4" s="9">
        <v>8.3091102460555108E-2</v>
      </c>
      <c r="EU4" s="9">
        <v>0</v>
      </c>
      <c r="EV4" s="9">
        <v>0</v>
      </c>
      <c r="EW4" s="9">
        <v>0</v>
      </c>
      <c r="EX4" s="9">
        <v>0</v>
      </c>
      <c r="EY4" s="9">
        <v>0.33052168727195191</v>
      </c>
      <c r="EZ4" s="9">
        <v>0</v>
      </c>
      <c r="FA4" s="9">
        <v>0</v>
      </c>
      <c r="FB4" s="9">
        <v>0</v>
      </c>
      <c r="FC4" s="9">
        <v>0</v>
      </c>
      <c r="FD4" s="9">
        <v>1.359641321511648E-2</v>
      </c>
      <c r="FE4" s="9">
        <v>0</v>
      </c>
      <c r="FF4" s="9">
        <v>0</v>
      </c>
      <c r="FG4" s="9">
        <v>0</v>
      </c>
      <c r="FH4" s="7">
        <v>0</v>
      </c>
      <c r="FI4" s="14">
        <v>0.81441283765298544</v>
      </c>
      <c r="FJ4" s="14">
        <v>0</v>
      </c>
      <c r="FK4" s="14">
        <v>0</v>
      </c>
      <c r="FL4" s="14">
        <v>0.28881159371292048</v>
      </c>
      <c r="FM4" s="14">
        <v>0</v>
      </c>
      <c r="FN4" s="14">
        <v>0</v>
      </c>
      <c r="FO4" s="14">
        <v>0</v>
      </c>
      <c r="FP4" s="14">
        <v>0</v>
      </c>
      <c r="FQ4" s="14">
        <v>0</v>
      </c>
      <c r="FR4" s="14">
        <v>4426.8500000000004</v>
      </c>
      <c r="FS4" s="14">
        <v>1.7</v>
      </c>
      <c r="FT4" s="14">
        <v>8.2909631879563919E-2</v>
      </c>
      <c r="FU4" s="14">
        <v>2.8536518444491722E-2</v>
      </c>
      <c r="FV4" s="14">
        <v>0</v>
      </c>
      <c r="FW4" s="14">
        <v>0</v>
      </c>
      <c r="FX4" s="14" t="b">
        <v>0</v>
      </c>
      <c r="FY4" s="14" t="b">
        <v>1</v>
      </c>
      <c r="FZ4" s="14" t="b">
        <v>0</v>
      </c>
      <c r="GA4" s="14">
        <v>-1.5004713112000789</v>
      </c>
      <c r="GB4" s="14">
        <v>5.9590033028850282</v>
      </c>
      <c r="GC4" s="14">
        <f t="shared" ref="GC4" si="0">EY4*FL4</f>
        <v>9.5458495257695938E-2</v>
      </c>
    </row>
    <row r="5" spans="1:186" x14ac:dyDescent="0.2">
      <c r="A5" s="28"/>
      <c r="B5" s="18"/>
      <c r="C5" s="18"/>
      <c r="D5" s="18"/>
      <c r="E5" s="18"/>
      <c r="F5" s="19"/>
      <c r="G5" s="19"/>
      <c r="H5" s="19"/>
      <c r="I5" s="19"/>
      <c r="J5" s="19"/>
      <c r="K5" s="19"/>
      <c r="L5" s="19"/>
      <c r="M5" s="19"/>
      <c r="N5" s="19"/>
      <c r="O5" s="19"/>
      <c r="P5" s="19"/>
      <c r="Q5" s="19"/>
      <c r="R5" s="19"/>
      <c r="S5" s="19"/>
      <c r="T5" s="19"/>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7"/>
      <c r="FI5" s="14"/>
      <c r="FJ5" s="14"/>
      <c r="FK5" s="14"/>
      <c r="FL5" s="14"/>
      <c r="FM5" s="14"/>
      <c r="FN5" s="14"/>
      <c r="FO5" s="14"/>
      <c r="FP5" s="14"/>
      <c r="FQ5" s="14"/>
      <c r="FR5" s="14"/>
      <c r="FS5" s="14"/>
      <c r="FT5" s="14"/>
      <c r="FU5" s="14"/>
      <c r="FV5" s="14"/>
      <c r="FW5" s="14"/>
      <c r="FX5" s="14"/>
      <c r="FY5" s="14"/>
      <c r="FZ5" s="14"/>
      <c r="GA5" s="14"/>
      <c r="GB5" s="14"/>
      <c r="GC5" s="14"/>
    </row>
    <row r="6" spans="1:186" x14ac:dyDescent="0.2">
      <c r="A6" s="31" t="s">
        <v>649</v>
      </c>
    </row>
    <row r="7" spans="1:186" x14ac:dyDescent="0.2">
      <c r="A7" s="1" t="s">
        <v>398</v>
      </c>
      <c r="B7" s="18">
        <v>5</v>
      </c>
      <c r="C7" s="18" t="s">
        <v>456</v>
      </c>
      <c r="D7" s="18">
        <v>11</v>
      </c>
      <c r="E7" s="18" t="s">
        <v>464</v>
      </c>
      <c r="F7" s="19">
        <v>28</v>
      </c>
      <c r="G7" s="19">
        <v>9</v>
      </c>
      <c r="H7" s="19">
        <v>2473</v>
      </c>
      <c r="I7" s="19">
        <v>2199.85</v>
      </c>
      <c r="J7" s="19">
        <v>0</v>
      </c>
      <c r="K7" s="19">
        <v>0.25</v>
      </c>
      <c r="L7" s="19">
        <v>0</v>
      </c>
      <c r="M7" s="19">
        <v>0</v>
      </c>
      <c r="N7" s="19">
        <v>0</v>
      </c>
      <c r="O7" s="19">
        <v>0</v>
      </c>
      <c r="P7" s="19" t="s">
        <v>494</v>
      </c>
      <c r="Q7" s="19" t="s">
        <v>506</v>
      </c>
      <c r="R7" s="19" t="s">
        <v>527</v>
      </c>
      <c r="S7" s="19" t="s">
        <v>532</v>
      </c>
      <c r="T7" s="19" t="s">
        <v>33</v>
      </c>
      <c r="U7" s="5">
        <v>0</v>
      </c>
      <c r="V7" s="5">
        <v>3.15</v>
      </c>
      <c r="W7" s="5">
        <v>0</v>
      </c>
      <c r="X7" s="5">
        <v>3.14</v>
      </c>
      <c r="Y7" s="5">
        <v>0</v>
      </c>
      <c r="Z7" s="5">
        <v>13.78</v>
      </c>
      <c r="AA7" s="5">
        <v>0</v>
      </c>
      <c r="AB7" s="5">
        <v>6.0999999999999999E-2</v>
      </c>
      <c r="AC7" s="5">
        <v>0</v>
      </c>
      <c r="AD7" s="5">
        <v>0.23</v>
      </c>
      <c r="AE7" s="5">
        <v>79.599999999999994</v>
      </c>
      <c r="AF7" s="5">
        <v>0</v>
      </c>
      <c r="AG7" s="5">
        <v>0</v>
      </c>
      <c r="AH7" s="5">
        <v>0</v>
      </c>
      <c r="AI7" s="5">
        <v>0</v>
      </c>
      <c r="AJ7" s="5">
        <v>0</v>
      </c>
      <c r="AK7" s="5">
        <v>0</v>
      </c>
      <c r="AL7" s="5">
        <v>0</v>
      </c>
      <c r="AM7" s="5">
        <v>0</v>
      </c>
      <c r="AN7" s="5">
        <v>0</v>
      </c>
      <c r="AO7" s="5">
        <v>0</v>
      </c>
      <c r="AP7" s="5">
        <v>0</v>
      </c>
      <c r="AQ7" s="5">
        <v>0</v>
      </c>
      <c r="AR7" s="5">
        <v>0</v>
      </c>
      <c r="AS7" s="5">
        <v>0</v>
      </c>
      <c r="AT7" s="5">
        <v>0</v>
      </c>
      <c r="AU7" s="5">
        <v>0</v>
      </c>
      <c r="AV7" s="5">
        <v>0</v>
      </c>
      <c r="AW7" s="5">
        <v>0</v>
      </c>
      <c r="AX7" s="5">
        <v>0</v>
      </c>
      <c r="AY7" s="5">
        <v>0</v>
      </c>
      <c r="AZ7" s="5">
        <v>99.960999999999999</v>
      </c>
      <c r="BA7" s="16">
        <v>0</v>
      </c>
      <c r="BB7" s="16">
        <v>0</v>
      </c>
      <c r="BC7" s="16">
        <v>0</v>
      </c>
      <c r="BD7" s="16">
        <v>0</v>
      </c>
      <c r="BE7" s="16">
        <v>3.6492441937450971E-4</v>
      </c>
      <c r="BF7" s="16">
        <v>9.2610122468614903E-3</v>
      </c>
      <c r="BG7" s="16">
        <v>0</v>
      </c>
      <c r="BH7" s="16">
        <v>0</v>
      </c>
      <c r="BI7" s="16">
        <v>0</v>
      </c>
      <c r="BJ7" s="16">
        <v>8.5980556735717431E-2</v>
      </c>
      <c r="BK7" s="16">
        <v>0</v>
      </c>
      <c r="BL7" s="16">
        <v>0</v>
      </c>
      <c r="BM7" s="16">
        <v>0</v>
      </c>
      <c r="BN7" s="16">
        <v>0.88533260176652762</v>
      </c>
      <c r="BO7" s="16">
        <v>0</v>
      </c>
      <c r="BP7" s="16">
        <v>0</v>
      </c>
      <c r="BQ7" s="16">
        <v>0</v>
      </c>
      <c r="BR7" s="16">
        <v>0</v>
      </c>
      <c r="BS7" s="16">
        <v>1.3803618923765391E-3</v>
      </c>
      <c r="BT7" s="16">
        <v>0</v>
      </c>
      <c r="BU7" s="16">
        <v>0</v>
      </c>
      <c r="BV7" s="16">
        <v>0</v>
      </c>
      <c r="BW7" s="16">
        <v>0</v>
      </c>
      <c r="BX7" s="16">
        <v>0</v>
      </c>
      <c r="BY7" s="16">
        <v>0</v>
      </c>
      <c r="BZ7" s="16">
        <v>0</v>
      </c>
      <c r="CA7" s="16">
        <v>0</v>
      </c>
      <c r="CB7" s="16">
        <v>0</v>
      </c>
      <c r="CC7" s="16">
        <v>1.7680542939142299E-2</v>
      </c>
      <c r="CD7" s="16">
        <v>0</v>
      </c>
      <c r="CE7" s="16">
        <v>0</v>
      </c>
      <c r="CF7" s="16">
        <v>0</v>
      </c>
      <c r="CG7" s="16">
        <v>0</v>
      </c>
      <c r="CH7" s="12">
        <v>0.39</v>
      </c>
      <c r="CI7" s="12">
        <v>0</v>
      </c>
      <c r="CJ7" s="12">
        <v>0</v>
      </c>
      <c r="CK7" s="12">
        <v>0.88</v>
      </c>
      <c r="CL7" s="12">
        <v>0</v>
      </c>
      <c r="CM7" s="12">
        <v>78.3</v>
      </c>
      <c r="CN7" s="12">
        <v>0</v>
      </c>
      <c r="CO7" s="12">
        <v>0</v>
      </c>
      <c r="CP7" s="12">
        <v>1.22</v>
      </c>
      <c r="CQ7" s="12">
        <v>18.2</v>
      </c>
      <c r="CR7" s="12">
        <v>0</v>
      </c>
      <c r="CS7" s="12">
        <v>0</v>
      </c>
      <c r="CT7" s="12">
        <v>0</v>
      </c>
      <c r="CU7" s="12">
        <v>0</v>
      </c>
      <c r="CV7" s="12">
        <v>0</v>
      </c>
      <c r="CW7" s="12">
        <v>0</v>
      </c>
      <c r="CX7" s="12">
        <v>0</v>
      </c>
      <c r="CY7" s="12">
        <v>0</v>
      </c>
      <c r="CZ7" s="12">
        <v>0</v>
      </c>
      <c r="DA7" s="12">
        <v>0</v>
      </c>
      <c r="DB7" s="12">
        <v>0</v>
      </c>
      <c r="DC7" s="12">
        <v>0</v>
      </c>
      <c r="DD7" s="12">
        <v>0</v>
      </c>
      <c r="DE7" s="12">
        <v>0</v>
      </c>
      <c r="DF7" s="12">
        <v>0</v>
      </c>
      <c r="DG7" s="12">
        <v>0</v>
      </c>
      <c r="DH7" s="12">
        <v>0</v>
      </c>
      <c r="DI7" s="12">
        <v>0</v>
      </c>
      <c r="DJ7" s="12">
        <v>0.98</v>
      </c>
      <c r="DK7" s="12">
        <v>0</v>
      </c>
      <c r="DL7" s="12">
        <v>0</v>
      </c>
      <c r="DM7" s="12">
        <v>0</v>
      </c>
      <c r="DN7" s="12">
        <v>0</v>
      </c>
      <c r="DO7" s="12">
        <v>0</v>
      </c>
      <c r="DP7" s="12">
        <v>0</v>
      </c>
      <c r="DQ7" s="12">
        <v>0</v>
      </c>
      <c r="DR7" s="12">
        <v>0</v>
      </c>
      <c r="DS7" s="12">
        <v>0</v>
      </c>
      <c r="DT7" s="12">
        <v>0</v>
      </c>
      <c r="DU7" s="12">
        <v>0</v>
      </c>
      <c r="DV7" s="12">
        <v>0</v>
      </c>
      <c r="DW7" s="12">
        <v>0</v>
      </c>
      <c r="DX7" s="12">
        <v>0</v>
      </c>
      <c r="DY7" s="12">
        <v>0</v>
      </c>
      <c r="DZ7" s="12">
        <v>99.97</v>
      </c>
      <c r="EA7" s="9">
        <v>0</v>
      </c>
      <c r="EB7" s="9">
        <v>0</v>
      </c>
      <c r="EC7" s="9">
        <v>0</v>
      </c>
      <c r="ED7" s="9">
        <v>0</v>
      </c>
      <c r="EE7" s="9">
        <v>1.134356548231018E-2</v>
      </c>
      <c r="EF7" s="9">
        <v>9.2738834320866392E-3</v>
      </c>
      <c r="EG7" s="9">
        <v>0</v>
      </c>
      <c r="EH7" s="9">
        <v>0</v>
      </c>
      <c r="EI7" s="9">
        <v>0</v>
      </c>
      <c r="EJ7" s="9">
        <v>0.76829356856844644</v>
      </c>
      <c r="EK7" s="9">
        <v>0</v>
      </c>
      <c r="EL7" s="9">
        <v>0</v>
      </c>
      <c r="EM7" s="9">
        <v>0</v>
      </c>
      <c r="EN7" s="9">
        <v>0</v>
      </c>
      <c r="EO7" s="9">
        <v>0</v>
      </c>
      <c r="EP7" s="9">
        <v>0</v>
      </c>
      <c r="EQ7" s="9">
        <v>0</v>
      </c>
      <c r="ER7" s="9">
        <v>0</v>
      </c>
      <c r="ES7" s="9">
        <v>0.16991505123312581</v>
      </c>
      <c r="ET7" s="9">
        <v>3.3564715331402643E-2</v>
      </c>
      <c r="EU7" s="9">
        <v>0</v>
      </c>
      <c r="EV7" s="9">
        <v>0</v>
      </c>
      <c r="EW7" s="9">
        <v>0</v>
      </c>
      <c r="EX7" s="9">
        <v>0</v>
      </c>
      <c r="EY7" s="9">
        <v>7.6092159526282574E-3</v>
      </c>
      <c r="EZ7" s="9">
        <v>0</v>
      </c>
      <c r="FA7" s="9">
        <v>0</v>
      </c>
      <c r="FB7" s="9">
        <v>0</v>
      </c>
      <c r="FC7" s="9">
        <v>0</v>
      </c>
      <c r="FD7" s="9">
        <v>0</v>
      </c>
      <c r="FE7" s="9">
        <v>0</v>
      </c>
      <c r="FF7" s="9">
        <v>0</v>
      </c>
      <c r="FG7" s="9">
        <v>0</v>
      </c>
      <c r="FH7" s="7" t="s">
        <v>558</v>
      </c>
      <c r="FI7" s="14">
        <v>1.0028605969875171</v>
      </c>
      <c r="FJ7" s="14">
        <v>0.78362303509269016</v>
      </c>
      <c r="FK7" s="14">
        <v>0</v>
      </c>
      <c r="FL7" s="14">
        <v>6.878156733581808E-3</v>
      </c>
      <c r="FM7" s="14">
        <v>0</v>
      </c>
      <c r="FN7" s="14">
        <v>0.77544458388736659</v>
      </c>
      <c r="FO7" s="14">
        <v>0</v>
      </c>
      <c r="FP7" s="14">
        <v>0</v>
      </c>
      <c r="FQ7" s="14">
        <v>0</v>
      </c>
      <c r="FR7" s="14">
        <v>2199.85</v>
      </c>
      <c r="FS7" s="14">
        <v>3</v>
      </c>
      <c r="FT7" s="14">
        <v>0.25794167020715231</v>
      </c>
      <c r="FU7" s="14" t="s">
        <v>587</v>
      </c>
      <c r="FV7" s="14" t="s">
        <v>587</v>
      </c>
      <c r="FW7" s="14" t="s">
        <v>587</v>
      </c>
      <c r="FX7" s="14" t="s">
        <v>587</v>
      </c>
      <c r="FY7" s="14" t="s">
        <v>587</v>
      </c>
      <c r="FZ7" s="14" t="s">
        <v>587</v>
      </c>
      <c r="GA7" s="14">
        <v>-0.95049251604376406</v>
      </c>
      <c r="GB7" s="14">
        <v>-3.8351296929948342</v>
      </c>
      <c r="GC7" s="14">
        <f t="shared" ref="GC7:GC20" si="1">EY7*FL7</f>
        <v>5.2337379941848163E-5</v>
      </c>
    </row>
    <row r="8" spans="1:186" x14ac:dyDescent="0.2">
      <c r="A8" s="1" t="s">
        <v>399</v>
      </c>
      <c r="B8" s="18">
        <v>5</v>
      </c>
      <c r="C8" s="18" t="s">
        <v>456</v>
      </c>
      <c r="D8" s="18">
        <v>11</v>
      </c>
      <c r="E8" s="18" t="s">
        <v>464</v>
      </c>
      <c r="F8" s="19">
        <v>28</v>
      </c>
      <c r="G8" s="19">
        <v>9</v>
      </c>
      <c r="H8" s="19">
        <v>2473</v>
      </c>
      <c r="I8" s="19">
        <v>2199.85</v>
      </c>
      <c r="J8" s="19">
        <v>0</v>
      </c>
      <c r="K8" s="19">
        <v>0.26666666666666672</v>
      </c>
      <c r="L8" s="19">
        <v>0</v>
      </c>
      <c r="M8" s="19">
        <v>0</v>
      </c>
      <c r="N8" s="19">
        <v>0</v>
      </c>
      <c r="O8" s="19">
        <v>0</v>
      </c>
      <c r="P8" s="19" t="s">
        <v>494</v>
      </c>
      <c r="Q8" s="19" t="s">
        <v>506</v>
      </c>
      <c r="R8" s="19" t="s">
        <v>527</v>
      </c>
      <c r="S8" s="19" t="s">
        <v>532</v>
      </c>
      <c r="T8" s="19" t="s">
        <v>33</v>
      </c>
      <c r="U8" s="5">
        <v>0</v>
      </c>
      <c r="V8" s="5">
        <v>0.97</v>
      </c>
      <c r="W8" s="5">
        <v>0</v>
      </c>
      <c r="X8" s="5">
        <v>2.38</v>
      </c>
      <c r="Y8" s="5">
        <v>0</v>
      </c>
      <c r="Z8" s="5">
        <v>15.65</v>
      </c>
      <c r="AA8" s="5">
        <v>0</v>
      </c>
      <c r="AB8" s="5">
        <v>7.5999999999999998E-2</v>
      </c>
      <c r="AC8" s="5">
        <v>0</v>
      </c>
      <c r="AD8" s="5">
        <v>0.28000000000000003</v>
      </c>
      <c r="AE8" s="5">
        <v>80.64</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99.996000000000009</v>
      </c>
      <c r="BA8" s="16">
        <v>0</v>
      </c>
      <c r="BB8" s="16">
        <v>0</v>
      </c>
      <c r="BC8" s="16">
        <v>0</v>
      </c>
      <c r="BD8" s="16">
        <v>0</v>
      </c>
      <c r="BE8" s="16">
        <v>4.5053872168812609E-4</v>
      </c>
      <c r="BF8" s="16">
        <v>6.9558660000141881E-3</v>
      </c>
      <c r="BG8" s="16">
        <v>0</v>
      </c>
      <c r="BH8" s="16">
        <v>0</v>
      </c>
      <c r="BI8" s="16">
        <v>0</v>
      </c>
      <c r="BJ8" s="16">
        <v>9.6763332460541432E-2</v>
      </c>
      <c r="BK8" s="16">
        <v>0</v>
      </c>
      <c r="BL8" s="16">
        <v>0</v>
      </c>
      <c r="BM8" s="16">
        <v>0</v>
      </c>
      <c r="BN8" s="16">
        <v>0.8887699206355657</v>
      </c>
      <c r="BO8" s="16">
        <v>0</v>
      </c>
      <c r="BP8" s="16">
        <v>0</v>
      </c>
      <c r="BQ8" s="16">
        <v>0</v>
      </c>
      <c r="BR8" s="16">
        <v>0</v>
      </c>
      <c r="BS8" s="16">
        <v>1.6652084118635531E-3</v>
      </c>
      <c r="BT8" s="16">
        <v>0</v>
      </c>
      <c r="BU8" s="16">
        <v>0</v>
      </c>
      <c r="BV8" s="16">
        <v>0</v>
      </c>
      <c r="BW8" s="16">
        <v>0</v>
      </c>
      <c r="BX8" s="16">
        <v>0</v>
      </c>
      <c r="BY8" s="16">
        <v>0</v>
      </c>
      <c r="BZ8" s="16">
        <v>0</v>
      </c>
      <c r="CA8" s="16">
        <v>0</v>
      </c>
      <c r="CB8" s="16">
        <v>0</v>
      </c>
      <c r="CC8" s="16">
        <v>5.395133770327111E-3</v>
      </c>
      <c r="CD8" s="16">
        <v>0</v>
      </c>
      <c r="CE8" s="16">
        <v>0</v>
      </c>
      <c r="CF8" s="16">
        <v>0</v>
      </c>
      <c r="CG8" s="16">
        <v>0</v>
      </c>
      <c r="CH8" s="12">
        <v>0.32</v>
      </c>
      <c r="CI8" s="12">
        <v>0</v>
      </c>
      <c r="CJ8" s="12">
        <v>0</v>
      </c>
      <c r="CK8" s="12">
        <v>0.65</v>
      </c>
      <c r="CL8" s="12">
        <v>0</v>
      </c>
      <c r="CM8" s="12">
        <v>77.58</v>
      </c>
      <c r="CN8" s="12">
        <v>0</v>
      </c>
      <c r="CO8" s="12">
        <v>0</v>
      </c>
      <c r="CP8" s="12">
        <v>1.46</v>
      </c>
      <c r="CQ8" s="12">
        <v>19.18</v>
      </c>
      <c r="CR8" s="12">
        <v>0</v>
      </c>
      <c r="CS8" s="12">
        <v>0</v>
      </c>
      <c r="CT8" s="12">
        <v>0</v>
      </c>
      <c r="CU8" s="12">
        <v>0</v>
      </c>
      <c r="CV8" s="12">
        <v>0</v>
      </c>
      <c r="CW8" s="12">
        <v>0</v>
      </c>
      <c r="CX8" s="12">
        <v>0</v>
      </c>
      <c r="CY8" s="12">
        <v>0</v>
      </c>
      <c r="CZ8" s="12">
        <v>0</v>
      </c>
      <c r="DA8" s="12">
        <v>0</v>
      </c>
      <c r="DB8" s="12">
        <v>0</v>
      </c>
      <c r="DC8" s="12">
        <v>0</v>
      </c>
      <c r="DD8" s="12">
        <v>0</v>
      </c>
      <c r="DE8" s="12">
        <v>0</v>
      </c>
      <c r="DF8" s="12">
        <v>0</v>
      </c>
      <c r="DG8" s="12">
        <v>0</v>
      </c>
      <c r="DH8" s="12">
        <v>0</v>
      </c>
      <c r="DI8" s="12">
        <v>0</v>
      </c>
      <c r="DJ8" s="12">
        <v>0.81</v>
      </c>
      <c r="DK8" s="12">
        <v>0</v>
      </c>
      <c r="DL8" s="12">
        <v>0</v>
      </c>
      <c r="DM8" s="12">
        <v>0</v>
      </c>
      <c r="DN8" s="12">
        <v>0</v>
      </c>
      <c r="DO8" s="12">
        <v>0</v>
      </c>
      <c r="DP8" s="12">
        <v>0</v>
      </c>
      <c r="DQ8" s="12">
        <v>0</v>
      </c>
      <c r="DR8" s="12">
        <v>0</v>
      </c>
      <c r="DS8" s="12">
        <v>0</v>
      </c>
      <c r="DT8" s="12">
        <v>0</v>
      </c>
      <c r="DU8" s="12">
        <v>0</v>
      </c>
      <c r="DV8" s="12">
        <v>0</v>
      </c>
      <c r="DW8" s="12">
        <v>0</v>
      </c>
      <c r="DX8" s="12">
        <v>0</v>
      </c>
      <c r="DY8" s="12">
        <v>0</v>
      </c>
      <c r="DZ8" s="12">
        <v>100</v>
      </c>
      <c r="EA8" s="9">
        <v>0</v>
      </c>
      <c r="EB8" s="9">
        <v>0</v>
      </c>
      <c r="EC8" s="9">
        <v>0</v>
      </c>
      <c r="ED8" s="9">
        <v>0</v>
      </c>
      <c r="EE8" s="9">
        <v>1.3647363524865541E-2</v>
      </c>
      <c r="EF8" s="9">
        <v>6.8864986980138642E-3</v>
      </c>
      <c r="EG8" s="9">
        <v>0</v>
      </c>
      <c r="EH8" s="9">
        <v>0</v>
      </c>
      <c r="EI8" s="9">
        <v>0</v>
      </c>
      <c r="EJ8" s="9">
        <v>0.76528176187553576</v>
      </c>
      <c r="EK8" s="9">
        <v>0</v>
      </c>
      <c r="EL8" s="9">
        <v>0</v>
      </c>
      <c r="EM8" s="9">
        <v>0</v>
      </c>
      <c r="EN8" s="9">
        <v>0</v>
      </c>
      <c r="EO8" s="9">
        <v>0</v>
      </c>
      <c r="EP8" s="9">
        <v>0</v>
      </c>
      <c r="EQ8" s="9">
        <v>0</v>
      </c>
      <c r="ER8" s="9">
        <v>0</v>
      </c>
      <c r="ES8" s="9">
        <v>0.18001770393199759</v>
      </c>
      <c r="ET8" s="9">
        <v>2.788997107616889E-2</v>
      </c>
      <c r="EU8" s="9">
        <v>0</v>
      </c>
      <c r="EV8" s="9">
        <v>0</v>
      </c>
      <c r="EW8" s="9">
        <v>0</v>
      </c>
      <c r="EX8" s="9">
        <v>0</v>
      </c>
      <c r="EY8" s="9">
        <v>6.2767008934183641E-3</v>
      </c>
      <c r="EZ8" s="9">
        <v>0</v>
      </c>
      <c r="FA8" s="9">
        <v>0</v>
      </c>
      <c r="FB8" s="9">
        <v>0</v>
      </c>
      <c r="FC8" s="9">
        <v>0</v>
      </c>
      <c r="FD8" s="9">
        <v>0</v>
      </c>
      <c r="FE8" s="9">
        <v>0</v>
      </c>
      <c r="FF8" s="9">
        <v>0</v>
      </c>
      <c r="FG8" s="9">
        <v>0</v>
      </c>
      <c r="FH8" s="7" t="s">
        <v>558</v>
      </c>
      <c r="FI8" s="14">
        <v>1.0010294672953539</v>
      </c>
      <c r="FJ8" s="14">
        <v>0.77656068088653507</v>
      </c>
      <c r="FK8" s="14">
        <v>0</v>
      </c>
      <c r="FL8" s="14">
        <v>7.0752428246072616E-3</v>
      </c>
      <c r="FM8" s="14">
        <v>0</v>
      </c>
      <c r="FN8" s="14">
        <v>0.80928316665875299</v>
      </c>
      <c r="FO8" s="14">
        <v>0</v>
      </c>
      <c r="FP8" s="14">
        <v>0</v>
      </c>
      <c r="FQ8" s="14">
        <v>0</v>
      </c>
      <c r="FR8" s="14">
        <v>2199.85</v>
      </c>
      <c r="FS8" s="14">
        <v>3</v>
      </c>
      <c r="FT8" s="14">
        <v>0.29028999738162431</v>
      </c>
      <c r="FU8" s="14" t="s">
        <v>587</v>
      </c>
      <c r="FV8" s="14" t="s">
        <v>587</v>
      </c>
      <c r="FW8" s="14" t="s">
        <v>587</v>
      </c>
      <c r="FX8" s="14" t="s">
        <v>587</v>
      </c>
      <c r="FY8" s="14" t="s">
        <v>587</v>
      </c>
      <c r="FZ8" s="14" t="s">
        <v>587</v>
      </c>
      <c r="GA8" s="14">
        <v>-0.84287230783181033</v>
      </c>
      <c r="GB8" s="14">
        <v>-3.7275094847828809</v>
      </c>
      <c r="GC8" s="14">
        <f t="shared" si="1"/>
        <v>4.4409182958364267E-5</v>
      </c>
    </row>
    <row r="9" spans="1:186" x14ac:dyDescent="0.2">
      <c r="A9" s="1" t="s">
        <v>397</v>
      </c>
      <c r="B9" s="18">
        <v>3</v>
      </c>
      <c r="C9" s="18" t="s">
        <v>452</v>
      </c>
      <c r="D9" s="18">
        <v>11</v>
      </c>
      <c r="E9" s="18" t="s">
        <v>464</v>
      </c>
      <c r="F9" s="19">
        <v>28</v>
      </c>
      <c r="G9" s="19">
        <v>5</v>
      </c>
      <c r="H9" s="19">
        <v>2473</v>
      </c>
      <c r="I9" s="19">
        <v>2199.85</v>
      </c>
      <c r="J9" s="19">
        <v>0</v>
      </c>
      <c r="K9" s="19">
        <v>0.16666666666666671</v>
      </c>
      <c r="L9" s="19">
        <v>0</v>
      </c>
      <c r="M9" s="19">
        <v>0</v>
      </c>
      <c r="N9" s="19">
        <v>0</v>
      </c>
      <c r="O9" s="19">
        <v>0</v>
      </c>
      <c r="P9" s="19" t="s">
        <v>494</v>
      </c>
      <c r="Q9" s="19" t="s">
        <v>506</v>
      </c>
      <c r="R9" s="19" t="s">
        <v>527</v>
      </c>
      <c r="S9" s="19" t="s">
        <v>532</v>
      </c>
      <c r="T9" s="19" t="s">
        <v>33</v>
      </c>
      <c r="U9" s="5">
        <v>0.04</v>
      </c>
      <c r="V9" s="5">
        <v>1.74</v>
      </c>
      <c r="W9" s="5">
        <v>0</v>
      </c>
      <c r="X9" s="5">
        <v>3.02</v>
      </c>
      <c r="Y9" s="5">
        <v>0</v>
      </c>
      <c r="Z9" s="5">
        <v>11.45</v>
      </c>
      <c r="AA9" s="5">
        <v>0</v>
      </c>
      <c r="AB9" s="5">
        <v>4.4999999999999998E-2</v>
      </c>
      <c r="AC9" s="5">
        <v>0</v>
      </c>
      <c r="AD9" s="5">
        <v>0.2</v>
      </c>
      <c r="AE9" s="5">
        <v>83.55</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100.045</v>
      </c>
      <c r="BA9" s="16">
        <v>0</v>
      </c>
      <c r="BB9" s="16">
        <v>0</v>
      </c>
      <c r="BC9" s="16">
        <v>0</v>
      </c>
      <c r="BD9" s="16">
        <v>0</v>
      </c>
      <c r="BE9" s="16">
        <v>2.6363088189436423E-4</v>
      </c>
      <c r="BF9" s="16">
        <v>8.7226095256517869E-3</v>
      </c>
      <c r="BG9" s="16">
        <v>0</v>
      </c>
      <c r="BH9" s="16">
        <v>0</v>
      </c>
      <c r="BI9" s="16">
        <v>0</v>
      </c>
      <c r="BJ9" s="16">
        <v>6.9962802870856072E-2</v>
      </c>
      <c r="BK9" s="16">
        <v>0</v>
      </c>
      <c r="BL9" s="16">
        <v>0</v>
      </c>
      <c r="BM9" s="16">
        <v>0</v>
      </c>
      <c r="BN9" s="16">
        <v>0.91001912922458228</v>
      </c>
      <c r="BO9" s="16">
        <v>0</v>
      </c>
      <c r="BP9" s="16">
        <v>0</v>
      </c>
      <c r="BQ9" s="16">
        <v>0</v>
      </c>
      <c r="BR9" s="16">
        <v>0</v>
      </c>
      <c r="BS9" s="16">
        <v>1.175454434840587E-3</v>
      </c>
      <c r="BT9" s="16">
        <v>0</v>
      </c>
      <c r="BU9" s="16">
        <v>0</v>
      </c>
      <c r="BV9" s="16">
        <v>0</v>
      </c>
      <c r="BW9" s="16">
        <v>0</v>
      </c>
      <c r="BX9" s="16">
        <v>0</v>
      </c>
      <c r="BY9" s="16">
        <v>2.9225409127003329E-4</v>
      </c>
      <c r="BZ9" s="16">
        <v>0</v>
      </c>
      <c r="CA9" s="16">
        <v>0</v>
      </c>
      <c r="CB9" s="16">
        <v>0</v>
      </c>
      <c r="CC9" s="16">
        <v>9.5641189709048703E-3</v>
      </c>
      <c r="CD9" s="16">
        <v>0</v>
      </c>
      <c r="CE9" s="16">
        <v>0</v>
      </c>
      <c r="CF9" s="16">
        <v>0</v>
      </c>
      <c r="CG9" s="16">
        <v>0</v>
      </c>
      <c r="CH9" s="12">
        <v>0.25</v>
      </c>
      <c r="CI9" s="12">
        <v>0</v>
      </c>
      <c r="CJ9" s="12">
        <v>0</v>
      </c>
      <c r="CK9" s="12">
        <v>0.95</v>
      </c>
      <c r="CL9" s="12">
        <v>0</v>
      </c>
      <c r="CM9" s="12">
        <v>79.5</v>
      </c>
      <c r="CN9" s="12">
        <v>0</v>
      </c>
      <c r="CO9" s="12">
        <v>0</v>
      </c>
      <c r="CP9" s="12">
        <v>1.18</v>
      </c>
      <c r="CQ9" s="12">
        <v>17.48</v>
      </c>
      <c r="CR9" s="12">
        <v>0</v>
      </c>
      <c r="CS9" s="12">
        <v>0</v>
      </c>
      <c r="CT9" s="12">
        <v>0</v>
      </c>
      <c r="CU9" s="12">
        <v>0</v>
      </c>
      <c r="CV9" s="12">
        <v>0</v>
      </c>
      <c r="CW9" s="12">
        <v>0</v>
      </c>
      <c r="CX9" s="12">
        <v>0</v>
      </c>
      <c r="CY9" s="12">
        <v>0</v>
      </c>
      <c r="CZ9" s="12">
        <v>0</v>
      </c>
      <c r="DA9" s="12">
        <v>0</v>
      </c>
      <c r="DB9" s="12">
        <v>0</v>
      </c>
      <c r="DC9" s="12">
        <v>0</v>
      </c>
      <c r="DD9" s="12">
        <v>0</v>
      </c>
      <c r="DE9" s="12">
        <v>0</v>
      </c>
      <c r="DF9" s="12">
        <v>0</v>
      </c>
      <c r="DG9" s="12">
        <v>0</v>
      </c>
      <c r="DH9" s="12">
        <v>0</v>
      </c>
      <c r="DI9" s="12">
        <v>0</v>
      </c>
      <c r="DJ9" s="12">
        <v>0.61</v>
      </c>
      <c r="DK9" s="12">
        <v>0</v>
      </c>
      <c r="DL9" s="12">
        <v>0</v>
      </c>
      <c r="DM9" s="12">
        <v>0</v>
      </c>
      <c r="DN9" s="12">
        <v>0</v>
      </c>
      <c r="DO9" s="12">
        <v>0</v>
      </c>
      <c r="DP9" s="12">
        <v>0</v>
      </c>
      <c r="DQ9" s="12">
        <v>0</v>
      </c>
      <c r="DR9" s="12">
        <v>0</v>
      </c>
      <c r="DS9" s="12">
        <v>0</v>
      </c>
      <c r="DT9" s="12">
        <v>0</v>
      </c>
      <c r="DU9" s="12">
        <v>0</v>
      </c>
      <c r="DV9" s="12">
        <v>0</v>
      </c>
      <c r="DW9" s="12">
        <v>0</v>
      </c>
      <c r="DX9" s="12">
        <v>0</v>
      </c>
      <c r="DY9" s="12">
        <v>0</v>
      </c>
      <c r="DZ9" s="12">
        <v>99.970000000000013</v>
      </c>
      <c r="EA9" s="9">
        <v>0</v>
      </c>
      <c r="EB9" s="9">
        <v>0</v>
      </c>
      <c r="EC9" s="9">
        <v>0</v>
      </c>
      <c r="ED9" s="9">
        <v>0</v>
      </c>
      <c r="EE9" s="9">
        <v>1.108230691228968E-2</v>
      </c>
      <c r="EF9" s="9">
        <v>1.0112556943531409E-2</v>
      </c>
      <c r="EG9" s="9">
        <v>0</v>
      </c>
      <c r="EH9" s="9">
        <v>0</v>
      </c>
      <c r="EI9" s="9">
        <v>0</v>
      </c>
      <c r="EJ9" s="9">
        <v>0.78793606375312331</v>
      </c>
      <c r="EK9" s="9">
        <v>0</v>
      </c>
      <c r="EL9" s="9">
        <v>0</v>
      </c>
      <c r="EM9" s="9">
        <v>0</v>
      </c>
      <c r="EN9" s="9">
        <v>0</v>
      </c>
      <c r="EO9" s="9">
        <v>0</v>
      </c>
      <c r="EP9" s="9">
        <v>0</v>
      </c>
      <c r="EQ9" s="9">
        <v>0</v>
      </c>
      <c r="ER9" s="9">
        <v>0</v>
      </c>
      <c r="ES9" s="9">
        <v>0.16483912682660379</v>
      </c>
      <c r="ET9" s="9">
        <v>2.1103045813774389E-2</v>
      </c>
      <c r="EU9" s="9">
        <v>0</v>
      </c>
      <c r="EV9" s="9">
        <v>0</v>
      </c>
      <c r="EW9" s="9">
        <v>0</v>
      </c>
      <c r="EX9" s="9">
        <v>0</v>
      </c>
      <c r="EY9" s="9">
        <v>4.9268997506774874E-3</v>
      </c>
      <c r="EZ9" s="9">
        <v>0</v>
      </c>
      <c r="FA9" s="9">
        <v>0</v>
      </c>
      <c r="FB9" s="9">
        <v>0</v>
      </c>
      <c r="FC9" s="9">
        <v>0</v>
      </c>
      <c r="FD9" s="9">
        <v>0</v>
      </c>
      <c r="FE9" s="9">
        <v>0</v>
      </c>
      <c r="FF9" s="9">
        <v>0</v>
      </c>
      <c r="FG9" s="9">
        <v>0</v>
      </c>
      <c r="FH9" s="7" t="s">
        <v>558</v>
      </c>
      <c r="FI9" s="14">
        <v>1.001187871586946</v>
      </c>
      <c r="FJ9" s="14">
        <v>0.76695563777261599</v>
      </c>
      <c r="FK9" s="14">
        <v>0</v>
      </c>
      <c r="FL9" s="14">
        <v>7.1388512573818353E-3</v>
      </c>
      <c r="FM9" s="14">
        <v>0</v>
      </c>
      <c r="FN9" s="14">
        <v>0.85239301457889027</v>
      </c>
      <c r="FO9" s="14">
        <v>0</v>
      </c>
      <c r="FP9" s="14">
        <v>0</v>
      </c>
      <c r="FQ9" s="14">
        <v>0</v>
      </c>
      <c r="FR9" s="14">
        <v>2199.85</v>
      </c>
      <c r="FS9" s="14">
        <v>3</v>
      </c>
      <c r="FT9" s="14">
        <v>0.20988840861256819</v>
      </c>
      <c r="FU9" s="14" t="s">
        <v>587</v>
      </c>
      <c r="FV9" s="14" t="s">
        <v>587</v>
      </c>
      <c r="FW9" s="14" t="s">
        <v>587</v>
      </c>
      <c r="FX9" s="14" t="s">
        <v>587</v>
      </c>
      <c r="FY9" s="14" t="s">
        <v>587</v>
      </c>
      <c r="FZ9" s="14" t="s">
        <v>587</v>
      </c>
      <c r="GA9" s="14">
        <v>-1.150036207503752</v>
      </c>
      <c r="GB9" s="14">
        <v>-4.8980475576857181</v>
      </c>
      <c r="GC9" s="14">
        <f t="shared" si="1"/>
        <v>3.517240448011823E-5</v>
      </c>
    </row>
    <row r="10" spans="1:186" x14ac:dyDescent="0.2">
      <c r="A10" s="1" t="s">
        <v>192</v>
      </c>
      <c r="B10" s="18">
        <v>5</v>
      </c>
      <c r="C10" s="18" t="s">
        <v>456</v>
      </c>
      <c r="D10" s="18">
        <v>11</v>
      </c>
      <c r="E10" s="18" t="s">
        <v>464</v>
      </c>
      <c r="F10" s="19">
        <v>34</v>
      </c>
      <c r="G10" s="19">
        <v>9</v>
      </c>
      <c r="H10" s="19">
        <v>2473</v>
      </c>
      <c r="I10" s="19">
        <v>2199.85</v>
      </c>
      <c r="J10" s="19">
        <v>0</v>
      </c>
      <c r="K10" s="19">
        <v>0</v>
      </c>
      <c r="L10" s="19">
        <v>0</v>
      </c>
      <c r="M10" s="19" t="s">
        <v>489</v>
      </c>
      <c r="N10" s="19">
        <v>-3.59</v>
      </c>
      <c r="O10" s="19">
        <v>0</v>
      </c>
      <c r="P10" s="19" t="s">
        <v>494</v>
      </c>
      <c r="Q10" s="19" t="s">
        <v>506</v>
      </c>
      <c r="R10" s="19" t="s">
        <v>527</v>
      </c>
      <c r="S10" s="19" t="s">
        <v>532</v>
      </c>
      <c r="T10" s="19" t="s">
        <v>33</v>
      </c>
      <c r="U10" s="5">
        <v>0.05</v>
      </c>
      <c r="V10" s="5">
        <v>0.53</v>
      </c>
      <c r="W10" s="5">
        <v>0</v>
      </c>
      <c r="X10" s="5">
        <v>0.57999999999999996</v>
      </c>
      <c r="Y10" s="5">
        <v>1.1866741558598699</v>
      </c>
      <c r="Z10" s="5">
        <v>2.04</v>
      </c>
      <c r="AA10" s="5">
        <v>0.6</v>
      </c>
      <c r="AB10" s="5">
        <v>0</v>
      </c>
      <c r="AC10" s="5">
        <v>0</v>
      </c>
      <c r="AD10" s="5">
        <v>0.05</v>
      </c>
      <c r="AE10" s="5">
        <v>93.16</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0</v>
      </c>
      <c r="AW10" s="5">
        <v>0</v>
      </c>
      <c r="AX10" s="5">
        <v>0</v>
      </c>
      <c r="AY10" s="5">
        <v>0</v>
      </c>
      <c r="AZ10" s="5">
        <v>98.196674155859867</v>
      </c>
      <c r="BA10" s="16">
        <v>0</v>
      </c>
      <c r="BB10" s="16">
        <v>0</v>
      </c>
      <c r="BC10" s="16">
        <v>0</v>
      </c>
      <c r="BD10" s="16">
        <v>0</v>
      </c>
      <c r="BE10" s="16">
        <v>0</v>
      </c>
      <c r="BF10" s="16">
        <v>1.6114048952052249E-3</v>
      </c>
      <c r="BG10" s="16">
        <v>0</v>
      </c>
      <c r="BH10" s="16">
        <v>0</v>
      </c>
      <c r="BI10" s="16">
        <v>0</v>
      </c>
      <c r="BJ10" s="16">
        <v>1.199027316447574E-2</v>
      </c>
      <c r="BK10" s="16">
        <v>0</v>
      </c>
      <c r="BL10" s="16">
        <v>0</v>
      </c>
      <c r="BM10" s="16">
        <v>0</v>
      </c>
      <c r="BN10" s="16">
        <v>0.97604702904854357</v>
      </c>
      <c r="BO10" s="16">
        <v>3.5716391715904291E-3</v>
      </c>
      <c r="BP10" s="16">
        <v>0</v>
      </c>
      <c r="BQ10" s="16">
        <v>0</v>
      </c>
      <c r="BR10" s="16">
        <v>0</v>
      </c>
      <c r="BS10" s="16">
        <v>2.8267213829344742E-4</v>
      </c>
      <c r="BT10" s="16">
        <v>0</v>
      </c>
      <c r="BU10" s="16">
        <v>0</v>
      </c>
      <c r="BV10" s="16">
        <v>0</v>
      </c>
      <c r="BW10" s="16">
        <v>0</v>
      </c>
      <c r="BX10" s="16">
        <v>0</v>
      </c>
      <c r="BY10" s="16">
        <v>3.5140489693040439E-4</v>
      </c>
      <c r="BZ10" s="16">
        <v>0</v>
      </c>
      <c r="CA10" s="16">
        <v>0</v>
      </c>
      <c r="CB10" s="16">
        <v>0</v>
      </c>
      <c r="CC10" s="16">
        <v>2.8022623236218188E-3</v>
      </c>
      <c r="CD10" s="16">
        <v>0</v>
      </c>
      <c r="CE10" s="16">
        <v>3.3433143613393929E-3</v>
      </c>
      <c r="CF10" s="16">
        <v>0</v>
      </c>
      <c r="CG10" s="16">
        <v>0</v>
      </c>
      <c r="CH10" s="12">
        <v>3.95</v>
      </c>
      <c r="CI10" s="12">
        <v>0.02</v>
      </c>
      <c r="CJ10" s="12">
        <v>0</v>
      </c>
      <c r="CK10" s="12">
        <v>1.39</v>
      </c>
      <c r="CL10" s="12">
        <v>0</v>
      </c>
      <c r="CM10" s="12">
        <v>77.58</v>
      </c>
      <c r="CN10" s="12">
        <v>0.61</v>
      </c>
      <c r="CO10" s="12">
        <v>0.01</v>
      </c>
      <c r="CP10" s="12">
        <v>0</v>
      </c>
      <c r="CQ10" s="12">
        <v>16.53</v>
      </c>
      <c r="CR10" s="12">
        <v>0</v>
      </c>
      <c r="CS10" s="12">
        <v>0</v>
      </c>
      <c r="CT10" s="12">
        <v>0</v>
      </c>
      <c r="CU10" s="12">
        <v>0</v>
      </c>
      <c r="CV10" s="12">
        <v>0</v>
      </c>
      <c r="CW10" s="12">
        <v>0</v>
      </c>
      <c r="CX10" s="12">
        <v>0</v>
      </c>
      <c r="CY10" s="12">
        <v>0</v>
      </c>
      <c r="CZ10" s="12">
        <v>0</v>
      </c>
      <c r="DA10" s="12">
        <v>0</v>
      </c>
      <c r="DB10" s="12">
        <v>0</v>
      </c>
      <c r="DC10" s="12">
        <v>0</v>
      </c>
      <c r="DD10" s="12">
        <v>0.73</v>
      </c>
      <c r="DE10" s="12">
        <v>0</v>
      </c>
      <c r="DF10" s="12">
        <v>0</v>
      </c>
      <c r="DG10" s="12">
        <v>0</v>
      </c>
      <c r="DH10" s="12">
        <v>0</v>
      </c>
      <c r="DI10" s="12">
        <v>0</v>
      </c>
      <c r="DJ10" s="12">
        <v>0</v>
      </c>
      <c r="DK10" s="12">
        <v>0</v>
      </c>
      <c r="DL10" s="12">
        <v>0</v>
      </c>
      <c r="DM10" s="12">
        <v>0</v>
      </c>
      <c r="DN10" s="12">
        <v>0</v>
      </c>
      <c r="DO10" s="12">
        <v>0</v>
      </c>
      <c r="DP10" s="12">
        <v>0</v>
      </c>
      <c r="DQ10" s="12">
        <v>0</v>
      </c>
      <c r="DR10" s="12">
        <v>0</v>
      </c>
      <c r="DS10" s="12">
        <v>0</v>
      </c>
      <c r="DT10" s="12">
        <v>0</v>
      </c>
      <c r="DU10" s="12">
        <v>0</v>
      </c>
      <c r="DV10" s="12">
        <v>0</v>
      </c>
      <c r="DW10" s="12">
        <v>0</v>
      </c>
      <c r="DX10" s="12">
        <v>0</v>
      </c>
      <c r="DY10" s="12">
        <v>0</v>
      </c>
      <c r="DZ10" s="12">
        <v>100.82</v>
      </c>
      <c r="EA10" s="9">
        <v>0</v>
      </c>
      <c r="EB10" s="9">
        <v>0</v>
      </c>
      <c r="EC10" s="9">
        <v>0</v>
      </c>
      <c r="ED10" s="9">
        <v>0</v>
      </c>
      <c r="EE10" s="9">
        <v>0</v>
      </c>
      <c r="EF10" s="9">
        <v>1.433796046388996E-2</v>
      </c>
      <c r="EG10" s="9">
        <v>0</v>
      </c>
      <c r="EH10" s="9">
        <v>0</v>
      </c>
      <c r="EI10" s="9">
        <v>0</v>
      </c>
      <c r="EJ10" s="9">
        <v>0.74509016107677839</v>
      </c>
      <c r="EK10" s="9">
        <v>0</v>
      </c>
      <c r="EL10" s="9">
        <v>0</v>
      </c>
      <c r="EM10" s="9">
        <v>0</v>
      </c>
      <c r="EN10" s="9">
        <v>2.2067225001116459E-4</v>
      </c>
      <c r="EO10" s="9">
        <v>5.9552499034694929E-3</v>
      </c>
      <c r="EP10" s="9">
        <v>0</v>
      </c>
      <c r="EQ10" s="9">
        <v>0</v>
      </c>
      <c r="ER10" s="9">
        <v>0</v>
      </c>
      <c r="ES10" s="9">
        <v>0.15105215794910171</v>
      </c>
      <c r="ET10" s="9">
        <v>0</v>
      </c>
      <c r="EU10" s="9">
        <v>0</v>
      </c>
      <c r="EV10" s="9">
        <v>0</v>
      </c>
      <c r="EW10" s="9">
        <v>0</v>
      </c>
      <c r="EX10" s="9">
        <v>0</v>
      </c>
      <c r="EY10" s="9">
        <v>7.5433805213670505E-2</v>
      </c>
      <c r="EZ10" s="9">
        <v>0</v>
      </c>
      <c r="FA10" s="9">
        <v>0</v>
      </c>
      <c r="FB10" s="9">
        <v>0</v>
      </c>
      <c r="FC10" s="9">
        <v>2.24097563520645E-4</v>
      </c>
      <c r="FD10" s="9">
        <v>0</v>
      </c>
      <c r="FE10" s="9">
        <v>7.6858955795581019E-3</v>
      </c>
      <c r="FF10" s="9">
        <v>0</v>
      </c>
      <c r="FG10" s="9">
        <v>0</v>
      </c>
      <c r="FH10" s="7" t="s">
        <v>545</v>
      </c>
      <c r="FI10" s="14">
        <v>1.0173250924844961</v>
      </c>
      <c r="FJ10" s="14">
        <v>0.81206243710837434</v>
      </c>
      <c r="FK10" s="14">
        <v>0</v>
      </c>
      <c r="FL10" s="14">
        <v>1.5976889354500892E-2</v>
      </c>
      <c r="FM10" s="14">
        <v>0.88837858246949852</v>
      </c>
      <c r="FN10" s="14">
        <v>1.0233109215050331</v>
      </c>
      <c r="FO10" s="14">
        <v>0</v>
      </c>
      <c r="FP10" s="14">
        <v>0</v>
      </c>
      <c r="FQ10" s="14">
        <v>0</v>
      </c>
      <c r="FR10" s="14">
        <v>2199.85</v>
      </c>
      <c r="FS10" s="14">
        <v>3</v>
      </c>
      <c r="FT10" s="14">
        <v>3.5970819493427217E-2</v>
      </c>
      <c r="FU10" s="14" t="s">
        <v>587</v>
      </c>
      <c r="FV10" s="14" t="s">
        <v>587</v>
      </c>
      <c r="FW10" s="14" t="s">
        <v>587</v>
      </c>
      <c r="FX10" s="14" t="s">
        <v>587</v>
      </c>
      <c r="FY10" s="14" t="s">
        <v>587</v>
      </c>
      <c r="FZ10" s="14" t="s">
        <v>587</v>
      </c>
      <c r="GA10" s="14">
        <v>-2.6474365060824199</v>
      </c>
      <c r="GB10" s="14">
        <v>-5.5320736830334907</v>
      </c>
      <c r="GC10" s="14">
        <f t="shared" si="1"/>
        <v>1.205197559487786E-3</v>
      </c>
    </row>
    <row r="11" spans="1:186" x14ac:dyDescent="0.2">
      <c r="A11" s="1" t="s">
        <v>194</v>
      </c>
      <c r="B11" s="18">
        <v>5</v>
      </c>
      <c r="C11" s="18" t="s">
        <v>456</v>
      </c>
      <c r="D11" s="18">
        <v>11</v>
      </c>
      <c r="E11" s="18" t="s">
        <v>464</v>
      </c>
      <c r="F11" s="19">
        <v>34</v>
      </c>
      <c r="G11" s="19">
        <v>9</v>
      </c>
      <c r="H11" s="19">
        <v>2473</v>
      </c>
      <c r="I11" s="19">
        <v>2199.85</v>
      </c>
      <c r="J11" s="19">
        <v>0</v>
      </c>
      <c r="K11" s="19">
        <v>0</v>
      </c>
      <c r="L11" s="19">
        <v>0</v>
      </c>
      <c r="M11" s="19" t="s">
        <v>489</v>
      </c>
      <c r="N11" s="19">
        <v>-3.55</v>
      </c>
      <c r="O11" s="19">
        <v>0</v>
      </c>
      <c r="P11" s="19" t="s">
        <v>494</v>
      </c>
      <c r="Q11" s="19" t="s">
        <v>506</v>
      </c>
      <c r="R11" s="19" t="s">
        <v>527</v>
      </c>
      <c r="S11" s="19" t="s">
        <v>532</v>
      </c>
      <c r="T11" s="19" t="s">
        <v>33</v>
      </c>
      <c r="U11" s="5">
        <v>0.05</v>
      </c>
      <c r="V11" s="5">
        <v>0.76</v>
      </c>
      <c r="W11" s="5">
        <v>0</v>
      </c>
      <c r="X11" s="5">
        <v>0.83</v>
      </c>
      <c r="Y11" s="5">
        <v>1.679255880933779</v>
      </c>
      <c r="Z11" s="5">
        <v>2</v>
      </c>
      <c r="AA11" s="5">
        <v>0.8</v>
      </c>
      <c r="AB11" s="5">
        <v>0.03</v>
      </c>
      <c r="AC11" s="5">
        <v>0</v>
      </c>
      <c r="AD11" s="5">
        <v>0.05</v>
      </c>
      <c r="AE11" s="5">
        <v>93.41</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99.609255880933773</v>
      </c>
      <c r="BA11" s="16">
        <v>0</v>
      </c>
      <c r="BB11" s="16">
        <v>0</v>
      </c>
      <c r="BC11" s="16">
        <v>0</v>
      </c>
      <c r="BD11" s="16">
        <v>0</v>
      </c>
      <c r="BE11" s="16">
        <v>1.6787829215249639E-4</v>
      </c>
      <c r="BF11" s="16">
        <v>2.2898503462628521E-3</v>
      </c>
      <c r="BG11" s="16">
        <v>0</v>
      </c>
      <c r="BH11" s="16">
        <v>0</v>
      </c>
      <c r="BI11" s="16">
        <v>0</v>
      </c>
      <c r="BJ11" s="16">
        <v>1.167296620080502E-2</v>
      </c>
      <c r="BK11" s="16">
        <v>0</v>
      </c>
      <c r="BL11" s="16">
        <v>0</v>
      </c>
      <c r="BM11" s="16">
        <v>0</v>
      </c>
      <c r="BN11" s="16">
        <v>0.97182251943080922</v>
      </c>
      <c r="BO11" s="16">
        <v>4.7288837337548812E-3</v>
      </c>
      <c r="BP11" s="16">
        <v>0</v>
      </c>
      <c r="BQ11" s="16">
        <v>0</v>
      </c>
      <c r="BR11" s="16">
        <v>0</v>
      </c>
      <c r="BS11" s="16">
        <v>2.8069542005968329E-4</v>
      </c>
      <c r="BT11" s="16">
        <v>0</v>
      </c>
      <c r="BU11" s="16">
        <v>0</v>
      </c>
      <c r="BV11" s="16">
        <v>0</v>
      </c>
      <c r="BW11" s="16">
        <v>0</v>
      </c>
      <c r="BX11" s="16">
        <v>0</v>
      </c>
      <c r="BY11" s="16">
        <v>3.4894753246785101E-4</v>
      </c>
      <c r="BZ11" s="16">
        <v>0</v>
      </c>
      <c r="CA11" s="16">
        <v>0</v>
      </c>
      <c r="CB11" s="16">
        <v>0</v>
      </c>
      <c r="CC11" s="16">
        <v>3.9902382998515187E-3</v>
      </c>
      <c r="CD11" s="16">
        <v>0</v>
      </c>
      <c r="CE11" s="16">
        <v>4.6980207438362684E-3</v>
      </c>
      <c r="CF11" s="16">
        <v>0</v>
      </c>
      <c r="CG11" s="16">
        <v>0</v>
      </c>
      <c r="CH11" s="12">
        <v>4.5199999999999996</v>
      </c>
      <c r="CI11" s="12">
        <v>0.01</v>
      </c>
      <c r="CJ11" s="12">
        <v>0</v>
      </c>
      <c r="CK11" s="12">
        <v>1.73</v>
      </c>
      <c r="CL11" s="12">
        <v>0</v>
      </c>
      <c r="CM11" s="12">
        <v>74.239999999999995</v>
      </c>
      <c r="CN11" s="12">
        <v>0.71</v>
      </c>
      <c r="CO11" s="12">
        <v>0</v>
      </c>
      <c r="CP11" s="12">
        <v>4.29</v>
      </c>
      <c r="CQ11" s="12">
        <v>16.96</v>
      </c>
      <c r="CR11" s="12">
        <v>0</v>
      </c>
      <c r="CS11" s="12">
        <v>0</v>
      </c>
      <c r="CT11" s="12">
        <v>0</v>
      </c>
      <c r="CU11" s="12">
        <v>0</v>
      </c>
      <c r="CV11" s="12">
        <v>0</v>
      </c>
      <c r="CW11" s="12">
        <v>0</v>
      </c>
      <c r="CX11" s="12">
        <v>0</v>
      </c>
      <c r="CY11" s="12">
        <v>0</v>
      </c>
      <c r="CZ11" s="12">
        <v>0</v>
      </c>
      <c r="DA11" s="12">
        <v>0</v>
      </c>
      <c r="DB11" s="12">
        <v>0</v>
      </c>
      <c r="DC11" s="12">
        <v>0</v>
      </c>
      <c r="DD11" s="12">
        <v>0.99</v>
      </c>
      <c r="DE11" s="12">
        <v>0</v>
      </c>
      <c r="DF11" s="12">
        <v>0</v>
      </c>
      <c r="DG11" s="12">
        <v>0</v>
      </c>
      <c r="DH11" s="12">
        <v>0</v>
      </c>
      <c r="DI11" s="12">
        <v>0</v>
      </c>
      <c r="DJ11" s="12">
        <v>0</v>
      </c>
      <c r="DK11" s="12">
        <v>0</v>
      </c>
      <c r="DL11" s="12">
        <v>0</v>
      </c>
      <c r="DM11" s="12">
        <v>0</v>
      </c>
      <c r="DN11" s="12">
        <v>0</v>
      </c>
      <c r="DO11" s="12">
        <v>0</v>
      </c>
      <c r="DP11" s="12">
        <v>0</v>
      </c>
      <c r="DQ11" s="12">
        <v>0</v>
      </c>
      <c r="DR11" s="12">
        <v>0</v>
      </c>
      <c r="DS11" s="12">
        <v>0</v>
      </c>
      <c r="DT11" s="12">
        <v>0</v>
      </c>
      <c r="DU11" s="12">
        <v>0</v>
      </c>
      <c r="DV11" s="12">
        <v>0</v>
      </c>
      <c r="DW11" s="12">
        <v>0</v>
      </c>
      <c r="DX11" s="12">
        <v>0</v>
      </c>
      <c r="DY11" s="12">
        <v>0</v>
      </c>
      <c r="DZ11" s="12">
        <v>103.45</v>
      </c>
      <c r="EA11" s="9">
        <v>0</v>
      </c>
      <c r="EB11" s="9">
        <v>0</v>
      </c>
      <c r="EC11" s="9">
        <v>0</v>
      </c>
      <c r="ED11" s="9">
        <v>0</v>
      </c>
      <c r="EE11" s="9">
        <v>3.795469687552671E-2</v>
      </c>
      <c r="EF11" s="9">
        <v>1.73477656669935E-2</v>
      </c>
      <c r="EG11" s="9">
        <v>0</v>
      </c>
      <c r="EH11" s="9">
        <v>0</v>
      </c>
      <c r="EI11" s="9">
        <v>0</v>
      </c>
      <c r="EJ11" s="9">
        <v>0.69314146866491932</v>
      </c>
      <c r="EK11" s="9">
        <v>0</v>
      </c>
      <c r="EL11" s="9">
        <v>0</v>
      </c>
      <c r="EM11" s="9">
        <v>0</v>
      </c>
      <c r="EN11" s="9">
        <v>0</v>
      </c>
      <c r="EO11" s="9">
        <v>6.7383469746273763E-3</v>
      </c>
      <c r="EP11" s="9">
        <v>0</v>
      </c>
      <c r="EQ11" s="9">
        <v>0</v>
      </c>
      <c r="ER11" s="9">
        <v>0</v>
      </c>
      <c r="ES11" s="9">
        <v>0.15066236973895189</v>
      </c>
      <c r="ET11" s="9">
        <v>0</v>
      </c>
      <c r="EU11" s="9">
        <v>0</v>
      </c>
      <c r="EV11" s="9">
        <v>0</v>
      </c>
      <c r="EW11" s="9">
        <v>0</v>
      </c>
      <c r="EX11" s="9">
        <v>0</v>
      </c>
      <c r="EY11" s="9">
        <v>8.3913574418635686E-2</v>
      </c>
      <c r="EZ11" s="9">
        <v>0</v>
      </c>
      <c r="FA11" s="9">
        <v>0</v>
      </c>
      <c r="FB11" s="9">
        <v>0</v>
      </c>
      <c r="FC11" s="9">
        <v>1.0892611263525831E-4</v>
      </c>
      <c r="FD11" s="9">
        <v>0</v>
      </c>
      <c r="FE11" s="9">
        <v>1.01328515477102E-2</v>
      </c>
      <c r="FF11" s="9">
        <v>0</v>
      </c>
      <c r="FG11" s="9">
        <v>0</v>
      </c>
      <c r="FH11" s="7" t="s">
        <v>545</v>
      </c>
      <c r="FI11" s="14">
        <v>1.023632475750532</v>
      </c>
      <c r="FJ11" s="14">
        <v>0.82417998222062561</v>
      </c>
      <c r="FK11" s="14">
        <v>0</v>
      </c>
      <c r="FL11" s="14">
        <v>1.7513276206317881E-2</v>
      </c>
      <c r="FM11" s="14">
        <v>0.8755064727028784</v>
      </c>
      <c r="FN11" s="14">
        <v>1.030490915494475</v>
      </c>
      <c r="FO11" s="14">
        <v>0</v>
      </c>
      <c r="FP11" s="14">
        <v>0</v>
      </c>
      <c r="FQ11" s="14">
        <v>0</v>
      </c>
      <c r="FR11" s="14">
        <v>2199.85</v>
      </c>
      <c r="FS11" s="14">
        <v>3</v>
      </c>
      <c r="FT11" s="14">
        <v>3.5018898602415062E-2</v>
      </c>
      <c r="FU11" s="14" t="s">
        <v>587</v>
      </c>
      <c r="FV11" s="14" t="s">
        <v>587</v>
      </c>
      <c r="FW11" s="14" t="s">
        <v>587</v>
      </c>
      <c r="FX11" s="14" t="s">
        <v>587</v>
      </c>
      <c r="FY11" s="14" t="s">
        <v>587</v>
      </c>
      <c r="FZ11" s="14" t="s">
        <v>587</v>
      </c>
      <c r="GA11" s="14">
        <v>-2.6133269106619119</v>
      </c>
      <c r="GB11" s="14">
        <v>-5.4979640876129832</v>
      </c>
      <c r="GC11" s="14">
        <f t="shared" si="1"/>
        <v>1.4696016062529771E-3</v>
      </c>
    </row>
    <row r="12" spans="1:186" x14ac:dyDescent="0.2">
      <c r="A12" s="1" t="s">
        <v>195</v>
      </c>
      <c r="B12" s="18">
        <v>5</v>
      </c>
      <c r="C12" s="18" t="s">
        <v>456</v>
      </c>
      <c r="D12" s="18">
        <v>11</v>
      </c>
      <c r="E12" s="18" t="s">
        <v>464</v>
      </c>
      <c r="F12" s="19">
        <v>34</v>
      </c>
      <c r="G12" s="19">
        <v>9</v>
      </c>
      <c r="H12" s="19">
        <v>2473</v>
      </c>
      <c r="I12" s="19">
        <v>2199.85</v>
      </c>
      <c r="J12" s="19">
        <v>0</v>
      </c>
      <c r="K12" s="19">
        <v>0</v>
      </c>
      <c r="L12" s="19">
        <v>0</v>
      </c>
      <c r="M12" s="19" t="s">
        <v>489</v>
      </c>
      <c r="N12" s="19">
        <v>-2.84</v>
      </c>
      <c r="O12" s="19">
        <v>0</v>
      </c>
      <c r="P12" s="19" t="s">
        <v>494</v>
      </c>
      <c r="Q12" s="19" t="s">
        <v>506</v>
      </c>
      <c r="R12" s="19" t="s">
        <v>527</v>
      </c>
      <c r="S12" s="19" t="s">
        <v>532</v>
      </c>
      <c r="T12" s="19" t="s">
        <v>33</v>
      </c>
      <c r="U12" s="5">
        <v>0.05</v>
      </c>
      <c r="V12" s="5">
        <v>0.7</v>
      </c>
      <c r="W12" s="5">
        <v>0</v>
      </c>
      <c r="X12" s="5">
        <v>1.29</v>
      </c>
      <c r="Y12" s="5">
        <v>1.7464261161711301</v>
      </c>
      <c r="Z12" s="5">
        <v>5.13</v>
      </c>
      <c r="AA12" s="5">
        <v>1.02</v>
      </c>
      <c r="AB12" s="5">
        <v>0</v>
      </c>
      <c r="AC12" s="5">
        <v>0</v>
      </c>
      <c r="AD12" s="5">
        <v>0.11</v>
      </c>
      <c r="AE12" s="5">
        <v>90.75</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100.79642611617111</v>
      </c>
      <c r="BA12" s="16">
        <v>0</v>
      </c>
      <c r="BB12" s="16">
        <v>0</v>
      </c>
      <c r="BC12" s="16">
        <v>0</v>
      </c>
      <c r="BD12" s="16">
        <v>0</v>
      </c>
      <c r="BE12" s="16">
        <v>0</v>
      </c>
      <c r="BF12" s="16">
        <v>3.5832710776380269E-3</v>
      </c>
      <c r="BG12" s="16">
        <v>0</v>
      </c>
      <c r="BH12" s="16">
        <v>0</v>
      </c>
      <c r="BI12" s="16">
        <v>0</v>
      </c>
      <c r="BJ12" s="16">
        <v>3.0145989522823161E-2</v>
      </c>
      <c r="BK12" s="16">
        <v>0</v>
      </c>
      <c r="BL12" s="16">
        <v>0</v>
      </c>
      <c r="BM12" s="16">
        <v>0</v>
      </c>
      <c r="BN12" s="16">
        <v>0.95060734697223082</v>
      </c>
      <c r="BO12" s="16">
        <v>6.0705741408171674E-3</v>
      </c>
      <c r="BP12" s="16">
        <v>0</v>
      </c>
      <c r="BQ12" s="16">
        <v>0</v>
      </c>
      <c r="BR12" s="16">
        <v>0</v>
      </c>
      <c r="BS12" s="16">
        <v>6.2175452376346269E-4</v>
      </c>
      <c r="BT12" s="16">
        <v>0</v>
      </c>
      <c r="BU12" s="16">
        <v>0</v>
      </c>
      <c r="BV12" s="16">
        <v>0</v>
      </c>
      <c r="BW12" s="16">
        <v>0</v>
      </c>
      <c r="BX12" s="16">
        <v>0</v>
      </c>
      <c r="BY12" s="16">
        <v>3.5133472628583531E-4</v>
      </c>
      <c r="BZ12" s="16">
        <v>0</v>
      </c>
      <c r="CA12" s="16">
        <v>0</v>
      </c>
      <c r="CB12" s="16">
        <v>0</v>
      </c>
      <c r="CC12" s="16">
        <v>3.7003621239847968E-3</v>
      </c>
      <c r="CD12" s="16">
        <v>0</v>
      </c>
      <c r="CE12" s="16">
        <v>4.9193669124566169E-3</v>
      </c>
      <c r="CF12" s="16">
        <v>0</v>
      </c>
      <c r="CG12" s="16">
        <v>0</v>
      </c>
      <c r="CH12" s="12">
        <v>0.91</v>
      </c>
      <c r="CI12" s="12">
        <v>0.01</v>
      </c>
      <c r="CJ12" s="12">
        <v>0</v>
      </c>
      <c r="CK12" s="12">
        <v>1.04</v>
      </c>
      <c r="CL12" s="12">
        <v>0</v>
      </c>
      <c r="CM12" s="12">
        <v>81.5</v>
      </c>
      <c r="CN12" s="12">
        <v>0.43</v>
      </c>
      <c r="CO12" s="12">
        <v>0.01</v>
      </c>
      <c r="CP12" s="12">
        <v>0</v>
      </c>
      <c r="CQ12" s="12">
        <v>17.989999999999998</v>
      </c>
      <c r="CR12" s="12">
        <v>0</v>
      </c>
      <c r="CS12" s="12">
        <v>0</v>
      </c>
      <c r="CT12" s="12">
        <v>0</v>
      </c>
      <c r="CU12" s="12">
        <v>0</v>
      </c>
      <c r="CV12" s="12">
        <v>0</v>
      </c>
      <c r="CW12" s="12">
        <v>0</v>
      </c>
      <c r="CX12" s="12">
        <v>0</v>
      </c>
      <c r="CY12" s="12">
        <v>0</v>
      </c>
      <c r="CZ12" s="12">
        <v>0</v>
      </c>
      <c r="DA12" s="12">
        <v>0</v>
      </c>
      <c r="DB12" s="12">
        <v>0</v>
      </c>
      <c r="DC12" s="12">
        <v>0</v>
      </c>
      <c r="DD12" s="12">
        <v>0.37</v>
      </c>
      <c r="DE12" s="12">
        <v>0</v>
      </c>
      <c r="DF12" s="12">
        <v>0</v>
      </c>
      <c r="DG12" s="12">
        <v>0</v>
      </c>
      <c r="DH12" s="12">
        <v>0</v>
      </c>
      <c r="DI12" s="12">
        <v>0</v>
      </c>
      <c r="DJ12" s="12">
        <v>0</v>
      </c>
      <c r="DK12" s="12">
        <v>0</v>
      </c>
      <c r="DL12" s="12">
        <v>0</v>
      </c>
      <c r="DM12" s="12">
        <v>0</v>
      </c>
      <c r="DN12" s="12">
        <v>0</v>
      </c>
      <c r="DO12" s="12">
        <v>0</v>
      </c>
      <c r="DP12" s="12">
        <v>0</v>
      </c>
      <c r="DQ12" s="12">
        <v>0</v>
      </c>
      <c r="DR12" s="12">
        <v>0</v>
      </c>
      <c r="DS12" s="12">
        <v>0</v>
      </c>
      <c r="DT12" s="12">
        <v>0</v>
      </c>
      <c r="DU12" s="12">
        <v>0</v>
      </c>
      <c r="DV12" s="12">
        <v>0</v>
      </c>
      <c r="DW12" s="12">
        <v>0</v>
      </c>
      <c r="DX12" s="12">
        <v>0</v>
      </c>
      <c r="DY12" s="12">
        <v>0</v>
      </c>
      <c r="DZ12" s="12">
        <v>102.26</v>
      </c>
      <c r="EA12" s="9">
        <v>0</v>
      </c>
      <c r="EB12" s="9">
        <v>0</v>
      </c>
      <c r="EC12" s="9">
        <v>0</v>
      </c>
      <c r="ED12" s="9">
        <v>0</v>
      </c>
      <c r="EE12" s="9">
        <v>0</v>
      </c>
      <c r="EF12" s="9">
        <v>1.0905834407355231E-2</v>
      </c>
      <c r="EG12" s="9">
        <v>0</v>
      </c>
      <c r="EH12" s="9">
        <v>0</v>
      </c>
      <c r="EI12" s="9">
        <v>0</v>
      </c>
      <c r="EJ12" s="9">
        <v>0.79573716741573697</v>
      </c>
      <c r="EK12" s="9">
        <v>0</v>
      </c>
      <c r="EL12" s="9">
        <v>0</v>
      </c>
      <c r="EM12" s="9">
        <v>0</v>
      </c>
      <c r="EN12" s="9">
        <v>2.2433689507868099E-4</v>
      </c>
      <c r="EO12" s="9">
        <v>4.2676774968572898E-3</v>
      </c>
      <c r="EP12" s="9">
        <v>0</v>
      </c>
      <c r="EQ12" s="9">
        <v>0</v>
      </c>
      <c r="ER12" s="9">
        <v>0</v>
      </c>
      <c r="ES12" s="9">
        <v>0.16712377055277641</v>
      </c>
      <c r="ET12" s="9">
        <v>0</v>
      </c>
      <c r="EU12" s="9">
        <v>0</v>
      </c>
      <c r="EV12" s="9">
        <v>0</v>
      </c>
      <c r="EW12" s="9">
        <v>0</v>
      </c>
      <c r="EX12" s="9">
        <v>0</v>
      </c>
      <c r="EY12" s="9">
        <v>1.766701973917565E-2</v>
      </c>
      <c r="EZ12" s="9">
        <v>0</v>
      </c>
      <c r="FA12" s="9">
        <v>0</v>
      </c>
      <c r="FB12" s="9">
        <v>0</v>
      </c>
      <c r="FC12" s="9">
        <v>1.139095459269923E-4</v>
      </c>
      <c r="FD12" s="9">
        <v>0</v>
      </c>
      <c r="FE12" s="9">
        <v>3.960283947092874E-3</v>
      </c>
      <c r="FF12" s="9">
        <v>0</v>
      </c>
      <c r="FG12" s="9">
        <v>0</v>
      </c>
      <c r="FH12" s="7" t="s">
        <v>545</v>
      </c>
      <c r="FI12" s="14">
        <v>0.99802789027162253</v>
      </c>
      <c r="FJ12" s="14">
        <v>0.7499688585165607</v>
      </c>
      <c r="FK12" s="14">
        <v>0</v>
      </c>
      <c r="FL12" s="14">
        <v>8.9682480129707649E-3</v>
      </c>
      <c r="FM12" s="14">
        <v>0.98702238031153</v>
      </c>
      <c r="FN12" s="14">
        <v>1.001085231205608</v>
      </c>
      <c r="FO12" s="14">
        <v>0</v>
      </c>
      <c r="FP12" s="14">
        <v>0</v>
      </c>
      <c r="FQ12" s="14">
        <v>0</v>
      </c>
      <c r="FR12" s="14">
        <v>2199.85</v>
      </c>
      <c r="FS12" s="14">
        <v>3</v>
      </c>
      <c r="FT12" s="14">
        <v>9.0437968568469473E-2</v>
      </c>
      <c r="FU12" s="14" t="s">
        <v>587</v>
      </c>
      <c r="FV12" s="14" t="s">
        <v>587</v>
      </c>
      <c r="FW12" s="14" t="s">
        <v>587</v>
      </c>
      <c r="FX12" s="14" t="s">
        <v>587</v>
      </c>
      <c r="FY12" s="14" t="s">
        <v>587</v>
      </c>
      <c r="FZ12" s="14" t="s">
        <v>587</v>
      </c>
      <c r="GA12" s="14">
        <v>-1.8871230460364861</v>
      </c>
      <c r="GB12" s="14">
        <v>-4.771760222987556</v>
      </c>
      <c r="GC12" s="14">
        <f t="shared" si="1"/>
        <v>1.584422146709773E-4</v>
      </c>
    </row>
    <row r="13" spans="1:186" x14ac:dyDescent="0.2">
      <c r="A13" s="1" t="s">
        <v>193</v>
      </c>
      <c r="B13" s="18">
        <v>5</v>
      </c>
      <c r="C13" s="18" t="s">
        <v>456</v>
      </c>
      <c r="D13" s="18">
        <v>11</v>
      </c>
      <c r="E13" s="18" t="s">
        <v>464</v>
      </c>
      <c r="F13" s="19">
        <v>34</v>
      </c>
      <c r="G13" s="19">
        <v>9</v>
      </c>
      <c r="H13" s="19">
        <v>2473</v>
      </c>
      <c r="I13" s="19">
        <v>2199.85</v>
      </c>
      <c r="J13" s="19">
        <v>0</v>
      </c>
      <c r="K13" s="19">
        <v>0</v>
      </c>
      <c r="L13" s="19">
        <v>0</v>
      </c>
      <c r="M13" s="19" t="s">
        <v>489</v>
      </c>
      <c r="N13" s="19">
        <v>-2.06</v>
      </c>
      <c r="O13" s="19">
        <v>0</v>
      </c>
      <c r="P13" s="19" t="s">
        <v>494</v>
      </c>
      <c r="Q13" s="19" t="s">
        <v>506</v>
      </c>
      <c r="R13" s="19" t="s">
        <v>527</v>
      </c>
      <c r="S13" s="19" t="s">
        <v>532</v>
      </c>
      <c r="T13" s="19" t="s">
        <v>33</v>
      </c>
      <c r="U13" s="5">
        <v>0.1</v>
      </c>
      <c r="V13" s="5">
        <v>1.69</v>
      </c>
      <c r="W13" s="5">
        <v>0</v>
      </c>
      <c r="X13" s="5">
        <v>2.14</v>
      </c>
      <c r="Y13" s="5">
        <v>2.3061780764823889</v>
      </c>
      <c r="Z13" s="5">
        <v>12.06</v>
      </c>
      <c r="AA13" s="5">
        <v>1.62</v>
      </c>
      <c r="AB13" s="5">
        <v>0</v>
      </c>
      <c r="AC13" s="5">
        <v>0</v>
      </c>
      <c r="AD13" s="5">
        <v>0.24</v>
      </c>
      <c r="AE13" s="5">
        <v>80.930000000000007</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c r="AW13" s="5">
        <v>0</v>
      </c>
      <c r="AX13" s="5">
        <v>0</v>
      </c>
      <c r="AY13" s="5">
        <v>0</v>
      </c>
      <c r="AZ13" s="5">
        <v>101.0861780764824</v>
      </c>
      <c r="BA13" s="16">
        <v>0</v>
      </c>
      <c r="BB13" s="16">
        <v>0</v>
      </c>
      <c r="BC13" s="16">
        <v>0</v>
      </c>
      <c r="BD13" s="16">
        <v>0</v>
      </c>
      <c r="BE13" s="16">
        <v>0</v>
      </c>
      <c r="BF13" s="16">
        <v>6.2461085869832712E-3</v>
      </c>
      <c r="BG13" s="16">
        <v>0</v>
      </c>
      <c r="BH13" s="16">
        <v>0</v>
      </c>
      <c r="BI13" s="16">
        <v>0</v>
      </c>
      <c r="BJ13" s="16">
        <v>7.4467245424663209E-2</v>
      </c>
      <c r="BK13" s="16">
        <v>0</v>
      </c>
      <c r="BL13" s="16">
        <v>0</v>
      </c>
      <c r="BM13" s="16">
        <v>0</v>
      </c>
      <c r="BN13" s="16">
        <v>0.8907788071618169</v>
      </c>
      <c r="BO13" s="16">
        <v>1.0130955627549339E-2</v>
      </c>
      <c r="BP13" s="16">
        <v>0</v>
      </c>
      <c r="BQ13" s="16">
        <v>0</v>
      </c>
      <c r="BR13" s="16">
        <v>0</v>
      </c>
      <c r="BS13" s="16">
        <v>1.425421526576089E-3</v>
      </c>
      <c r="BT13" s="16">
        <v>0</v>
      </c>
      <c r="BU13" s="16">
        <v>0</v>
      </c>
      <c r="BV13" s="16">
        <v>0</v>
      </c>
      <c r="BW13" s="16">
        <v>0</v>
      </c>
      <c r="BX13" s="16">
        <v>0</v>
      </c>
      <c r="BY13" s="16">
        <v>7.3834081487020667E-4</v>
      </c>
      <c r="BZ13" s="16">
        <v>0</v>
      </c>
      <c r="CA13" s="16">
        <v>0</v>
      </c>
      <c r="CB13" s="16">
        <v>0</v>
      </c>
      <c r="CC13" s="16">
        <v>9.3872567074363995E-3</v>
      </c>
      <c r="CD13" s="16">
        <v>0</v>
      </c>
      <c r="CE13" s="16">
        <v>6.8258641501045842E-3</v>
      </c>
      <c r="CF13" s="16">
        <v>0</v>
      </c>
      <c r="CG13" s="16">
        <v>0</v>
      </c>
      <c r="CH13" s="12">
        <v>0.13</v>
      </c>
      <c r="CI13" s="12">
        <v>0</v>
      </c>
      <c r="CJ13" s="12">
        <v>0</v>
      </c>
      <c r="CK13" s="12">
        <v>0.48</v>
      </c>
      <c r="CL13" s="12">
        <v>0</v>
      </c>
      <c r="CM13" s="12">
        <v>81.099999999999994</v>
      </c>
      <c r="CN13" s="12">
        <v>0.25</v>
      </c>
      <c r="CO13" s="12">
        <v>0</v>
      </c>
      <c r="CP13" s="12">
        <v>0</v>
      </c>
      <c r="CQ13" s="12">
        <v>20.149999999999999</v>
      </c>
      <c r="CR13" s="12">
        <v>0</v>
      </c>
      <c r="CS13" s="12">
        <v>0</v>
      </c>
      <c r="CT13" s="12">
        <v>0</v>
      </c>
      <c r="CU13" s="12">
        <v>0</v>
      </c>
      <c r="CV13" s="12">
        <v>0</v>
      </c>
      <c r="CW13" s="12">
        <v>0</v>
      </c>
      <c r="CX13" s="12">
        <v>0</v>
      </c>
      <c r="CY13" s="12">
        <v>0</v>
      </c>
      <c r="CZ13" s="12">
        <v>0</v>
      </c>
      <c r="DA13" s="12">
        <v>0</v>
      </c>
      <c r="DB13" s="12">
        <v>0</v>
      </c>
      <c r="DC13" s="12">
        <v>0</v>
      </c>
      <c r="DD13" s="12">
        <v>0.14000000000000001</v>
      </c>
      <c r="DE13" s="12">
        <v>0</v>
      </c>
      <c r="DF13" s="12">
        <v>0</v>
      </c>
      <c r="DG13" s="12">
        <v>0</v>
      </c>
      <c r="DH13" s="12">
        <v>0</v>
      </c>
      <c r="DI13" s="12">
        <v>0</v>
      </c>
      <c r="DJ13" s="12">
        <v>0</v>
      </c>
      <c r="DK13" s="12">
        <v>0</v>
      </c>
      <c r="DL13" s="12">
        <v>0</v>
      </c>
      <c r="DM13" s="12">
        <v>0</v>
      </c>
      <c r="DN13" s="12">
        <v>0</v>
      </c>
      <c r="DO13" s="12">
        <v>0</v>
      </c>
      <c r="DP13" s="12">
        <v>0</v>
      </c>
      <c r="DQ13" s="12">
        <v>0</v>
      </c>
      <c r="DR13" s="12">
        <v>0</v>
      </c>
      <c r="DS13" s="12">
        <v>0</v>
      </c>
      <c r="DT13" s="12">
        <v>0</v>
      </c>
      <c r="DU13" s="12">
        <v>0</v>
      </c>
      <c r="DV13" s="12">
        <v>0</v>
      </c>
      <c r="DW13" s="12">
        <v>0</v>
      </c>
      <c r="DX13" s="12">
        <v>0</v>
      </c>
      <c r="DY13" s="12">
        <v>0</v>
      </c>
      <c r="DZ13" s="12">
        <v>102.25</v>
      </c>
      <c r="EA13" s="9">
        <v>0</v>
      </c>
      <c r="EB13" s="9">
        <v>0</v>
      </c>
      <c r="EC13" s="9">
        <v>0</v>
      </c>
      <c r="ED13" s="9">
        <v>0</v>
      </c>
      <c r="EE13" s="9">
        <v>0</v>
      </c>
      <c r="EF13" s="9">
        <v>5.0814384588283518E-3</v>
      </c>
      <c r="EG13" s="9">
        <v>0</v>
      </c>
      <c r="EH13" s="9">
        <v>0</v>
      </c>
      <c r="EI13" s="9">
        <v>0</v>
      </c>
      <c r="EJ13" s="9">
        <v>0.79937904991497233</v>
      </c>
      <c r="EK13" s="9">
        <v>0</v>
      </c>
      <c r="EL13" s="9">
        <v>0</v>
      </c>
      <c r="EM13" s="9">
        <v>0</v>
      </c>
      <c r="EN13" s="9">
        <v>0</v>
      </c>
      <c r="EO13" s="9">
        <v>2.5048574703787851E-3</v>
      </c>
      <c r="EP13" s="9">
        <v>0</v>
      </c>
      <c r="EQ13" s="9">
        <v>0</v>
      </c>
      <c r="ER13" s="9">
        <v>0</v>
      </c>
      <c r="ES13" s="9">
        <v>0.18897396940140981</v>
      </c>
      <c r="ET13" s="9">
        <v>0</v>
      </c>
      <c r="EU13" s="9">
        <v>0</v>
      </c>
      <c r="EV13" s="9">
        <v>0</v>
      </c>
      <c r="EW13" s="9">
        <v>0</v>
      </c>
      <c r="EX13" s="9">
        <v>0</v>
      </c>
      <c r="EY13" s="9">
        <v>2.547916124590606E-3</v>
      </c>
      <c r="EZ13" s="9">
        <v>0</v>
      </c>
      <c r="FA13" s="9">
        <v>0</v>
      </c>
      <c r="FB13" s="9">
        <v>0</v>
      </c>
      <c r="FC13" s="9">
        <v>0</v>
      </c>
      <c r="FD13" s="9">
        <v>0</v>
      </c>
      <c r="FE13" s="9">
        <v>1.512768629820149E-3</v>
      </c>
      <c r="FF13" s="9">
        <v>0</v>
      </c>
      <c r="FG13" s="9">
        <v>0</v>
      </c>
      <c r="FH13" s="7" t="s">
        <v>545</v>
      </c>
      <c r="FI13" s="14">
        <v>0.99844328802210258</v>
      </c>
      <c r="FJ13" s="14">
        <v>0.74176208913043018</v>
      </c>
      <c r="FK13" s="14">
        <v>0</v>
      </c>
      <c r="FL13" s="14">
        <v>7.9684815871341325E-3</v>
      </c>
      <c r="FM13" s="14">
        <v>0.98651012119211934</v>
      </c>
      <c r="FN13" s="14">
        <v>0.99982173222341308</v>
      </c>
      <c r="FO13" s="14">
        <v>0</v>
      </c>
      <c r="FP13" s="14">
        <v>0</v>
      </c>
      <c r="FQ13" s="14">
        <v>0</v>
      </c>
      <c r="FR13" s="14">
        <v>2199.85</v>
      </c>
      <c r="FS13" s="14">
        <v>3</v>
      </c>
      <c r="FT13" s="14">
        <v>0.2234017362739896</v>
      </c>
      <c r="FU13" s="14" t="s">
        <v>587</v>
      </c>
      <c r="FV13" s="14" t="s">
        <v>587</v>
      </c>
      <c r="FW13" s="14" t="s">
        <v>587</v>
      </c>
      <c r="FX13" s="14" t="s">
        <v>587</v>
      </c>
      <c r="FY13" s="14" t="s">
        <v>587</v>
      </c>
      <c r="FZ13" s="14" t="s">
        <v>587</v>
      </c>
      <c r="GA13" s="14">
        <v>-1.1059792395836461</v>
      </c>
      <c r="GB13" s="14">
        <v>-3.9906164165347162</v>
      </c>
      <c r="GC13" s="14">
        <f t="shared" si="1"/>
        <v>2.0303022724362399E-5</v>
      </c>
    </row>
    <row r="14" spans="1:186" x14ac:dyDescent="0.2">
      <c r="A14" s="1" t="s">
        <v>196</v>
      </c>
      <c r="B14" s="18">
        <v>5</v>
      </c>
      <c r="C14" s="18" t="s">
        <v>456</v>
      </c>
      <c r="D14" s="18">
        <v>12</v>
      </c>
      <c r="E14" s="18" t="s">
        <v>470</v>
      </c>
      <c r="F14" s="19">
        <v>34</v>
      </c>
      <c r="G14" s="19">
        <v>9</v>
      </c>
      <c r="H14" s="19">
        <v>2573</v>
      </c>
      <c r="I14" s="19">
        <v>2299.85</v>
      </c>
      <c r="J14" s="19">
        <v>0</v>
      </c>
      <c r="K14" s="19">
        <v>0</v>
      </c>
      <c r="L14" s="19">
        <v>0</v>
      </c>
      <c r="M14" s="19" t="s">
        <v>489</v>
      </c>
      <c r="N14" s="19">
        <v>-2.25</v>
      </c>
      <c r="O14" s="19">
        <v>0</v>
      </c>
      <c r="P14" s="19" t="s">
        <v>494</v>
      </c>
      <c r="Q14" s="19" t="s">
        <v>506</v>
      </c>
      <c r="R14" s="19" t="s">
        <v>527</v>
      </c>
      <c r="S14" s="19" t="s">
        <v>532</v>
      </c>
      <c r="T14" s="19" t="s">
        <v>33</v>
      </c>
      <c r="U14" s="5">
        <v>0.1</v>
      </c>
      <c r="V14" s="5">
        <v>0.49</v>
      </c>
      <c r="W14" s="5">
        <v>0</v>
      </c>
      <c r="X14" s="5">
        <v>1.35</v>
      </c>
      <c r="Y14" s="5">
        <v>1.209064234272321</v>
      </c>
      <c r="Z14" s="5">
        <v>9.4600000000000009</v>
      </c>
      <c r="AA14" s="5">
        <v>0.84</v>
      </c>
      <c r="AB14" s="5">
        <v>0.06</v>
      </c>
      <c r="AC14" s="5">
        <v>0</v>
      </c>
      <c r="AD14" s="5">
        <v>0.21</v>
      </c>
      <c r="AE14" s="5">
        <v>87.01</v>
      </c>
      <c r="AF14" s="5">
        <v>0</v>
      </c>
      <c r="AG14" s="5">
        <v>0</v>
      </c>
      <c r="AH14" s="5">
        <v>0</v>
      </c>
      <c r="AI14" s="5">
        <v>0</v>
      </c>
      <c r="AJ14" s="5">
        <v>0</v>
      </c>
      <c r="AK14" s="5">
        <v>0</v>
      </c>
      <c r="AL14" s="5">
        <v>0</v>
      </c>
      <c r="AM14" s="5">
        <v>0</v>
      </c>
      <c r="AN14" s="5">
        <v>0</v>
      </c>
      <c r="AO14" s="5">
        <v>0</v>
      </c>
      <c r="AP14" s="5">
        <v>0</v>
      </c>
      <c r="AQ14" s="5">
        <v>0</v>
      </c>
      <c r="AR14" s="5">
        <v>0</v>
      </c>
      <c r="AS14" s="5">
        <v>0</v>
      </c>
      <c r="AT14" s="5">
        <v>0</v>
      </c>
      <c r="AU14" s="5">
        <v>0</v>
      </c>
      <c r="AV14" s="5">
        <v>0</v>
      </c>
      <c r="AW14" s="5">
        <v>0</v>
      </c>
      <c r="AX14" s="5">
        <v>0</v>
      </c>
      <c r="AY14" s="5">
        <v>0</v>
      </c>
      <c r="AZ14" s="5">
        <v>100.7290642342723</v>
      </c>
      <c r="BA14" s="16">
        <v>0</v>
      </c>
      <c r="BB14" s="16">
        <v>0</v>
      </c>
      <c r="BC14" s="16">
        <v>0</v>
      </c>
      <c r="BD14" s="16">
        <v>0</v>
      </c>
      <c r="BE14" s="16">
        <v>3.435522416469576E-4</v>
      </c>
      <c r="BF14" s="16">
        <v>3.8109304638425348E-3</v>
      </c>
      <c r="BG14" s="16">
        <v>0</v>
      </c>
      <c r="BH14" s="16">
        <v>0</v>
      </c>
      <c r="BI14" s="16">
        <v>0</v>
      </c>
      <c r="BJ14" s="16">
        <v>5.6495078610908279E-2</v>
      </c>
      <c r="BK14" s="16">
        <v>0</v>
      </c>
      <c r="BL14" s="16">
        <v>0</v>
      </c>
      <c r="BM14" s="16">
        <v>0</v>
      </c>
      <c r="BN14" s="16">
        <v>0.92625593464327416</v>
      </c>
      <c r="BO14" s="16">
        <v>5.0806138057168798E-3</v>
      </c>
      <c r="BP14" s="16">
        <v>0</v>
      </c>
      <c r="BQ14" s="16">
        <v>0</v>
      </c>
      <c r="BR14" s="16">
        <v>0</v>
      </c>
      <c r="BS14" s="16">
        <v>1.2062931606266029E-3</v>
      </c>
      <c r="BT14" s="16">
        <v>0</v>
      </c>
      <c r="BU14" s="16">
        <v>0</v>
      </c>
      <c r="BV14" s="16">
        <v>0</v>
      </c>
      <c r="BW14" s="16">
        <v>0</v>
      </c>
      <c r="BX14" s="16">
        <v>0</v>
      </c>
      <c r="BY14" s="16">
        <v>7.1409891927901687E-4</v>
      </c>
      <c r="BZ14" s="16">
        <v>0</v>
      </c>
      <c r="CA14" s="16">
        <v>0</v>
      </c>
      <c r="CB14" s="16">
        <v>0</v>
      </c>
      <c r="CC14" s="16">
        <v>2.6323859800726438E-3</v>
      </c>
      <c r="CD14" s="16">
        <v>0</v>
      </c>
      <c r="CE14" s="16">
        <v>3.4611121746329272E-3</v>
      </c>
      <c r="CF14" s="16">
        <v>0</v>
      </c>
      <c r="CG14" s="16">
        <v>0</v>
      </c>
      <c r="CH14" s="12">
        <v>0.23</v>
      </c>
      <c r="CI14" s="12">
        <v>0</v>
      </c>
      <c r="CJ14" s="12">
        <v>0</v>
      </c>
      <c r="CK14" s="12">
        <v>0.52</v>
      </c>
      <c r="CL14" s="12">
        <v>0</v>
      </c>
      <c r="CM14" s="12">
        <v>74.7</v>
      </c>
      <c r="CN14" s="12">
        <v>0.23</v>
      </c>
      <c r="CO14" s="12">
        <v>0</v>
      </c>
      <c r="CP14" s="12">
        <v>2.06</v>
      </c>
      <c r="CQ14" s="12">
        <v>21.28</v>
      </c>
      <c r="CR14" s="12">
        <v>0</v>
      </c>
      <c r="CS14" s="12">
        <v>0</v>
      </c>
      <c r="CT14" s="12">
        <v>0</v>
      </c>
      <c r="CU14" s="12">
        <v>0</v>
      </c>
      <c r="CV14" s="12">
        <v>0</v>
      </c>
      <c r="CW14" s="12">
        <v>0</v>
      </c>
      <c r="CX14" s="12">
        <v>0</v>
      </c>
      <c r="CY14" s="12">
        <v>0</v>
      </c>
      <c r="CZ14" s="12">
        <v>0</v>
      </c>
      <c r="DA14" s="12">
        <v>0</v>
      </c>
      <c r="DB14" s="12">
        <v>0</v>
      </c>
      <c r="DC14" s="12">
        <v>0</v>
      </c>
      <c r="DD14" s="12">
        <v>0.17</v>
      </c>
      <c r="DE14" s="12">
        <v>0</v>
      </c>
      <c r="DF14" s="12">
        <v>0</v>
      </c>
      <c r="DG14" s="12">
        <v>0</v>
      </c>
      <c r="DH14" s="12">
        <v>0</v>
      </c>
      <c r="DI14" s="12">
        <v>0</v>
      </c>
      <c r="DJ14" s="12">
        <v>0</v>
      </c>
      <c r="DK14" s="12">
        <v>0</v>
      </c>
      <c r="DL14" s="12">
        <v>0</v>
      </c>
      <c r="DM14" s="12">
        <v>0</v>
      </c>
      <c r="DN14" s="12">
        <v>0</v>
      </c>
      <c r="DO14" s="12">
        <v>0</v>
      </c>
      <c r="DP14" s="12">
        <v>0</v>
      </c>
      <c r="DQ14" s="12">
        <v>0</v>
      </c>
      <c r="DR14" s="12">
        <v>0</v>
      </c>
      <c r="DS14" s="12">
        <v>0</v>
      </c>
      <c r="DT14" s="12">
        <v>0</v>
      </c>
      <c r="DU14" s="12">
        <v>0</v>
      </c>
      <c r="DV14" s="12">
        <v>0</v>
      </c>
      <c r="DW14" s="12">
        <v>0</v>
      </c>
      <c r="DX14" s="12">
        <v>0</v>
      </c>
      <c r="DY14" s="12">
        <v>0</v>
      </c>
      <c r="DZ14" s="12">
        <v>99.190000000000012</v>
      </c>
      <c r="EA14" s="9">
        <v>0</v>
      </c>
      <c r="EB14" s="9">
        <v>0</v>
      </c>
      <c r="EC14" s="9">
        <v>0</v>
      </c>
      <c r="ED14" s="9">
        <v>0</v>
      </c>
      <c r="EE14" s="9">
        <v>1.9850981844830352E-2</v>
      </c>
      <c r="EF14" s="9">
        <v>5.6794636498313346E-3</v>
      </c>
      <c r="EG14" s="9">
        <v>0</v>
      </c>
      <c r="EH14" s="9">
        <v>0</v>
      </c>
      <c r="EI14" s="9">
        <v>0</v>
      </c>
      <c r="EJ14" s="9">
        <v>0.75964565394807504</v>
      </c>
      <c r="EK14" s="9">
        <v>0</v>
      </c>
      <c r="EL14" s="9">
        <v>0</v>
      </c>
      <c r="EM14" s="9">
        <v>0</v>
      </c>
      <c r="EN14" s="9">
        <v>0</v>
      </c>
      <c r="EO14" s="9">
        <v>2.377548550351096E-3</v>
      </c>
      <c r="EP14" s="9">
        <v>0</v>
      </c>
      <c r="EQ14" s="9">
        <v>0</v>
      </c>
      <c r="ER14" s="9">
        <v>0</v>
      </c>
      <c r="ES14" s="9">
        <v>0.20590036025247421</v>
      </c>
      <c r="ET14" s="9">
        <v>0</v>
      </c>
      <c r="EU14" s="9">
        <v>0</v>
      </c>
      <c r="EV14" s="9">
        <v>0</v>
      </c>
      <c r="EW14" s="9">
        <v>0</v>
      </c>
      <c r="EX14" s="9">
        <v>0</v>
      </c>
      <c r="EY14" s="9">
        <v>4.6508053007414899E-3</v>
      </c>
      <c r="EZ14" s="9">
        <v>0</v>
      </c>
      <c r="FA14" s="9">
        <v>0</v>
      </c>
      <c r="FB14" s="9">
        <v>0</v>
      </c>
      <c r="FC14" s="9">
        <v>0</v>
      </c>
      <c r="FD14" s="9">
        <v>0</v>
      </c>
      <c r="FE14" s="9">
        <v>1.8951864536964789E-3</v>
      </c>
      <c r="FF14" s="9">
        <v>0</v>
      </c>
      <c r="FG14" s="9">
        <v>0</v>
      </c>
      <c r="FH14" s="7" t="s">
        <v>545</v>
      </c>
      <c r="FI14" s="14">
        <v>0.99773380440580006</v>
      </c>
      <c r="FJ14" s="14">
        <v>0.75308658537883377</v>
      </c>
      <c r="FK14" s="14">
        <v>0</v>
      </c>
      <c r="FL14" s="14">
        <v>9.9766478306907696E-3</v>
      </c>
      <c r="FM14" s="14">
        <v>0.95537172957576</v>
      </c>
      <c r="FN14" s="14">
        <v>0.99899226056636037</v>
      </c>
      <c r="FO14" s="14">
        <v>0</v>
      </c>
      <c r="FP14" s="14">
        <v>0</v>
      </c>
      <c r="FQ14" s="14">
        <v>0</v>
      </c>
      <c r="FR14" s="14">
        <v>2299.85</v>
      </c>
      <c r="FS14" s="14">
        <v>3</v>
      </c>
      <c r="FT14" s="14">
        <v>0.16948523583272479</v>
      </c>
      <c r="FU14" s="14" t="s">
        <v>587</v>
      </c>
      <c r="FV14" s="14" t="s">
        <v>587</v>
      </c>
      <c r="FW14" s="14" t="s">
        <v>587</v>
      </c>
      <c r="FX14" s="14" t="s">
        <v>587</v>
      </c>
      <c r="FY14" s="14" t="s">
        <v>587</v>
      </c>
      <c r="FZ14" s="14" t="s">
        <v>587</v>
      </c>
      <c r="GA14" s="14">
        <v>-1.3009877447831479</v>
      </c>
      <c r="GB14" s="14">
        <v>-3.818862823912569</v>
      </c>
      <c r="GC14" s="14">
        <f t="shared" si="1"/>
        <v>4.6399446614607717E-5</v>
      </c>
    </row>
    <row r="15" spans="1:186" x14ac:dyDescent="0.2">
      <c r="A15" s="1" t="s">
        <v>400</v>
      </c>
      <c r="B15" s="18">
        <v>5</v>
      </c>
      <c r="C15" s="18" t="s">
        <v>456</v>
      </c>
      <c r="D15" s="18">
        <v>11</v>
      </c>
      <c r="E15" s="18" t="s">
        <v>464</v>
      </c>
      <c r="F15" s="19">
        <v>28</v>
      </c>
      <c r="G15" s="19">
        <v>9</v>
      </c>
      <c r="H15" s="19">
        <v>2473</v>
      </c>
      <c r="I15" s="19">
        <v>2199.85</v>
      </c>
      <c r="J15" s="19">
        <v>0</v>
      </c>
      <c r="K15" s="19">
        <v>0.26666666666666672</v>
      </c>
      <c r="L15" s="19">
        <v>0</v>
      </c>
      <c r="M15" s="19">
        <v>0</v>
      </c>
      <c r="N15" s="19">
        <v>0</v>
      </c>
      <c r="O15" s="19">
        <v>0</v>
      </c>
      <c r="P15" s="19" t="s">
        <v>494</v>
      </c>
      <c r="Q15" s="19" t="s">
        <v>506</v>
      </c>
      <c r="R15" s="19" t="s">
        <v>527</v>
      </c>
      <c r="S15" s="19" t="s">
        <v>532</v>
      </c>
      <c r="T15" s="19" t="s">
        <v>33</v>
      </c>
      <c r="U15" s="5">
        <v>0.11</v>
      </c>
      <c r="V15" s="5">
        <v>0.76</v>
      </c>
      <c r="W15" s="5">
        <v>0</v>
      </c>
      <c r="X15" s="5">
        <v>2.46</v>
      </c>
      <c r="Y15" s="5">
        <v>0</v>
      </c>
      <c r="Z15" s="5">
        <v>15.33</v>
      </c>
      <c r="AA15" s="5">
        <v>0</v>
      </c>
      <c r="AB15" s="5">
        <v>7.8E-2</v>
      </c>
      <c r="AC15" s="5">
        <v>0</v>
      </c>
      <c r="AD15" s="5">
        <v>0.3</v>
      </c>
      <c r="AE15" s="5">
        <v>81.03</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100.068</v>
      </c>
      <c r="BA15" s="16">
        <v>0</v>
      </c>
      <c r="BB15" s="16">
        <v>0</v>
      </c>
      <c r="BC15" s="16">
        <v>0</v>
      </c>
      <c r="BD15" s="16">
        <v>0</v>
      </c>
      <c r="BE15" s="16">
        <v>4.6132028063716139E-4</v>
      </c>
      <c r="BF15" s="16">
        <v>7.1729659908951384E-3</v>
      </c>
      <c r="BG15" s="16">
        <v>0</v>
      </c>
      <c r="BH15" s="16">
        <v>0</v>
      </c>
      <c r="BI15" s="16">
        <v>0</v>
      </c>
      <c r="BJ15" s="16">
        <v>9.4564481220166835E-2</v>
      </c>
      <c r="BK15" s="16">
        <v>0</v>
      </c>
      <c r="BL15" s="16">
        <v>0</v>
      </c>
      <c r="BM15" s="16">
        <v>0</v>
      </c>
      <c r="BN15" s="16">
        <v>0.89099256998568599</v>
      </c>
      <c r="BO15" s="16">
        <v>0</v>
      </c>
      <c r="BP15" s="16">
        <v>0</v>
      </c>
      <c r="BQ15" s="16">
        <v>0</v>
      </c>
      <c r="BR15" s="16">
        <v>0</v>
      </c>
      <c r="BS15" s="16">
        <v>1.780005048646604E-3</v>
      </c>
      <c r="BT15" s="16">
        <v>0</v>
      </c>
      <c r="BU15" s="16">
        <v>0</v>
      </c>
      <c r="BV15" s="16">
        <v>0</v>
      </c>
      <c r="BW15" s="16">
        <v>0</v>
      </c>
      <c r="BX15" s="16">
        <v>0</v>
      </c>
      <c r="BY15" s="16">
        <v>8.1136724201013471E-4</v>
      </c>
      <c r="BZ15" s="16">
        <v>0</v>
      </c>
      <c r="CA15" s="16">
        <v>0</v>
      </c>
      <c r="CB15" s="16">
        <v>0</v>
      </c>
      <c r="CC15" s="16">
        <v>4.2172902319582636E-3</v>
      </c>
      <c r="CD15" s="16">
        <v>0</v>
      </c>
      <c r="CE15" s="16">
        <v>0</v>
      </c>
      <c r="CF15" s="16">
        <v>0</v>
      </c>
      <c r="CG15" s="16">
        <v>0</v>
      </c>
      <c r="CH15" s="12">
        <v>0.44</v>
      </c>
      <c r="CI15" s="12">
        <v>0</v>
      </c>
      <c r="CJ15" s="12">
        <v>0</v>
      </c>
      <c r="CK15" s="12">
        <v>0.47</v>
      </c>
      <c r="CL15" s="12">
        <v>0</v>
      </c>
      <c r="CM15" s="12">
        <v>77.209999999999994</v>
      </c>
      <c r="CN15" s="12">
        <v>0</v>
      </c>
      <c r="CO15" s="12">
        <v>0</v>
      </c>
      <c r="CP15" s="12">
        <v>1.49</v>
      </c>
      <c r="CQ15" s="12">
        <v>19.78</v>
      </c>
      <c r="CR15" s="12">
        <v>0</v>
      </c>
      <c r="CS15" s="12">
        <v>0</v>
      </c>
      <c r="CT15" s="12">
        <v>0</v>
      </c>
      <c r="CU15" s="12">
        <v>0</v>
      </c>
      <c r="CV15" s="12">
        <v>0</v>
      </c>
      <c r="CW15" s="12">
        <v>0</v>
      </c>
      <c r="CX15" s="12">
        <v>0</v>
      </c>
      <c r="CY15" s="12">
        <v>0</v>
      </c>
      <c r="CZ15" s="12">
        <v>0</v>
      </c>
      <c r="DA15" s="12">
        <v>0</v>
      </c>
      <c r="DB15" s="12">
        <v>0</v>
      </c>
      <c r="DC15" s="12">
        <v>0</v>
      </c>
      <c r="DD15" s="12">
        <v>0</v>
      </c>
      <c r="DE15" s="12">
        <v>0</v>
      </c>
      <c r="DF15" s="12">
        <v>0</v>
      </c>
      <c r="DG15" s="12">
        <v>0</v>
      </c>
      <c r="DH15" s="12">
        <v>0</v>
      </c>
      <c r="DI15" s="12">
        <v>0</v>
      </c>
      <c r="DJ15" s="12">
        <v>0.62</v>
      </c>
      <c r="DK15" s="12">
        <v>0</v>
      </c>
      <c r="DL15" s="12">
        <v>0</v>
      </c>
      <c r="DM15" s="12">
        <v>0</v>
      </c>
      <c r="DN15" s="12">
        <v>0</v>
      </c>
      <c r="DO15" s="12">
        <v>0</v>
      </c>
      <c r="DP15" s="12">
        <v>0</v>
      </c>
      <c r="DQ15" s="12">
        <v>0</v>
      </c>
      <c r="DR15" s="12">
        <v>0</v>
      </c>
      <c r="DS15" s="12">
        <v>0</v>
      </c>
      <c r="DT15" s="12">
        <v>0</v>
      </c>
      <c r="DU15" s="12">
        <v>0</v>
      </c>
      <c r="DV15" s="12">
        <v>0</v>
      </c>
      <c r="DW15" s="12">
        <v>0</v>
      </c>
      <c r="DX15" s="12">
        <v>0</v>
      </c>
      <c r="DY15" s="12">
        <v>0</v>
      </c>
      <c r="DZ15" s="12">
        <v>100.01</v>
      </c>
      <c r="EA15" s="9">
        <v>0</v>
      </c>
      <c r="EB15" s="9">
        <v>0</v>
      </c>
      <c r="EC15" s="9">
        <v>0</v>
      </c>
      <c r="ED15" s="9">
        <v>0</v>
      </c>
      <c r="EE15" s="9">
        <v>1.3981384351493381E-2</v>
      </c>
      <c r="EF15" s="9">
        <v>4.998629790062185E-3</v>
      </c>
      <c r="EG15" s="9">
        <v>0</v>
      </c>
      <c r="EH15" s="9">
        <v>0</v>
      </c>
      <c r="EI15" s="9">
        <v>0</v>
      </c>
      <c r="EJ15" s="9">
        <v>0.76456276335955387</v>
      </c>
      <c r="EK15" s="9">
        <v>0</v>
      </c>
      <c r="EL15" s="9">
        <v>0</v>
      </c>
      <c r="EM15" s="9">
        <v>0</v>
      </c>
      <c r="EN15" s="9">
        <v>0</v>
      </c>
      <c r="EO15" s="9">
        <v>0</v>
      </c>
      <c r="EP15" s="9">
        <v>0</v>
      </c>
      <c r="EQ15" s="9">
        <v>0</v>
      </c>
      <c r="ER15" s="9">
        <v>0</v>
      </c>
      <c r="ES15" s="9">
        <v>0.18636351996107201</v>
      </c>
      <c r="ET15" s="9">
        <v>2.1430027906634119E-2</v>
      </c>
      <c r="EU15" s="9">
        <v>0</v>
      </c>
      <c r="EV15" s="9">
        <v>0</v>
      </c>
      <c r="EW15" s="9">
        <v>0</v>
      </c>
      <c r="EX15" s="9">
        <v>0</v>
      </c>
      <c r="EY15" s="9">
        <v>8.6636746311844395E-3</v>
      </c>
      <c r="EZ15" s="9">
        <v>0</v>
      </c>
      <c r="FA15" s="9">
        <v>0</v>
      </c>
      <c r="FB15" s="9">
        <v>0</v>
      </c>
      <c r="FC15" s="9">
        <v>0</v>
      </c>
      <c r="FD15" s="9">
        <v>0</v>
      </c>
      <c r="FE15" s="9">
        <v>0</v>
      </c>
      <c r="FF15" s="9">
        <v>0</v>
      </c>
      <c r="FG15" s="9">
        <v>0</v>
      </c>
      <c r="FH15" s="7" t="s">
        <v>558</v>
      </c>
      <c r="FI15" s="14">
        <v>1.000727857656287</v>
      </c>
      <c r="FJ15" s="14">
        <v>0.77259903751917958</v>
      </c>
      <c r="FK15" s="14">
        <v>0</v>
      </c>
      <c r="FL15" s="14">
        <v>7.553941163941676E-3</v>
      </c>
      <c r="FM15" s="14">
        <v>0</v>
      </c>
      <c r="FN15" s="14">
        <v>0.85060705777566248</v>
      </c>
      <c r="FO15" s="14">
        <v>0</v>
      </c>
      <c r="FP15" s="14">
        <v>0</v>
      </c>
      <c r="FQ15" s="14">
        <v>0</v>
      </c>
      <c r="FR15" s="14">
        <v>2199.85</v>
      </c>
      <c r="FS15" s="14">
        <v>3</v>
      </c>
      <c r="FT15" s="14">
        <v>0.28369344366050048</v>
      </c>
      <c r="FU15" s="14" t="s">
        <v>587</v>
      </c>
      <c r="FV15" s="14" t="s">
        <v>587</v>
      </c>
      <c r="FW15" s="14" t="s">
        <v>587</v>
      </c>
      <c r="FX15" s="14" t="s">
        <v>587</v>
      </c>
      <c r="FY15" s="14" t="s">
        <v>587</v>
      </c>
      <c r="FZ15" s="14" t="s">
        <v>587</v>
      </c>
      <c r="GA15" s="14">
        <v>-0.86175966633920165</v>
      </c>
      <c r="GB15" s="14">
        <v>-3.7463968432902721</v>
      </c>
      <c r="GC15" s="14">
        <f t="shared" si="1"/>
        <v>6.5444888427501358E-5</v>
      </c>
    </row>
    <row r="16" spans="1:186" x14ac:dyDescent="0.2">
      <c r="A16" s="1" t="s">
        <v>198</v>
      </c>
      <c r="B16" s="18">
        <v>7</v>
      </c>
      <c r="C16" s="18" t="s">
        <v>455</v>
      </c>
      <c r="D16" s="18">
        <v>11</v>
      </c>
      <c r="E16" s="18" t="s">
        <v>464</v>
      </c>
      <c r="F16" s="19">
        <v>34</v>
      </c>
      <c r="G16" s="19">
        <v>18</v>
      </c>
      <c r="H16" s="19">
        <v>2473</v>
      </c>
      <c r="I16" s="19">
        <v>2199.85</v>
      </c>
      <c r="J16" s="19">
        <v>0</v>
      </c>
      <c r="K16" s="19">
        <v>0</v>
      </c>
      <c r="L16" s="19">
        <v>0</v>
      </c>
      <c r="M16" s="19" t="s">
        <v>489</v>
      </c>
      <c r="N16" s="19">
        <v>-2.08</v>
      </c>
      <c r="O16" s="19">
        <v>0</v>
      </c>
      <c r="P16" s="19" t="s">
        <v>494</v>
      </c>
      <c r="Q16" s="19" t="s">
        <v>506</v>
      </c>
      <c r="R16" s="19" t="s">
        <v>527</v>
      </c>
      <c r="S16" s="19" t="s">
        <v>532</v>
      </c>
      <c r="T16" s="19" t="s">
        <v>33</v>
      </c>
      <c r="U16" s="5">
        <v>0.13</v>
      </c>
      <c r="V16" s="5">
        <v>1.9</v>
      </c>
      <c r="W16" s="5">
        <v>0</v>
      </c>
      <c r="X16" s="5">
        <v>1.64</v>
      </c>
      <c r="Y16" s="5">
        <v>2.5076887821944429</v>
      </c>
      <c r="Z16" s="5">
        <v>11.98</v>
      </c>
      <c r="AA16" s="5">
        <v>1.55</v>
      </c>
      <c r="AB16" s="5">
        <v>0</v>
      </c>
      <c r="AC16" s="5">
        <v>0</v>
      </c>
      <c r="AD16" s="5">
        <v>0.35</v>
      </c>
      <c r="AE16" s="5">
        <v>81.56</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0</v>
      </c>
      <c r="AZ16" s="5">
        <v>101.61768878219441</v>
      </c>
      <c r="BA16" s="16">
        <v>0</v>
      </c>
      <c r="BB16" s="16">
        <v>0</v>
      </c>
      <c r="BC16" s="16">
        <v>0</v>
      </c>
      <c r="BD16" s="16">
        <v>0</v>
      </c>
      <c r="BE16" s="16">
        <v>0</v>
      </c>
      <c r="BF16" s="16">
        <v>4.7526094829742479E-3</v>
      </c>
      <c r="BG16" s="16">
        <v>0</v>
      </c>
      <c r="BH16" s="16">
        <v>0</v>
      </c>
      <c r="BI16" s="16">
        <v>0</v>
      </c>
      <c r="BJ16" s="16">
        <v>7.3445860785185668E-2</v>
      </c>
      <c r="BK16" s="16">
        <v>0</v>
      </c>
      <c r="BL16" s="16">
        <v>0</v>
      </c>
      <c r="BM16" s="16">
        <v>0</v>
      </c>
      <c r="BN16" s="16">
        <v>0.89131266622165217</v>
      </c>
      <c r="BO16" s="16">
        <v>9.6240888173165905E-3</v>
      </c>
      <c r="BP16" s="16">
        <v>0</v>
      </c>
      <c r="BQ16" s="16">
        <v>0</v>
      </c>
      <c r="BR16" s="16">
        <v>0</v>
      </c>
      <c r="BS16" s="16">
        <v>2.063918962976613E-3</v>
      </c>
      <c r="BT16" s="16">
        <v>0</v>
      </c>
      <c r="BU16" s="16">
        <v>0</v>
      </c>
      <c r="BV16" s="16">
        <v>0</v>
      </c>
      <c r="BW16" s="16">
        <v>0</v>
      </c>
      <c r="BX16" s="16">
        <v>0</v>
      </c>
      <c r="BY16" s="16">
        <v>9.5299967889802292E-4</v>
      </c>
      <c r="BZ16" s="16">
        <v>0</v>
      </c>
      <c r="CA16" s="16">
        <v>0</v>
      </c>
      <c r="CB16" s="16">
        <v>0</v>
      </c>
      <c r="CC16" s="16">
        <v>1.047847583602491E-2</v>
      </c>
      <c r="CD16" s="16">
        <v>0</v>
      </c>
      <c r="CE16" s="16">
        <v>7.3693802149718693E-3</v>
      </c>
      <c r="CF16" s="16">
        <v>0</v>
      </c>
      <c r="CG16" s="16">
        <v>0</v>
      </c>
      <c r="CH16" s="12">
        <v>0.38</v>
      </c>
      <c r="CI16" s="12">
        <v>0</v>
      </c>
      <c r="CJ16" s="12">
        <v>0</v>
      </c>
      <c r="CK16" s="12">
        <v>0.67</v>
      </c>
      <c r="CL16" s="12">
        <v>0</v>
      </c>
      <c r="CM16" s="12">
        <v>82.93</v>
      </c>
      <c r="CN16" s="12">
        <v>0.34</v>
      </c>
      <c r="CO16" s="12">
        <v>0</v>
      </c>
      <c r="CP16" s="12">
        <v>0</v>
      </c>
      <c r="CQ16" s="12">
        <v>19.07</v>
      </c>
      <c r="CR16" s="12">
        <v>0</v>
      </c>
      <c r="CS16" s="12">
        <v>0</v>
      </c>
      <c r="CT16" s="12">
        <v>0</v>
      </c>
      <c r="CU16" s="12">
        <v>0</v>
      </c>
      <c r="CV16" s="12">
        <v>0</v>
      </c>
      <c r="CW16" s="12">
        <v>0</v>
      </c>
      <c r="CX16" s="12">
        <v>0</v>
      </c>
      <c r="CY16" s="12">
        <v>0</v>
      </c>
      <c r="CZ16" s="12">
        <v>0</v>
      </c>
      <c r="DA16" s="12">
        <v>0</v>
      </c>
      <c r="DB16" s="12">
        <v>0</v>
      </c>
      <c r="DC16" s="12">
        <v>0</v>
      </c>
      <c r="DD16" s="12">
        <v>0.22</v>
      </c>
      <c r="DE16" s="12">
        <v>0</v>
      </c>
      <c r="DF16" s="12">
        <v>0</v>
      </c>
      <c r="DG16" s="12">
        <v>0</v>
      </c>
      <c r="DH16" s="12">
        <v>0</v>
      </c>
      <c r="DI16" s="12">
        <v>0</v>
      </c>
      <c r="DJ16" s="12">
        <v>0</v>
      </c>
      <c r="DK16" s="12">
        <v>0</v>
      </c>
      <c r="DL16" s="12">
        <v>0</v>
      </c>
      <c r="DM16" s="12">
        <v>0</v>
      </c>
      <c r="DN16" s="12">
        <v>0</v>
      </c>
      <c r="DO16" s="12">
        <v>0</v>
      </c>
      <c r="DP16" s="12">
        <v>0</v>
      </c>
      <c r="DQ16" s="12">
        <v>0</v>
      </c>
      <c r="DR16" s="12">
        <v>0</v>
      </c>
      <c r="DS16" s="12">
        <v>0</v>
      </c>
      <c r="DT16" s="12">
        <v>0</v>
      </c>
      <c r="DU16" s="12">
        <v>0</v>
      </c>
      <c r="DV16" s="12">
        <v>0</v>
      </c>
      <c r="DW16" s="12">
        <v>0</v>
      </c>
      <c r="DX16" s="12">
        <v>0</v>
      </c>
      <c r="DY16" s="12">
        <v>0</v>
      </c>
      <c r="DZ16" s="12">
        <v>103.61</v>
      </c>
      <c r="EA16" s="9">
        <v>0</v>
      </c>
      <c r="EB16" s="9">
        <v>0</v>
      </c>
      <c r="EC16" s="9">
        <v>0</v>
      </c>
      <c r="ED16" s="9">
        <v>0</v>
      </c>
      <c r="EE16" s="9">
        <v>0</v>
      </c>
      <c r="EF16" s="9">
        <v>6.9771147379224857E-3</v>
      </c>
      <c r="EG16" s="9">
        <v>0</v>
      </c>
      <c r="EH16" s="9">
        <v>0</v>
      </c>
      <c r="EI16" s="9">
        <v>0</v>
      </c>
      <c r="EJ16" s="9">
        <v>0.80407989394790935</v>
      </c>
      <c r="EK16" s="9">
        <v>0</v>
      </c>
      <c r="EL16" s="9">
        <v>0</v>
      </c>
      <c r="EM16" s="9">
        <v>0</v>
      </c>
      <c r="EN16" s="9">
        <v>0</v>
      </c>
      <c r="EO16" s="9">
        <v>3.3510241429316879E-3</v>
      </c>
      <c r="EP16" s="9">
        <v>0</v>
      </c>
      <c r="EQ16" s="9">
        <v>0</v>
      </c>
      <c r="ER16" s="9">
        <v>0</v>
      </c>
      <c r="ES16" s="9">
        <v>0.1759273081012859</v>
      </c>
      <c r="ET16" s="9">
        <v>0</v>
      </c>
      <c r="EU16" s="9">
        <v>0</v>
      </c>
      <c r="EV16" s="9">
        <v>0</v>
      </c>
      <c r="EW16" s="9">
        <v>0</v>
      </c>
      <c r="EX16" s="9">
        <v>0</v>
      </c>
      <c r="EY16" s="9">
        <v>7.326237628165388E-3</v>
      </c>
      <c r="EZ16" s="9">
        <v>0</v>
      </c>
      <c r="FA16" s="9">
        <v>0</v>
      </c>
      <c r="FB16" s="9">
        <v>0</v>
      </c>
      <c r="FC16" s="9">
        <v>0</v>
      </c>
      <c r="FD16" s="9">
        <v>0</v>
      </c>
      <c r="FE16" s="9">
        <v>2.3384214417851591E-3</v>
      </c>
      <c r="FF16" s="9">
        <v>0</v>
      </c>
      <c r="FG16" s="9">
        <v>0</v>
      </c>
      <c r="FH16" s="7" t="s">
        <v>545</v>
      </c>
      <c r="FI16" s="14">
        <v>0.99823547577108074</v>
      </c>
      <c r="FJ16" s="14">
        <v>0.74345137587066701</v>
      </c>
      <c r="FK16" s="14">
        <v>0</v>
      </c>
      <c r="FL16" s="14">
        <v>8.2089182583187838E-3</v>
      </c>
      <c r="FM16" s="14">
        <v>0.99666586072811647</v>
      </c>
      <c r="FN16" s="14">
        <v>1.000351791125323</v>
      </c>
      <c r="FO16" s="14">
        <v>0</v>
      </c>
      <c r="FP16" s="14">
        <v>0</v>
      </c>
      <c r="FQ16" s="14">
        <v>0</v>
      </c>
      <c r="FR16" s="14">
        <v>2199.85</v>
      </c>
      <c r="FS16" s="14">
        <v>3</v>
      </c>
      <c r="FT16" s="14">
        <v>0.220337582355557</v>
      </c>
      <c r="FU16" s="14" t="s">
        <v>587</v>
      </c>
      <c r="FV16" s="14" t="s">
        <v>587</v>
      </c>
      <c r="FW16" s="14" t="s">
        <v>587</v>
      </c>
      <c r="FX16" s="14" t="s">
        <v>587</v>
      </c>
      <c r="FY16" s="14" t="s">
        <v>587</v>
      </c>
      <c r="FZ16" s="14" t="s">
        <v>587</v>
      </c>
      <c r="GA16" s="14">
        <v>-1.1228872456491481</v>
      </c>
      <c r="GB16" s="14">
        <v>-2.1156708483988451</v>
      </c>
      <c r="GC16" s="14">
        <f t="shared" si="1"/>
        <v>6.0140485830628952E-5</v>
      </c>
    </row>
    <row r="17" spans="1:185" x14ac:dyDescent="0.2">
      <c r="A17" s="1" t="s">
        <v>401</v>
      </c>
      <c r="B17" s="18">
        <v>8</v>
      </c>
      <c r="C17" s="18" t="s">
        <v>451</v>
      </c>
      <c r="D17" s="18">
        <v>14</v>
      </c>
      <c r="E17" s="18" t="s">
        <v>478</v>
      </c>
      <c r="F17" s="19">
        <v>28</v>
      </c>
      <c r="G17" s="19">
        <v>25</v>
      </c>
      <c r="H17" s="19">
        <v>2773</v>
      </c>
      <c r="I17" s="19">
        <v>2499.85</v>
      </c>
      <c r="J17" s="19">
        <v>0</v>
      </c>
      <c r="K17" s="19">
        <v>6.6666666666666666E-2</v>
      </c>
      <c r="L17" s="19">
        <v>0</v>
      </c>
      <c r="M17" s="19">
        <v>0</v>
      </c>
      <c r="N17" s="19">
        <v>0</v>
      </c>
      <c r="O17" s="19">
        <v>0</v>
      </c>
      <c r="P17" s="19" t="s">
        <v>494</v>
      </c>
      <c r="Q17" s="19" t="s">
        <v>526</v>
      </c>
      <c r="R17" s="19" t="s">
        <v>527</v>
      </c>
      <c r="S17" s="19" t="s">
        <v>532</v>
      </c>
      <c r="T17" s="19" t="s">
        <v>33</v>
      </c>
      <c r="U17" s="5">
        <v>0.16</v>
      </c>
      <c r="V17" s="5">
        <v>0.61</v>
      </c>
      <c r="W17" s="5">
        <v>0</v>
      </c>
      <c r="X17" s="5">
        <v>1.45</v>
      </c>
      <c r="Y17" s="5">
        <v>0</v>
      </c>
      <c r="Z17" s="5">
        <v>12.95</v>
      </c>
      <c r="AA17" s="5">
        <v>0</v>
      </c>
      <c r="AB17" s="5">
        <v>0</v>
      </c>
      <c r="AC17" s="5">
        <v>0</v>
      </c>
      <c r="AD17" s="5">
        <v>0.62</v>
      </c>
      <c r="AE17" s="5">
        <v>84.22</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100.01</v>
      </c>
      <c r="BA17" s="16">
        <v>0</v>
      </c>
      <c r="BB17" s="16">
        <v>0</v>
      </c>
      <c r="BC17" s="16">
        <v>0</v>
      </c>
      <c r="BD17" s="16">
        <v>0</v>
      </c>
      <c r="BE17" s="16">
        <v>0</v>
      </c>
      <c r="BF17" s="16">
        <v>4.1514797775837296E-3</v>
      </c>
      <c r="BG17" s="16">
        <v>0</v>
      </c>
      <c r="BH17" s="16">
        <v>0</v>
      </c>
      <c r="BI17" s="16">
        <v>0</v>
      </c>
      <c r="BJ17" s="16">
        <v>7.8438073375782777E-2</v>
      </c>
      <c r="BK17" s="16">
        <v>0</v>
      </c>
      <c r="BL17" s="16">
        <v>0</v>
      </c>
      <c r="BM17" s="16">
        <v>0</v>
      </c>
      <c r="BN17" s="16">
        <v>0.90931580672374901</v>
      </c>
      <c r="BO17" s="16">
        <v>0</v>
      </c>
      <c r="BP17" s="16">
        <v>0</v>
      </c>
      <c r="BQ17" s="16">
        <v>0</v>
      </c>
      <c r="BR17" s="16">
        <v>0</v>
      </c>
      <c r="BS17" s="16">
        <v>3.6121263127255341E-3</v>
      </c>
      <c r="BT17" s="16">
        <v>0</v>
      </c>
      <c r="BU17" s="16">
        <v>0</v>
      </c>
      <c r="BV17" s="16">
        <v>0</v>
      </c>
      <c r="BW17" s="16">
        <v>0</v>
      </c>
      <c r="BX17" s="16">
        <v>0</v>
      </c>
      <c r="BY17" s="16">
        <v>1.15882011991206E-3</v>
      </c>
      <c r="BZ17" s="16">
        <v>0</v>
      </c>
      <c r="CA17" s="16">
        <v>0</v>
      </c>
      <c r="CB17" s="16">
        <v>0</v>
      </c>
      <c r="CC17" s="16">
        <v>3.3236936902470218E-3</v>
      </c>
      <c r="CD17" s="16">
        <v>0</v>
      </c>
      <c r="CE17" s="16">
        <v>0</v>
      </c>
      <c r="CF17" s="16">
        <v>0</v>
      </c>
      <c r="CG17" s="16">
        <v>0</v>
      </c>
      <c r="CH17" s="12">
        <v>1.21</v>
      </c>
      <c r="CI17" s="12">
        <v>0.01</v>
      </c>
      <c r="CJ17" s="12">
        <v>0</v>
      </c>
      <c r="CK17" s="12">
        <v>0.85</v>
      </c>
      <c r="CL17" s="12">
        <v>0</v>
      </c>
      <c r="CM17" s="12">
        <v>77.540000000000006</v>
      </c>
      <c r="CN17" s="12">
        <v>0</v>
      </c>
      <c r="CO17" s="12">
        <v>0</v>
      </c>
      <c r="CP17" s="12">
        <v>0.98</v>
      </c>
      <c r="CQ17" s="12">
        <v>19.420000000000002</v>
      </c>
      <c r="CR17" s="12">
        <v>0</v>
      </c>
      <c r="CS17" s="12">
        <v>0</v>
      </c>
      <c r="CT17" s="12">
        <v>0</v>
      </c>
      <c r="CU17" s="12">
        <v>0</v>
      </c>
      <c r="CV17" s="12">
        <v>0</v>
      </c>
      <c r="CW17" s="12">
        <v>0</v>
      </c>
      <c r="CX17" s="12">
        <v>0</v>
      </c>
      <c r="CY17" s="12">
        <v>0</v>
      </c>
      <c r="CZ17" s="12">
        <v>0</v>
      </c>
      <c r="DA17" s="12">
        <v>0</v>
      </c>
      <c r="DB17" s="12">
        <v>0</v>
      </c>
      <c r="DC17" s="12">
        <v>0</v>
      </c>
      <c r="DD17" s="12">
        <v>0</v>
      </c>
      <c r="DE17" s="12">
        <v>0</v>
      </c>
      <c r="DF17" s="12">
        <v>0</v>
      </c>
      <c r="DG17" s="12">
        <v>0</v>
      </c>
      <c r="DH17" s="12">
        <v>0</v>
      </c>
      <c r="DI17" s="12">
        <v>0</v>
      </c>
      <c r="DJ17" s="12">
        <v>0</v>
      </c>
      <c r="DK17" s="12">
        <v>0</v>
      </c>
      <c r="DL17" s="12">
        <v>0</v>
      </c>
      <c r="DM17" s="12">
        <v>0</v>
      </c>
      <c r="DN17" s="12">
        <v>0</v>
      </c>
      <c r="DO17" s="12">
        <v>0</v>
      </c>
      <c r="DP17" s="12">
        <v>0</v>
      </c>
      <c r="DQ17" s="12">
        <v>0</v>
      </c>
      <c r="DR17" s="12">
        <v>0</v>
      </c>
      <c r="DS17" s="12">
        <v>0</v>
      </c>
      <c r="DT17" s="12">
        <v>0</v>
      </c>
      <c r="DU17" s="12">
        <v>0</v>
      </c>
      <c r="DV17" s="12">
        <v>0</v>
      </c>
      <c r="DW17" s="12">
        <v>0</v>
      </c>
      <c r="DX17" s="12">
        <v>0</v>
      </c>
      <c r="DY17" s="12">
        <v>0</v>
      </c>
      <c r="DZ17" s="12">
        <v>100.01</v>
      </c>
      <c r="EA17" s="9">
        <v>0</v>
      </c>
      <c r="EB17" s="9">
        <v>0</v>
      </c>
      <c r="EC17" s="9">
        <v>0</v>
      </c>
      <c r="ED17" s="9">
        <v>0</v>
      </c>
      <c r="EE17" s="9">
        <v>9.2608326173403682E-3</v>
      </c>
      <c r="EF17" s="9">
        <v>9.1039967411480627E-3</v>
      </c>
      <c r="EG17" s="9">
        <v>0</v>
      </c>
      <c r="EH17" s="9">
        <v>0</v>
      </c>
      <c r="EI17" s="9">
        <v>0</v>
      </c>
      <c r="EJ17" s="9">
        <v>0.77325981212304595</v>
      </c>
      <c r="EK17" s="9">
        <v>0</v>
      </c>
      <c r="EL17" s="9">
        <v>0</v>
      </c>
      <c r="EM17" s="9">
        <v>0</v>
      </c>
      <c r="EN17" s="9">
        <v>0</v>
      </c>
      <c r="EO17" s="9">
        <v>0</v>
      </c>
      <c r="EP17" s="9">
        <v>0</v>
      </c>
      <c r="EQ17" s="9">
        <v>0</v>
      </c>
      <c r="ER17" s="9">
        <v>0</v>
      </c>
      <c r="ES17" s="9">
        <v>0.18426544302457451</v>
      </c>
      <c r="ET17" s="9">
        <v>0</v>
      </c>
      <c r="EU17" s="9">
        <v>0</v>
      </c>
      <c r="EV17" s="9">
        <v>0</v>
      </c>
      <c r="EW17" s="9">
        <v>0</v>
      </c>
      <c r="EX17" s="9">
        <v>0</v>
      </c>
      <c r="EY17" s="9">
        <v>2.3993570492618601E-2</v>
      </c>
      <c r="EZ17" s="9">
        <v>0</v>
      </c>
      <c r="FA17" s="9">
        <v>0</v>
      </c>
      <c r="FB17" s="9">
        <v>0</v>
      </c>
      <c r="FC17" s="9">
        <v>1.163450012724986E-4</v>
      </c>
      <c r="FD17" s="9">
        <v>0</v>
      </c>
      <c r="FE17" s="9">
        <v>0</v>
      </c>
      <c r="FF17" s="9">
        <v>0</v>
      </c>
      <c r="FG17" s="9">
        <v>0</v>
      </c>
      <c r="FH17" s="7" t="s">
        <v>559</v>
      </c>
      <c r="FI17" s="14">
        <v>0.99657190229053971</v>
      </c>
      <c r="FJ17" s="14">
        <v>0.78372365925177634</v>
      </c>
      <c r="FK17" s="14">
        <v>0</v>
      </c>
      <c r="FL17" s="14">
        <v>1.6177239587637421E-2</v>
      </c>
      <c r="FM17" s="14">
        <v>0</v>
      </c>
      <c r="FN17" s="14">
        <v>0.99682115094544488</v>
      </c>
      <c r="FO17" s="14">
        <v>0</v>
      </c>
      <c r="FP17" s="14">
        <v>0</v>
      </c>
      <c r="FQ17" s="14">
        <v>0</v>
      </c>
      <c r="FR17" s="14">
        <v>2499.85</v>
      </c>
      <c r="FS17" s="14">
        <v>3</v>
      </c>
      <c r="FT17" s="14">
        <v>0.23531422012734829</v>
      </c>
      <c r="FU17" s="14" t="s">
        <v>587</v>
      </c>
      <c r="FV17" s="14" t="s">
        <v>587</v>
      </c>
      <c r="FW17" s="14" t="s">
        <v>587</v>
      </c>
      <c r="FX17" s="14" t="s">
        <v>587</v>
      </c>
      <c r="FY17" s="14" t="s">
        <v>587</v>
      </c>
      <c r="FZ17" s="14" t="s">
        <v>587</v>
      </c>
      <c r="GA17" s="14">
        <v>-1.030371810808711</v>
      </c>
      <c r="GB17" s="14">
        <v>6.5728490309212351E-2</v>
      </c>
      <c r="GC17" s="14">
        <f t="shared" si="1"/>
        <v>3.8814973842195874E-4</v>
      </c>
    </row>
    <row r="18" spans="1:185" x14ac:dyDescent="0.2">
      <c r="A18" s="1" t="s">
        <v>197</v>
      </c>
      <c r="B18" s="18">
        <v>7</v>
      </c>
      <c r="C18" s="18" t="s">
        <v>455</v>
      </c>
      <c r="D18" s="18">
        <v>11</v>
      </c>
      <c r="E18" s="18" t="s">
        <v>464</v>
      </c>
      <c r="F18" s="19">
        <v>34</v>
      </c>
      <c r="G18" s="19">
        <v>18</v>
      </c>
      <c r="H18" s="19">
        <v>2473</v>
      </c>
      <c r="I18" s="19">
        <v>2199.85</v>
      </c>
      <c r="J18" s="19">
        <v>0</v>
      </c>
      <c r="K18" s="19">
        <v>0</v>
      </c>
      <c r="L18" s="19">
        <v>0</v>
      </c>
      <c r="M18" s="19" t="s">
        <v>489</v>
      </c>
      <c r="N18" s="19">
        <v>-2.3199999999999998</v>
      </c>
      <c r="O18" s="19">
        <v>0</v>
      </c>
      <c r="P18" s="19" t="s">
        <v>494</v>
      </c>
      <c r="Q18" s="19" t="s">
        <v>506</v>
      </c>
      <c r="R18" s="19" t="s">
        <v>527</v>
      </c>
      <c r="S18" s="19" t="s">
        <v>532</v>
      </c>
      <c r="T18" s="19" t="s">
        <v>33</v>
      </c>
      <c r="U18" s="5">
        <v>0.21</v>
      </c>
      <c r="V18" s="5">
        <v>0.7</v>
      </c>
      <c r="W18" s="5">
        <v>0</v>
      </c>
      <c r="X18" s="5">
        <v>2.04</v>
      </c>
      <c r="Y18" s="5">
        <v>2.7315895663189469</v>
      </c>
      <c r="Z18" s="5">
        <v>9.18</v>
      </c>
      <c r="AA18" s="5">
        <v>1.31</v>
      </c>
      <c r="AB18" s="5">
        <v>0</v>
      </c>
      <c r="AC18" s="5">
        <v>0</v>
      </c>
      <c r="AD18" s="5">
        <v>0.26</v>
      </c>
      <c r="AE18" s="5">
        <v>84.92</v>
      </c>
      <c r="AF18" s="5">
        <v>0</v>
      </c>
      <c r="AG18" s="5">
        <v>0</v>
      </c>
      <c r="AH18" s="5">
        <v>0</v>
      </c>
      <c r="AI18" s="5">
        <v>0</v>
      </c>
      <c r="AJ18" s="5">
        <v>0</v>
      </c>
      <c r="AK18" s="5">
        <v>0</v>
      </c>
      <c r="AL18" s="5">
        <v>0</v>
      </c>
      <c r="AM18" s="5">
        <v>0</v>
      </c>
      <c r="AN18" s="5">
        <v>0</v>
      </c>
      <c r="AO18" s="5">
        <v>0</v>
      </c>
      <c r="AP18" s="5">
        <v>0</v>
      </c>
      <c r="AQ18" s="5">
        <v>0</v>
      </c>
      <c r="AR18" s="5">
        <v>0</v>
      </c>
      <c r="AS18" s="5">
        <v>0</v>
      </c>
      <c r="AT18" s="5">
        <v>0</v>
      </c>
      <c r="AU18" s="5">
        <v>0</v>
      </c>
      <c r="AV18" s="5">
        <v>0</v>
      </c>
      <c r="AW18" s="5">
        <v>0</v>
      </c>
      <c r="AX18" s="5">
        <v>0</v>
      </c>
      <c r="AY18" s="5">
        <v>0</v>
      </c>
      <c r="AZ18" s="5">
        <v>101.35158956631891</v>
      </c>
      <c r="BA18" s="16">
        <v>0</v>
      </c>
      <c r="BB18" s="16">
        <v>0</v>
      </c>
      <c r="BC18" s="16">
        <v>0</v>
      </c>
      <c r="BD18" s="16">
        <v>0</v>
      </c>
      <c r="BE18" s="16">
        <v>0</v>
      </c>
      <c r="BF18" s="16">
        <v>5.8340850096668803E-3</v>
      </c>
      <c r="BG18" s="16">
        <v>0</v>
      </c>
      <c r="BH18" s="16">
        <v>0</v>
      </c>
      <c r="BI18" s="16">
        <v>0</v>
      </c>
      <c r="BJ18" s="16">
        <v>5.554020669896826E-2</v>
      </c>
      <c r="BK18" s="16">
        <v>0</v>
      </c>
      <c r="BL18" s="16">
        <v>0</v>
      </c>
      <c r="BM18" s="16">
        <v>0</v>
      </c>
      <c r="BN18" s="16">
        <v>0.91583481717609283</v>
      </c>
      <c r="BO18" s="16">
        <v>8.027004809751102E-3</v>
      </c>
      <c r="BP18" s="16">
        <v>0</v>
      </c>
      <c r="BQ18" s="16">
        <v>0</v>
      </c>
      <c r="BR18" s="16">
        <v>0</v>
      </c>
      <c r="BS18" s="16">
        <v>1.5130464061659001E-3</v>
      </c>
      <c r="BT18" s="16">
        <v>0</v>
      </c>
      <c r="BU18" s="16">
        <v>0</v>
      </c>
      <c r="BV18" s="16">
        <v>0</v>
      </c>
      <c r="BW18" s="16">
        <v>0</v>
      </c>
      <c r="BX18" s="16">
        <v>0</v>
      </c>
      <c r="BY18" s="16">
        <v>1.519228154351879E-3</v>
      </c>
      <c r="BZ18" s="16">
        <v>0</v>
      </c>
      <c r="CA18" s="16">
        <v>0</v>
      </c>
      <c r="CB18" s="16">
        <v>0</v>
      </c>
      <c r="CC18" s="16">
        <v>3.8097533420114751E-3</v>
      </c>
      <c r="CD18" s="16">
        <v>0</v>
      </c>
      <c r="CE18" s="16">
        <v>7.9218584029917185E-3</v>
      </c>
      <c r="CF18" s="16">
        <v>0</v>
      </c>
      <c r="CG18" s="16">
        <v>0</v>
      </c>
      <c r="CH18" s="12">
        <v>0.52</v>
      </c>
      <c r="CI18" s="12">
        <v>0</v>
      </c>
      <c r="CJ18" s="12">
        <v>0</v>
      </c>
      <c r="CK18" s="12">
        <v>0.83</v>
      </c>
      <c r="CL18" s="12">
        <v>0</v>
      </c>
      <c r="CM18" s="12">
        <v>78.02</v>
      </c>
      <c r="CN18" s="12">
        <v>0.28999999999999998</v>
      </c>
      <c r="CO18" s="12">
        <v>0</v>
      </c>
      <c r="CP18" s="12">
        <v>0</v>
      </c>
      <c r="CQ18" s="12">
        <v>17.73</v>
      </c>
      <c r="CR18" s="12">
        <v>0</v>
      </c>
      <c r="CS18" s="12">
        <v>0</v>
      </c>
      <c r="CT18" s="12">
        <v>0</v>
      </c>
      <c r="CU18" s="12">
        <v>0</v>
      </c>
      <c r="CV18" s="12">
        <v>0</v>
      </c>
      <c r="CW18" s="12">
        <v>0</v>
      </c>
      <c r="CX18" s="12">
        <v>0</v>
      </c>
      <c r="CY18" s="12">
        <v>0</v>
      </c>
      <c r="CZ18" s="12">
        <v>0</v>
      </c>
      <c r="DA18" s="12">
        <v>0</v>
      </c>
      <c r="DB18" s="12">
        <v>0</v>
      </c>
      <c r="DC18" s="12">
        <v>0</v>
      </c>
      <c r="DD18" s="12">
        <v>0.24</v>
      </c>
      <c r="DE18" s="12">
        <v>0</v>
      </c>
      <c r="DF18" s="12">
        <v>0</v>
      </c>
      <c r="DG18" s="12">
        <v>0</v>
      </c>
      <c r="DH18" s="12">
        <v>0</v>
      </c>
      <c r="DI18" s="12">
        <v>0</v>
      </c>
      <c r="DJ18" s="12">
        <v>0</v>
      </c>
      <c r="DK18" s="12">
        <v>0</v>
      </c>
      <c r="DL18" s="12">
        <v>0</v>
      </c>
      <c r="DM18" s="12">
        <v>0</v>
      </c>
      <c r="DN18" s="12">
        <v>0</v>
      </c>
      <c r="DO18" s="12">
        <v>0</v>
      </c>
      <c r="DP18" s="12">
        <v>0</v>
      </c>
      <c r="DQ18" s="12">
        <v>0</v>
      </c>
      <c r="DR18" s="12">
        <v>0</v>
      </c>
      <c r="DS18" s="12">
        <v>0</v>
      </c>
      <c r="DT18" s="12">
        <v>0</v>
      </c>
      <c r="DU18" s="12">
        <v>0</v>
      </c>
      <c r="DV18" s="12">
        <v>0</v>
      </c>
      <c r="DW18" s="12">
        <v>0</v>
      </c>
      <c r="DX18" s="12">
        <v>0</v>
      </c>
      <c r="DY18" s="12">
        <v>0</v>
      </c>
      <c r="DZ18" s="12">
        <v>97.63</v>
      </c>
      <c r="EA18" s="9">
        <v>0</v>
      </c>
      <c r="EB18" s="9">
        <v>0</v>
      </c>
      <c r="EC18" s="9">
        <v>0</v>
      </c>
      <c r="ED18" s="9">
        <v>0</v>
      </c>
      <c r="EE18" s="9">
        <v>0</v>
      </c>
      <c r="EF18" s="9">
        <v>9.1549007738277455E-3</v>
      </c>
      <c r="EG18" s="9">
        <v>0</v>
      </c>
      <c r="EH18" s="9">
        <v>0</v>
      </c>
      <c r="EI18" s="9">
        <v>0</v>
      </c>
      <c r="EJ18" s="9">
        <v>0.80124986652066144</v>
      </c>
      <c r="EK18" s="9">
        <v>0</v>
      </c>
      <c r="EL18" s="9">
        <v>0</v>
      </c>
      <c r="EM18" s="9">
        <v>0</v>
      </c>
      <c r="EN18" s="9">
        <v>0</v>
      </c>
      <c r="EO18" s="9">
        <v>3.027409187126687E-3</v>
      </c>
      <c r="EP18" s="9">
        <v>0</v>
      </c>
      <c r="EQ18" s="9">
        <v>0</v>
      </c>
      <c r="ER18" s="9">
        <v>0</v>
      </c>
      <c r="ES18" s="9">
        <v>0.17324702552739599</v>
      </c>
      <c r="ET18" s="9">
        <v>0</v>
      </c>
      <c r="EU18" s="9">
        <v>0</v>
      </c>
      <c r="EV18" s="9">
        <v>0</v>
      </c>
      <c r="EW18" s="9">
        <v>0</v>
      </c>
      <c r="EX18" s="9">
        <v>0</v>
      </c>
      <c r="EY18" s="9">
        <v>1.0618794957027311E-2</v>
      </c>
      <c r="EZ18" s="9">
        <v>0</v>
      </c>
      <c r="FA18" s="9">
        <v>0</v>
      </c>
      <c r="FB18" s="9">
        <v>0</v>
      </c>
      <c r="FC18" s="9">
        <v>0</v>
      </c>
      <c r="FD18" s="9">
        <v>0</v>
      </c>
      <c r="FE18" s="9">
        <v>2.7020030339607831E-3</v>
      </c>
      <c r="FF18" s="9">
        <v>0</v>
      </c>
      <c r="FG18" s="9">
        <v>0</v>
      </c>
      <c r="FH18" s="7" t="s">
        <v>545</v>
      </c>
      <c r="FI18" s="14">
        <v>0.99786375110101821</v>
      </c>
      <c r="FJ18" s="14">
        <v>0.7460570161114749</v>
      </c>
      <c r="FK18" s="14">
        <v>0</v>
      </c>
      <c r="FL18" s="14">
        <v>8.4541315331556066E-3</v>
      </c>
      <c r="FM18" s="14">
        <v>0.99393598094330771</v>
      </c>
      <c r="FN18" s="14">
        <v>0.99986475535581765</v>
      </c>
      <c r="FO18" s="14">
        <v>0</v>
      </c>
      <c r="FP18" s="14">
        <v>0</v>
      </c>
      <c r="FQ18" s="14">
        <v>0</v>
      </c>
      <c r="FR18" s="14">
        <v>2199.85</v>
      </c>
      <c r="FS18" s="14">
        <v>3</v>
      </c>
      <c r="FT18" s="14">
        <v>0.16662062009690479</v>
      </c>
      <c r="FU18" s="14" t="s">
        <v>587</v>
      </c>
      <c r="FV18" s="14" t="s">
        <v>587</v>
      </c>
      <c r="FW18" s="14" t="s">
        <v>587</v>
      </c>
      <c r="FX18" s="14" t="s">
        <v>587</v>
      </c>
      <c r="FY18" s="14" t="s">
        <v>587</v>
      </c>
      <c r="FZ18" s="14" t="s">
        <v>587</v>
      </c>
      <c r="GA18" s="14">
        <v>-1.362220940560231</v>
      </c>
      <c r="GB18" s="14">
        <v>-2.3550045433099269</v>
      </c>
      <c r="GC18" s="14">
        <f t="shared" si="1"/>
        <v>8.9772689290318325E-5</v>
      </c>
    </row>
    <row r="19" spans="1:185" x14ac:dyDescent="0.2">
      <c r="A19" s="1" t="s">
        <v>191</v>
      </c>
      <c r="B19" s="18">
        <v>5</v>
      </c>
      <c r="C19" s="18" t="s">
        <v>456</v>
      </c>
      <c r="D19" s="18">
        <v>9</v>
      </c>
      <c r="E19" s="18" t="s">
        <v>465</v>
      </c>
      <c r="F19" s="19">
        <v>34</v>
      </c>
      <c r="G19" s="19">
        <v>9</v>
      </c>
      <c r="H19" s="19">
        <v>2273</v>
      </c>
      <c r="I19" s="19">
        <v>1999.85</v>
      </c>
      <c r="J19" s="19">
        <v>0</v>
      </c>
      <c r="K19" s="19">
        <v>0</v>
      </c>
      <c r="L19" s="19">
        <v>0</v>
      </c>
      <c r="M19" s="19" t="s">
        <v>489</v>
      </c>
      <c r="N19" s="19">
        <v>-2.67</v>
      </c>
      <c r="O19" s="19">
        <v>0</v>
      </c>
      <c r="P19" s="19" t="s">
        <v>494</v>
      </c>
      <c r="Q19" s="19" t="s">
        <v>506</v>
      </c>
      <c r="R19" s="19" t="s">
        <v>527</v>
      </c>
      <c r="S19" s="19" t="s">
        <v>532</v>
      </c>
      <c r="T19" s="19" t="s">
        <v>33</v>
      </c>
      <c r="U19" s="5">
        <v>0.25</v>
      </c>
      <c r="V19" s="5">
        <v>1.0900000000000001</v>
      </c>
      <c r="W19" s="5">
        <v>0</v>
      </c>
      <c r="X19" s="5">
        <v>2.74</v>
      </c>
      <c r="Y19" s="5">
        <v>5.2056932308947141</v>
      </c>
      <c r="Z19" s="5">
        <v>5.98</v>
      </c>
      <c r="AA19" s="5">
        <v>1.94</v>
      </c>
      <c r="AB19" s="5">
        <v>0.04</v>
      </c>
      <c r="AC19" s="5">
        <v>0</v>
      </c>
      <c r="AD19" s="5">
        <v>0.08</v>
      </c>
      <c r="AE19" s="5">
        <v>82.2</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0</v>
      </c>
      <c r="AZ19" s="5">
        <v>99.525693230894717</v>
      </c>
      <c r="BA19" s="16">
        <v>0</v>
      </c>
      <c r="BB19" s="16">
        <v>0</v>
      </c>
      <c r="BC19" s="16">
        <v>0</v>
      </c>
      <c r="BD19" s="16">
        <v>0</v>
      </c>
      <c r="BE19" s="16">
        <v>2.4021333877892459E-4</v>
      </c>
      <c r="BF19" s="16">
        <v>8.1122889418442368E-3</v>
      </c>
      <c r="BG19" s="16">
        <v>0</v>
      </c>
      <c r="BH19" s="16">
        <v>0</v>
      </c>
      <c r="BI19" s="16">
        <v>0</v>
      </c>
      <c r="BJ19" s="16">
        <v>3.7455556750238442E-2</v>
      </c>
      <c r="BK19" s="16">
        <v>0</v>
      </c>
      <c r="BL19" s="16">
        <v>0</v>
      </c>
      <c r="BM19" s="16">
        <v>0</v>
      </c>
      <c r="BN19" s="16">
        <v>0.91776025191525812</v>
      </c>
      <c r="BO19" s="16">
        <v>1.2306490476038859E-2</v>
      </c>
      <c r="BP19" s="16">
        <v>0</v>
      </c>
      <c r="BQ19" s="16">
        <v>0</v>
      </c>
      <c r="BR19" s="16">
        <v>0</v>
      </c>
      <c r="BS19" s="16">
        <v>4.8196904913405122E-4</v>
      </c>
      <c r="BT19" s="16">
        <v>0</v>
      </c>
      <c r="BU19" s="16">
        <v>0</v>
      </c>
      <c r="BV19" s="16">
        <v>0</v>
      </c>
      <c r="BW19" s="16">
        <v>0</v>
      </c>
      <c r="BX19" s="16">
        <v>0</v>
      </c>
      <c r="BY19" s="16">
        <v>1.8723799268064701E-3</v>
      </c>
      <c r="BZ19" s="16">
        <v>0</v>
      </c>
      <c r="CA19" s="16">
        <v>0</v>
      </c>
      <c r="CB19" s="16">
        <v>0</v>
      </c>
      <c r="CC19" s="16">
        <v>6.1415158793023897E-3</v>
      </c>
      <c r="CD19" s="16">
        <v>0</v>
      </c>
      <c r="CE19" s="16">
        <v>1.5629333722598289E-2</v>
      </c>
      <c r="CF19" s="16">
        <v>0</v>
      </c>
      <c r="CG19" s="16">
        <v>0</v>
      </c>
      <c r="CH19" s="12">
        <v>0.48</v>
      </c>
      <c r="CI19" s="12">
        <v>0</v>
      </c>
      <c r="CJ19" s="12">
        <v>0</v>
      </c>
      <c r="CK19" s="12">
        <v>1.1399999999999999</v>
      </c>
      <c r="CL19" s="12">
        <v>0</v>
      </c>
      <c r="CM19" s="12">
        <v>80.349999999999994</v>
      </c>
      <c r="CN19" s="12">
        <v>0.39</v>
      </c>
      <c r="CO19" s="12">
        <v>0</v>
      </c>
      <c r="CP19" s="12">
        <v>2.62</v>
      </c>
      <c r="CQ19" s="12">
        <v>14.56</v>
      </c>
      <c r="CR19" s="12">
        <v>0</v>
      </c>
      <c r="CS19" s="12">
        <v>0</v>
      </c>
      <c r="CT19" s="12">
        <v>0</v>
      </c>
      <c r="CU19" s="12">
        <v>0</v>
      </c>
      <c r="CV19" s="12">
        <v>0</v>
      </c>
      <c r="CW19" s="12">
        <v>0</v>
      </c>
      <c r="CX19" s="12">
        <v>0</v>
      </c>
      <c r="CY19" s="12">
        <v>0</v>
      </c>
      <c r="CZ19" s="12">
        <v>0</v>
      </c>
      <c r="DA19" s="12">
        <v>0</v>
      </c>
      <c r="DB19" s="12">
        <v>0</v>
      </c>
      <c r="DC19" s="12">
        <v>0</v>
      </c>
      <c r="DD19" s="12">
        <v>0.56999999999999995</v>
      </c>
      <c r="DE19" s="12">
        <v>0</v>
      </c>
      <c r="DF19" s="12">
        <v>0</v>
      </c>
      <c r="DG19" s="12">
        <v>0</v>
      </c>
      <c r="DH19" s="12">
        <v>0</v>
      </c>
      <c r="DI19" s="12">
        <v>0</v>
      </c>
      <c r="DJ19" s="12">
        <v>0</v>
      </c>
      <c r="DK19" s="12">
        <v>0</v>
      </c>
      <c r="DL19" s="12">
        <v>0</v>
      </c>
      <c r="DM19" s="12">
        <v>0</v>
      </c>
      <c r="DN19" s="12">
        <v>0</v>
      </c>
      <c r="DO19" s="12">
        <v>0</v>
      </c>
      <c r="DP19" s="12">
        <v>0</v>
      </c>
      <c r="DQ19" s="12">
        <v>0</v>
      </c>
      <c r="DR19" s="12">
        <v>0</v>
      </c>
      <c r="DS19" s="12">
        <v>0</v>
      </c>
      <c r="DT19" s="12">
        <v>0</v>
      </c>
      <c r="DU19" s="12">
        <v>0</v>
      </c>
      <c r="DV19" s="12">
        <v>0</v>
      </c>
      <c r="DW19" s="12">
        <v>0</v>
      </c>
      <c r="DX19" s="12">
        <v>0</v>
      </c>
      <c r="DY19" s="12">
        <v>0</v>
      </c>
      <c r="DZ19" s="12">
        <v>100.11</v>
      </c>
      <c r="EA19" s="9">
        <v>0</v>
      </c>
      <c r="EB19" s="9">
        <v>0</v>
      </c>
      <c r="EC19" s="9">
        <v>0</v>
      </c>
      <c r="ED19" s="9">
        <v>0</v>
      </c>
      <c r="EE19" s="9">
        <v>2.4855352051064719E-2</v>
      </c>
      <c r="EF19" s="9">
        <v>1.2257804421757151E-2</v>
      </c>
      <c r="EG19" s="9">
        <v>0</v>
      </c>
      <c r="EH19" s="9">
        <v>0</v>
      </c>
      <c r="EI19" s="9">
        <v>0</v>
      </c>
      <c r="EJ19" s="9">
        <v>0.80441505966707816</v>
      </c>
      <c r="EK19" s="9">
        <v>0</v>
      </c>
      <c r="EL19" s="9">
        <v>0</v>
      </c>
      <c r="EM19" s="9">
        <v>0</v>
      </c>
      <c r="EN19" s="9">
        <v>0</v>
      </c>
      <c r="EO19" s="9">
        <v>3.9688987597621649E-3</v>
      </c>
      <c r="EP19" s="9">
        <v>0</v>
      </c>
      <c r="EQ19" s="9">
        <v>0</v>
      </c>
      <c r="ER19" s="9">
        <v>0</v>
      </c>
      <c r="ES19" s="9">
        <v>0.1386917773030712</v>
      </c>
      <c r="ET19" s="9">
        <v>0</v>
      </c>
      <c r="EU19" s="9">
        <v>0</v>
      </c>
      <c r="EV19" s="9">
        <v>0</v>
      </c>
      <c r="EW19" s="9">
        <v>0</v>
      </c>
      <c r="EX19" s="9">
        <v>0</v>
      </c>
      <c r="EY19" s="9">
        <v>9.5553239619445025E-3</v>
      </c>
      <c r="EZ19" s="9">
        <v>0</v>
      </c>
      <c r="FA19" s="9">
        <v>0</v>
      </c>
      <c r="FB19" s="9">
        <v>0</v>
      </c>
      <c r="FC19" s="9">
        <v>0</v>
      </c>
      <c r="FD19" s="9">
        <v>0</v>
      </c>
      <c r="FE19" s="9">
        <v>6.2557838353221526E-3</v>
      </c>
      <c r="FF19" s="9">
        <v>0</v>
      </c>
      <c r="FG19" s="9">
        <v>0</v>
      </c>
      <c r="FH19" s="7" t="s">
        <v>545</v>
      </c>
      <c r="FI19" s="14">
        <v>0.99884677126208277</v>
      </c>
      <c r="FJ19" s="14">
        <v>0.72276527280310987</v>
      </c>
      <c r="FK19" s="14">
        <v>0</v>
      </c>
      <c r="FL19" s="14">
        <v>5.2725632112505796E-3</v>
      </c>
      <c r="FM19" s="14">
        <v>1.0611468580135459</v>
      </c>
      <c r="FN19" s="14">
        <v>1.0017984936542781</v>
      </c>
      <c r="FO19" s="14">
        <v>0</v>
      </c>
      <c r="FP19" s="14">
        <v>0</v>
      </c>
      <c r="FQ19" s="14">
        <v>0</v>
      </c>
      <c r="FR19" s="14">
        <v>1999.85</v>
      </c>
      <c r="FS19" s="14">
        <v>3</v>
      </c>
      <c r="FT19" s="14">
        <v>0.1123666702507153</v>
      </c>
      <c r="FU19" s="14" t="s">
        <v>587</v>
      </c>
      <c r="FV19" s="14" t="s">
        <v>587</v>
      </c>
      <c r="FW19" s="14" t="s">
        <v>587</v>
      </c>
      <c r="FX19" s="14" t="s">
        <v>587</v>
      </c>
      <c r="FY19" s="14" t="s">
        <v>587</v>
      </c>
      <c r="FZ19" s="14" t="s">
        <v>587</v>
      </c>
      <c r="GA19" s="14">
        <v>-1.7086831019951569</v>
      </c>
      <c r="GB19" s="14">
        <v>-5.4236580507853018</v>
      </c>
      <c r="GC19" s="14">
        <f t="shared" si="1"/>
        <v>5.0381049593329718E-5</v>
      </c>
    </row>
    <row r="20" spans="1:185" x14ac:dyDescent="0.2">
      <c r="A20" s="1" t="s">
        <v>190</v>
      </c>
      <c r="B20" s="18">
        <v>5</v>
      </c>
      <c r="C20" s="18" t="s">
        <v>456</v>
      </c>
      <c r="D20" s="18">
        <v>9</v>
      </c>
      <c r="E20" s="18" t="s">
        <v>465</v>
      </c>
      <c r="F20" s="19">
        <v>34</v>
      </c>
      <c r="G20" s="19">
        <v>9</v>
      </c>
      <c r="H20" s="19">
        <v>2273</v>
      </c>
      <c r="I20" s="19">
        <v>1999.85</v>
      </c>
      <c r="J20" s="19">
        <v>0</v>
      </c>
      <c r="K20" s="19">
        <v>0</v>
      </c>
      <c r="L20" s="19">
        <v>0</v>
      </c>
      <c r="M20" s="19" t="s">
        <v>489</v>
      </c>
      <c r="N20" s="19">
        <v>-2.08</v>
      </c>
      <c r="O20" s="19">
        <v>0</v>
      </c>
      <c r="P20" s="19" t="s">
        <v>494</v>
      </c>
      <c r="Q20" s="19" t="s">
        <v>506</v>
      </c>
      <c r="R20" s="19" t="s">
        <v>527</v>
      </c>
      <c r="S20" s="19" t="s">
        <v>532</v>
      </c>
      <c r="T20" s="19" t="s">
        <v>33</v>
      </c>
      <c r="U20" s="5">
        <v>0.3</v>
      </c>
      <c r="V20" s="5">
        <v>2.41</v>
      </c>
      <c r="W20" s="5">
        <v>0</v>
      </c>
      <c r="X20" s="5">
        <v>2.74</v>
      </c>
      <c r="Y20" s="5">
        <v>3.1122208993306031</v>
      </c>
      <c r="Z20" s="5">
        <v>11.6</v>
      </c>
      <c r="AA20" s="5">
        <v>2.2599999999999998</v>
      </c>
      <c r="AB20" s="5">
        <v>0.06</v>
      </c>
      <c r="AC20" s="5">
        <v>0</v>
      </c>
      <c r="AD20" s="5">
        <v>0.22</v>
      </c>
      <c r="AE20" s="5">
        <v>78.45</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101.1522208993306</v>
      </c>
      <c r="BA20" s="16">
        <v>0</v>
      </c>
      <c r="BB20" s="16">
        <v>0</v>
      </c>
      <c r="BC20" s="16">
        <v>0</v>
      </c>
      <c r="BD20" s="16">
        <v>0</v>
      </c>
      <c r="BE20" s="16">
        <v>3.6109559285231691E-4</v>
      </c>
      <c r="BF20" s="16">
        <v>8.1297505507259959E-3</v>
      </c>
      <c r="BG20" s="16">
        <v>0</v>
      </c>
      <c r="BH20" s="16">
        <v>0</v>
      </c>
      <c r="BI20" s="16">
        <v>0</v>
      </c>
      <c r="BJ20" s="16">
        <v>7.2812655704813184E-2</v>
      </c>
      <c r="BK20" s="16">
        <v>0</v>
      </c>
      <c r="BL20" s="16">
        <v>0</v>
      </c>
      <c r="BM20" s="16">
        <v>0</v>
      </c>
      <c r="BN20" s="16">
        <v>0.87777697396343835</v>
      </c>
      <c r="BO20" s="16">
        <v>1.4367286044160011E-2</v>
      </c>
      <c r="BP20" s="16">
        <v>0</v>
      </c>
      <c r="BQ20" s="16">
        <v>0</v>
      </c>
      <c r="BR20" s="16">
        <v>0</v>
      </c>
      <c r="BS20" s="16">
        <v>1.3282678254534731E-3</v>
      </c>
      <c r="BT20" s="16">
        <v>0</v>
      </c>
      <c r="BU20" s="16">
        <v>0</v>
      </c>
      <c r="BV20" s="16">
        <v>0</v>
      </c>
      <c r="BW20" s="16">
        <v>0</v>
      </c>
      <c r="BX20" s="16">
        <v>0</v>
      </c>
      <c r="BY20" s="16">
        <v>2.2516922437423909E-3</v>
      </c>
      <c r="BZ20" s="16">
        <v>0</v>
      </c>
      <c r="CA20" s="16">
        <v>0</v>
      </c>
      <c r="CB20" s="16">
        <v>0</v>
      </c>
      <c r="CC20" s="16">
        <v>1.3608176483009479E-2</v>
      </c>
      <c r="CD20" s="16">
        <v>0</v>
      </c>
      <c r="CE20" s="16">
        <v>9.3641015918047264E-3</v>
      </c>
      <c r="CF20" s="16">
        <v>0</v>
      </c>
      <c r="CG20" s="16">
        <v>0</v>
      </c>
      <c r="CH20" s="12">
        <v>0.1</v>
      </c>
      <c r="CI20" s="12">
        <v>0</v>
      </c>
      <c r="CJ20" s="12">
        <v>0</v>
      </c>
      <c r="CK20" s="12">
        <v>0.55000000000000004</v>
      </c>
      <c r="CL20" s="12">
        <v>0</v>
      </c>
      <c r="CM20" s="12">
        <v>79.48</v>
      </c>
      <c r="CN20" s="12">
        <v>0.25</v>
      </c>
      <c r="CO20" s="12">
        <v>0</v>
      </c>
      <c r="CP20" s="12">
        <v>1.76</v>
      </c>
      <c r="CQ20" s="12">
        <v>18.329999999999998</v>
      </c>
      <c r="CR20" s="12">
        <v>0</v>
      </c>
      <c r="CS20" s="12">
        <v>0</v>
      </c>
      <c r="CT20" s="12">
        <v>0</v>
      </c>
      <c r="CU20" s="12">
        <v>0</v>
      </c>
      <c r="CV20" s="12">
        <v>0</v>
      </c>
      <c r="CW20" s="12">
        <v>0</v>
      </c>
      <c r="CX20" s="12">
        <v>0</v>
      </c>
      <c r="CY20" s="12">
        <v>0</v>
      </c>
      <c r="CZ20" s="12">
        <v>0</v>
      </c>
      <c r="DA20" s="12">
        <v>0</v>
      </c>
      <c r="DB20" s="12">
        <v>0</v>
      </c>
      <c r="DC20" s="12">
        <v>0</v>
      </c>
      <c r="DD20" s="12">
        <v>0.14000000000000001</v>
      </c>
      <c r="DE20" s="12">
        <v>0</v>
      </c>
      <c r="DF20" s="12">
        <v>0</v>
      </c>
      <c r="DG20" s="12">
        <v>0</v>
      </c>
      <c r="DH20" s="12">
        <v>0</v>
      </c>
      <c r="DI20" s="12">
        <v>0</v>
      </c>
      <c r="DJ20" s="12">
        <v>0</v>
      </c>
      <c r="DK20" s="12">
        <v>0</v>
      </c>
      <c r="DL20" s="12">
        <v>0</v>
      </c>
      <c r="DM20" s="12">
        <v>0</v>
      </c>
      <c r="DN20" s="12">
        <v>0</v>
      </c>
      <c r="DO20" s="12">
        <v>0</v>
      </c>
      <c r="DP20" s="12">
        <v>0</v>
      </c>
      <c r="DQ20" s="12">
        <v>0</v>
      </c>
      <c r="DR20" s="12">
        <v>0</v>
      </c>
      <c r="DS20" s="12">
        <v>0</v>
      </c>
      <c r="DT20" s="12">
        <v>0</v>
      </c>
      <c r="DU20" s="12">
        <v>0</v>
      </c>
      <c r="DV20" s="12">
        <v>0</v>
      </c>
      <c r="DW20" s="12">
        <v>0</v>
      </c>
      <c r="DX20" s="12">
        <v>0</v>
      </c>
      <c r="DY20" s="12">
        <v>0</v>
      </c>
      <c r="DZ20" s="12">
        <v>100.61</v>
      </c>
      <c r="EA20" s="9">
        <v>0</v>
      </c>
      <c r="EB20" s="9">
        <v>0</v>
      </c>
      <c r="EC20" s="9">
        <v>0</v>
      </c>
      <c r="ED20" s="9">
        <v>0</v>
      </c>
      <c r="EE20" s="9">
        <v>1.671360348273199E-2</v>
      </c>
      <c r="EF20" s="9">
        <v>5.9198312258450627E-3</v>
      </c>
      <c r="EG20" s="9">
        <v>0</v>
      </c>
      <c r="EH20" s="9">
        <v>0</v>
      </c>
      <c r="EI20" s="9">
        <v>0</v>
      </c>
      <c r="EJ20" s="9">
        <v>0.79650951680361626</v>
      </c>
      <c r="EK20" s="9">
        <v>0</v>
      </c>
      <c r="EL20" s="9">
        <v>0</v>
      </c>
      <c r="EM20" s="9">
        <v>0</v>
      </c>
      <c r="EN20" s="9">
        <v>0</v>
      </c>
      <c r="EO20" s="9">
        <v>2.5467377264780339E-3</v>
      </c>
      <c r="EP20" s="9">
        <v>0</v>
      </c>
      <c r="EQ20" s="9">
        <v>0</v>
      </c>
      <c r="ER20" s="9">
        <v>0</v>
      </c>
      <c r="ES20" s="9">
        <v>0.17477954437037951</v>
      </c>
      <c r="ET20" s="9">
        <v>0</v>
      </c>
      <c r="EU20" s="9">
        <v>0</v>
      </c>
      <c r="EV20" s="9">
        <v>0</v>
      </c>
      <c r="EW20" s="9">
        <v>0</v>
      </c>
      <c r="EX20" s="9">
        <v>0</v>
      </c>
      <c r="EY20" s="9">
        <v>1.992704849901516E-3</v>
      </c>
      <c r="EZ20" s="9">
        <v>0</v>
      </c>
      <c r="FA20" s="9">
        <v>0</v>
      </c>
      <c r="FB20" s="9">
        <v>0</v>
      </c>
      <c r="FC20" s="9">
        <v>0</v>
      </c>
      <c r="FD20" s="9">
        <v>0</v>
      </c>
      <c r="FE20" s="9">
        <v>1.538061541047628E-3</v>
      </c>
      <c r="FF20" s="9">
        <v>0</v>
      </c>
      <c r="FG20" s="9">
        <v>0</v>
      </c>
      <c r="FH20" s="7" t="s">
        <v>545</v>
      </c>
      <c r="FI20" s="14">
        <v>0.99870045142236896</v>
      </c>
      <c r="FJ20" s="14">
        <v>0.72106820017939077</v>
      </c>
      <c r="FK20" s="14">
        <v>0</v>
      </c>
      <c r="FL20" s="14">
        <v>5.0944318787108948E-3</v>
      </c>
      <c r="FM20" s="14">
        <v>1.013145611945417</v>
      </c>
      <c r="FN20" s="14">
        <v>1.000255916165963</v>
      </c>
      <c r="FO20" s="14">
        <v>0</v>
      </c>
      <c r="FP20" s="14">
        <v>0</v>
      </c>
      <c r="FQ20" s="14">
        <v>0</v>
      </c>
      <c r="FR20" s="14">
        <v>1999.85</v>
      </c>
      <c r="FS20" s="14">
        <v>3</v>
      </c>
      <c r="FT20" s="14">
        <v>0.21843796711443961</v>
      </c>
      <c r="FU20" s="14" t="s">
        <v>587</v>
      </c>
      <c r="FV20" s="14" t="s">
        <v>587</v>
      </c>
      <c r="FW20" s="14" t="s">
        <v>587</v>
      </c>
      <c r="FX20" s="14" t="s">
        <v>587</v>
      </c>
      <c r="FY20" s="14" t="s">
        <v>587</v>
      </c>
      <c r="FZ20" s="14" t="s">
        <v>587</v>
      </c>
      <c r="GA20" s="14">
        <v>-1.122596178447586</v>
      </c>
      <c r="GB20" s="14">
        <v>-4.8375711272377302</v>
      </c>
      <c r="GC20" s="14">
        <f t="shared" si="1"/>
        <v>1.0151699112200092E-5</v>
      </c>
    </row>
    <row r="22" spans="1:185" x14ac:dyDescent="0.2">
      <c r="A22" s="31" t="s">
        <v>772</v>
      </c>
    </row>
    <row r="23" spans="1:185" s="3" customFormat="1" x14ac:dyDescent="0.2">
      <c r="A23" t="s">
        <v>651</v>
      </c>
      <c r="B23" s="34">
        <v>26</v>
      </c>
      <c r="C23" s="34">
        <v>0.1</v>
      </c>
      <c r="D23" s="34">
        <v>1793.15</v>
      </c>
      <c r="E23" s="34"/>
      <c r="F23" s="34">
        <v>5</v>
      </c>
      <c r="G23" s="34"/>
      <c r="H23" s="34" t="s">
        <v>489</v>
      </c>
      <c r="I23" s="34">
        <v>-3.7</v>
      </c>
      <c r="J23" s="34"/>
      <c r="K23" s="34" t="s">
        <v>495</v>
      </c>
      <c r="L23" s="3" t="s">
        <v>515</v>
      </c>
      <c r="M23" s="3" t="s">
        <v>494</v>
      </c>
      <c r="N23" s="3" t="s">
        <v>535</v>
      </c>
      <c r="O23" s="3" t="s">
        <v>74</v>
      </c>
      <c r="P23" s="35">
        <v>59.986960246390481</v>
      </c>
      <c r="Q23" s="35">
        <v>0.13347951615935821</v>
      </c>
      <c r="R23" s="35">
        <v>1.9730403053944368</v>
      </c>
      <c r="S23" s="35">
        <v>0.12500225016876265</v>
      </c>
      <c r="T23" s="35">
        <v>0</v>
      </c>
      <c r="U23" s="35">
        <v>0</v>
      </c>
      <c r="V23" s="35">
        <v>0.38736794204375835</v>
      </c>
      <c r="Z23" s="35">
        <v>29.417817568401563</v>
      </c>
      <c r="AA23" s="35">
        <v>1.665055791207146</v>
      </c>
      <c r="AD23" s="35">
        <v>1.068440780001479</v>
      </c>
      <c r="AE23" s="35">
        <v>0.12682886468209614</v>
      </c>
      <c r="AS23" s="35">
        <v>4.41</v>
      </c>
      <c r="AT23" s="34">
        <f t="shared" ref="AT23:AT69" si="2">AQ23*0.5*15.994/18.9984+AR23*0.5*15.994/35.453+AS23*15.994/32.065</f>
        <v>2.1997049742710124</v>
      </c>
      <c r="AU23" s="3">
        <f t="shared" ref="AU23:AU69" si="3">SUM(P23:AS23)-AT23</f>
        <v>97.094288290178071</v>
      </c>
      <c r="AV23" s="34"/>
      <c r="AW23" s="34"/>
      <c r="AX23" s="34"/>
      <c r="AY23" s="34"/>
      <c r="AZ23" s="34"/>
      <c r="BA23" s="34"/>
      <c r="BB23" s="34"/>
      <c r="BE23" s="34"/>
      <c r="BZ23" s="34"/>
      <c r="CN23" s="36">
        <f t="shared" ref="CN23:CN54" si="4">SUM(AV23:CM23)</f>
        <v>0</v>
      </c>
      <c r="CO23"/>
      <c r="DH23" s="3">
        <f t="shared" ref="DH23:DH39" si="5">SUM(CO23:DF23)</f>
        <v>0</v>
      </c>
      <c r="DI23" s="3" t="s">
        <v>550</v>
      </c>
    </row>
    <row r="24" spans="1:185" s="3" customFormat="1" ht="13.5" customHeight="1" x14ac:dyDescent="0.2">
      <c r="A24" t="s">
        <v>652</v>
      </c>
      <c r="B24" s="34">
        <v>26</v>
      </c>
      <c r="C24" s="34">
        <v>0.1</v>
      </c>
      <c r="D24" s="34">
        <v>1793.15</v>
      </c>
      <c r="E24" s="34"/>
      <c r="F24" s="34">
        <v>5</v>
      </c>
      <c r="G24" s="34"/>
      <c r="H24" s="34" t="s">
        <v>489</v>
      </c>
      <c r="I24" s="34"/>
      <c r="J24" s="34"/>
      <c r="K24" s="34" t="s">
        <v>495</v>
      </c>
      <c r="M24" s="3" t="s">
        <v>494</v>
      </c>
      <c r="N24" s="3" t="s">
        <v>535</v>
      </c>
      <c r="O24" s="3" t="s">
        <v>74</v>
      </c>
      <c r="P24" s="35">
        <v>58.232705346175067</v>
      </c>
      <c r="Q24" s="35">
        <v>0.11679457663943844</v>
      </c>
      <c r="R24" s="35">
        <v>1.8479884550525358</v>
      </c>
      <c r="S24" s="35">
        <v>1.923111541057887E-2</v>
      </c>
      <c r="T24" s="35">
        <v>0</v>
      </c>
      <c r="U24" s="35">
        <v>0</v>
      </c>
      <c r="V24" s="35">
        <v>0.45192926571771808</v>
      </c>
      <c r="Z24" s="35">
        <v>27.378137996297063</v>
      </c>
      <c r="AA24" s="35">
        <v>1.3712224162882378</v>
      </c>
      <c r="AD24" s="35">
        <v>0.98364389269977426</v>
      </c>
      <c r="AE24" s="35">
        <v>0.10569072056841346</v>
      </c>
      <c r="AS24" s="35">
        <v>6.5</v>
      </c>
      <c r="AT24" s="34">
        <f t="shared" si="2"/>
        <v>3.2421955403087481</v>
      </c>
      <c r="AU24" s="3">
        <f t="shared" si="3"/>
        <v>93.765148244540086</v>
      </c>
      <c r="AV24" s="34"/>
      <c r="AW24" s="34"/>
      <c r="AX24" s="34"/>
      <c r="AY24" s="34"/>
      <c r="AZ24" s="34"/>
      <c r="BA24" s="34"/>
      <c r="BB24" s="34"/>
      <c r="BE24" s="34"/>
      <c r="BZ24" s="34"/>
      <c r="CN24" s="36">
        <f t="shared" si="4"/>
        <v>0</v>
      </c>
      <c r="CO24"/>
      <c r="DH24" s="3">
        <f t="shared" si="5"/>
        <v>0</v>
      </c>
      <c r="DI24" s="3" t="s">
        <v>550</v>
      </c>
    </row>
    <row r="25" spans="1:185" s="3" customFormat="1" x14ac:dyDescent="0.2">
      <c r="A25" t="s">
        <v>653</v>
      </c>
      <c r="B25" s="34">
        <v>26</v>
      </c>
      <c r="C25" s="34">
        <v>0.1</v>
      </c>
      <c r="D25" s="34">
        <v>1793.15</v>
      </c>
      <c r="E25" s="34"/>
      <c r="F25" s="34">
        <v>5</v>
      </c>
      <c r="G25" s="34"/>
      <c r="H25" s="34" t="s">
        <v>489</v>
      </c>
      <c r="I25" s="34"/>
      <c r="J25" s="34"/>
      <c r="K25" s="34" t="s">
        <v>495</v>
      </c>
      <c r="L25" s="3" t="s">
        <v>654</v>
      </c>
      <c r="M25" s="3" t="s">
        <v>494</v>
      </c>
      <c r="N25" s="3" t="s">
        <v>535</v>
      </c>
      <c r="O25" s="3" t="s">
        <v>74</v>
      </c>
      <c r="P25" s="35">
        <v>58.40385216570828</v>
      </c>
      <c r="Q25" s="35">
        <v>0.13347951615935821</v>
      </c>
      <c r="R25" s="35">
        <v>1.9869349554324256</v>
      </c>
      <c r="S25" s="35">
        <v>0</v>
      </c>
      <c r="T25" s="35">
        <v>0</v>
      </c>
      <c r="U25" s="35">
        <v>0</v>
      </c>
      <c r="V25" s="35">
        <v>0.5164905893916778</v>
      </c>
      <c r="Z25" s="35">
        <v>29.401234807652752</v>
      </c>
      <c r="AA25" s="35">
        <v>1.6230795947901591</v>
      </c>
      <c r="AD25" s="35">
        <v>1.0599610912713084</v>
      </c>
      <c r="AE25" s="35">
        <v>0.13387491271999039</v>
      </c>
      <c r="AS25" s="35">
        <v>9.86</v>
      </c>
      <c r="AT25" s="34">
        <f t="shared" si="2"/>
        <v>4.9181612349914241</v>
      </c>
      <c r="AU25" s="3">
        <f t="shared" si="3"/>
        <v>98.200746398134513</v>
      </c>
      <c r="AV25" s="34"/>
      <c r="AW25" s="34"/>
      <c r="AX25" s="34"/>
      <c r="AY25" s="34"/>
      <c r="AZ25" s="34"/>
      <c r="BA25" s="34"/>
      <c r="BB25" s="34"/>
      <c r="BE25" s="34"/>
      <c r="BZ25" s="34"/>
      <c r="CN25" s="36">
        <f t="shared" si="4"/>
        <v>0</v>
      </c>
      <c r="CO25"/>
      <c r="DH25" s="3">
        <f t="shared" si="5"/>
        <v>0</v>
      </c>
      <c r="DI25" s="3" t="s">
        <v>550</v>
      </c>
    </row>
    <row r="26" spans="1:185" s="3" customFormat="1" x14ac:dyDescent="0.2">
      <c r="A26" t="s">
        <v>655</v>
      </c>
      <c r="B26" s="34">
        <v>26</v>
      </c>
      <c r="C26" s="34">
        <v>0.1</v>
      </c>
      <c r="D26" s="34">
        <v>1793.15</v>
      </c>
      <c r="E26" s="34"/>
      <c r="F26" s="34">
        <v>5</v>
      </c>
      <c r="G26" s="34"/>
      <c r="H26" s="34" t="s">
        <v>489</v>
      </c>
      <c r="I26" s="34"/>
      <c r="J26" s="34"/>
      <c r="K26" s="34" t="s">
        <v>495</v>
      </c>
      <c r="M26" s="3" t="s">
        <v>494</v>
      </c>
      <c r="N26" s="3" t="s">
        <v>535</v>
      </c>
      <c r="O26" s="3" t="s">
        <v>74</v>
      </c>
      <c r="P26" s="35">
        <v>56.178943511776538</v>
      </c>
      <c r="Q26" s="35">
        <v>0.13347951615935821</v>
      </c>
      <c r="R26" s="35">
        <v>2.2370386561162277</v>
      </c>
      <c r="S26" s="35">
        <v>9.6155577052894348E-3</v>
      </c>
      <c r="T26" s="35">
        <v>0</v>
      </c>
      <c r="U26" s="35">
        <v>0</v>
      </c>
      <c r="V26" s="35">
        <v>0.33571888310459058</v>
      </c>
      <c r="Z26" s="35">
        <v>29.865552108619632</v>
      </c>
      <c r="AA26" s="35">
        <v>1.7070319876241329</v>
      </c>
      <c r="AD26" s="35">
        <v>1.178676733493695</v>
      </c>
      <c r="AE26" s="35">
        <v>0.14796700879577884</v>
      </c>
      <c r="AS26" s="35">
        <v>12.85</v>
      </c>
      <c r="AT26" s="34">
        <f t="shared" si="2"/>
        <v>6.4095711835334477</v>
      </c>
      <c r="AU26" s="3">
        <f t="shared" si="3"/>
        <v>98.234452779861783</v>
      </c>
      <c r="AV26" s="34"/>
      <c r="AW26" s="34"/>
      <c r="AX26" s="34"/>
      <c r="AY26" s="34"/>
      <c r="AZ26" s="34"/>
      <c r="BA26" s="34"/>
      <c r="BB26" s="34"/>
      <c r="BE26" s="34"/>
      <c r="BZ26" s="34"/>
      <c r="CN26" s="36">
        <f t="shared" si="4"/>
        <v>0</v>
      </c>
      <c r="CO26"/>
      <c r="DH26" s="3">
        <f t="shared" si="5"/>
        <v>0</v>
      </c>
      <c r="DI26" s="3" t="s">
        <v>550</v>
      </c>
    </row>
    <row r="27" spans="1:185" s="3" customFormat="1" x14ac:dyDescent="0.2">
      <c r="A27" t="s">
        <v>656</v>
      </c>
      <c r="B27" s="34">
        <v>27</v>
      </c>
      <c r="C27" s="34">
        <v>1</v>
      </c>
      <c r="D27" s="34">
        <v>1673</v>
      </c>
      <c r="E27" s="34"/>
      <c r="F27" s="34">
        <v>4</v>
      </c>
      <c r="G27" s="34"/>
      <c r="H27" s="34" t="s">
        <v>489</v>
      </c>
      <c r="I27" s="34">
        <v>-4.9000000000000004</v>
      </c>
      <c r="J27" s="34"/>
      <c r="K27" s="34" t="s">
        <v>495</v>
      </c>
      <c r="L27" s="3" t="s">
        <v>520</v>
      </c>
      <c r="M27" s="3" t="s">
        <v>529</v>
      </c>
      <c r="O27" s="3" t="s">
        <v>74</v>
      </c>
      <c r="P27" s="34">
        <v>58.04</v>
      </c>
      <c r="Q27" s="34">
        <v>0.15</v>
      </c>
      <c r="R27" s="34">
        <v>13.59</v>
      </c>
      <c r="S27" s="34"/>
      <c r="T27" s="34">
        <v>0.06</v>
      </c>
      <c r="U27" s="34">
        <v>0</v>
      </c>
      <c r="V27" s="34"/>
      <c r="Z27" s="34">
        <v>12.94</v>
      </c>
      <c r="AA27" s="34">
        <v>5.13</v>
      </c>
      <c r="AD27" s="34">
        <v>6.43</v>
      </c>
      <c r="AE27" s="34">
        <v>0.11</v>
      </c>
      <c r="AS27" s="34">
        <v>2.2799999999999998</v>
      </c>
      <c r="AT27" s="34">
        <f t="shared" si="2"/>
        <v>1.13726243567753</v>
      </c>
      <c r="AU27" s="3">
        <f t="shared" si="3"/>
        <v>97.592737564322476</v>
      </c>
      <c r="AV27" s="34">
        <v>2.14</v>
      </c>
      <c r="AW27" s="34"/>
      <c r="AX27" s="34"/>
      <c r="AY27" s="34"/>
      <c r="AZ27" s="34"/>
      <c r="BA27" s="34">
        <v>94.96</v>
      </c>
      <c r="BB27" s="34">
        <v>0.01</v>
      </c>
      <c r="BE27" s="34">
        <v>1.56</v>
      </c>
      <c r="BZ27" s="34">
        <v>0.11</v>
      </c>
      <c r="CN27" s="36">
        <f t="shared" si="4"/>
        <v>98.78</v>
      </c>
      <c r="CO27"/>
      <c r="DH27" s="3">
        <f t="shared" si="5"/>
        <v>0</v>
      </c>
      <c r="DI27" s="3" t="s">
        <v>550</v>
      </c>
    </row>
    <row r="28" spans="1:185" s="3" customFormat="1" x14ac:dyDescent="0.2">
      <c r="A28" t="s">
        <v>657</v>
      </c>
      <c r="B28" s="34">
        <v>27</v>
      </c>
      <c r="C28" s="34">
        <v>1</v>
      </c>
      <c r="D28" s="34">
        <v>1633</v>
      </c>
      <c r="E28" s="34"/>
      <c r="F28" s="34">
        <v>4</v>
      </c>
      <c r="G28" s="34"/>
      <c r="H28" s="34" t="s">
        <v>489</v>
      </c>
      <c r="I28" s="34">
        <v>-5.2</v>
      </c>
      <c r="J28" s="34"/>
      <c r="K28" s="34" t="s">
        <v>495</v>
      </c>
      <c r="L28" s="3" t="s">
        <v>520</v>
      </c>
      <c r="M28" s="3" t="s">
        <v>529</v>
      </c>
      <c r="O28" s="3" t="s">
        <v>74</v>
      </c>
      <c r="P28" s="34">
        <v>59.28</v>
      </c>
      <c r="Q28" s="34">
        <v>0.13</v>
      </c>
      <c r="R28" s="34">
        <v>13.76</v>
      </c>
      <c r="S28" s="34"/>
      <c r="T28" s="34">
        <v>0.09</v>
      </c>
      <c r="U28" s="34">
        <v>0</v>
      </c>
      <c r="V28" s="34"/>
      <c r="Z28" s="34">
        <v>11.03</v>
      </c>
      <c r="AA28" s="34">
        <v>5.5</v>
      </c>
      <c r="AD28" s="34">
        <v>7.27</v>
      </c>
      <c r="AE28" s="34">
        <v>0.18</v>
      </c>
      <c r="AS28" s="34">
        <v>2.54</v>
      </c>
      <c r="AT28" s="34">
        <f t="shared" si="2"/>
        <v>1.2669502572898801</v>
      </c>
      <c r="AU28" s="3">
        <f t="shared" si="3"/>
        <v>98.513049742710137</v>
      </c>
      <c r="AV28" s="34">
        <v>2.14</v>
      </c>
      <c r="AW28" s="34">
        <v>0.01</v>
      </c>
      <c r="AX28" s="34"/>
      <c r="AY28" s="34"/>
      <c r="AZ28" s="34"/>
      <c r="BA28" s="34">
        <v>95.21</v>
      </c>
      <c r="BB28" s="34"/>
      <c r="BE28" s="34">
        <v>1.38</v>
      </c>
      <c r="BZ28" s="34">
        <v>0.01</v>
      </c>
      <c r="CN28" s="36">
        <f t="shared" si="4"/>
        <v>98.75</v>
      </c>
      <c r="CO28"/>
      <c r="DH28" s="3">
        <f t="shared" si="5"/>
        <v>0</v>
      </c>
      <c r="DI28" s="3" t="s">
        <v>550</v>
      </c>
    </row>
    <row r="29" spans="1:185" s="3" customFormat="1" x14ac:dyDescent="0.2">
      <c r="A29" t="s">
        <v>658</v>
      </c>
      <c r="B29" s="34">
        <v>27</v>
      </c>
      <c r="C29" s="34">
        <v>0.8</v>
      </c>
      <c r="D29" s="34">
        <v>1663</v>
      </c>
      <c r="E29" s="34"/>
      <c r="F29" s="34">
        <v>5</v>
      </c>
      <c r="G29" s="34"/>
      <c r="H29" s="34" t="s">
        <v>489</v>
      </c>
      <c r="I29" s="34">
        <v>-5.6</v>
      </c>
      <c r="J29" s="34"/>
      <c r="K29" s="34" t="s">
        <v>495</v>
      </c>
      <c r="L29" s="3" t="s">
        <v>521</v>
      </c>
      <c r="M29" s="3" t="s">
        <v>529</v>
      </c>
      <c r="O29" s="3" t="s">
        <v>74</v>
      </c>
      <c r="P29" s="34">
        <v>57.51</v>
      </c>
      <c r="Q29" s="34">
        <v>0.15</v>
      </c>
      <c r="R29" s="34">
        <v>13.89</v>
      </c>
      <c r="S29" s="34"/>
      <c r="T29" s="34">
        <v>0.05</v>
      </c>
      <c r="U29" s="34">
        <v>0.01</v>
      </c>
      <c r="V29" s="34"/>
      <c r="Z29" s="34">
        <v>12.85</v>
      </c>
      <c r="AA29" s="34">
        <v>5.43</v>
      </c>
      <c r="AD29" s="34">
        <v>7</v>
      </c>
      <c r="AE29" s="34">
        <v>0.11</v>
      </c>
      <c r="AS29" s="34">
        <v>2.62</v>
      </c>
      <c r="AT29" s="34">
        <f t="shared" si="2"/>
        <v>1.3068542024013723</v>
      </c>
      <c r="AU29" s="3">
        <f t="shared" si="3"/>
        <v>98.313145797598622</v>
      </c>
      <c r="AV29" s="34">
        <v>3.08</v>
      </c>
      <c r="AW29" s="34">
        <v>0.02</v>
      </c>
      <c r="AX29" s="34"/>
      <c r="AY29" s="34"/>
      <c r="AZ29" s="34"/>
      <c r="BA29" s="34">
        <v>94.79</v>
      </c>
      <c r="BB29" s="34">
        <v>0.2</v>
      </c>
      <c r="BE29" s="34">
        <v>0.99</v>
      </c>
      <c r="BZ29" s="34">
        <v>0.05</v>
      </c>
      <c r="CN29" s="36">
        <f t="shared" si="4"/>
        <v>99.13</v>
      </c>
      <c r="CO29"/>
      <c r="DH29" s="3">
        <f t="shared" si="5"/>
        <v>0</v>
      </c>
      <c r="DI29" s="3" t="s">
        <v>550</v>
      </c>
    </row>
    <row r="30" spans="1:185" s="3" customFormat="1" x14ac:dyDescent="0.2">
      <c r="A30" t="s">
        <v>659</v>
      </c>
      <c r="B30" s="34">
        <v>27</v>
      </c>
      <c r="C30" s="34">
        <v>2</v>
      </c>
      <c r="D30" s="34">
        <v>1833</v>
      </c>
      <c r="E30" s="34"/>
      <c r="F30" s="34">
        <v>4</v>
      </c>
      <c r="G30" s="34"/>
      <c r="H30" s="34" t="s">
        <v>489</v>
      </c>
      <c r="I30" s="34">
        <v>-6.1</v>
      </c>
      <c r="J30" s="34"/>
      <c r="K30" s="34" t="s">
        <v>495</v>
      </c>
      <c r="L30" s="3" t="s">
        <v>520</v>
      </c>
      <c r="M30" s="3" t="s">
        <v>529</v>
      </c>
      <c r="O30" s="3" t="s">
        <v>74</v>
      </c>
      <c r="P30" s="34">
        <v>53.8</v>
      </c>
      <c r="Q30" s="34">
        <v>0.19</v>
      </c>
      <c r="R30" s="34">
        <v>8.56</v>
      </c>
      <c r="S30" s="34"/>
      <c r="T30" s="34">
        <v>0.04</v>
      </c>
      <c r="U30" s="34">
        <v>0.01</v>
      </c>
      <c r="V30" s="34"/>
      <c r="Z30" s="34">
        <v>24.05</v>
      </c>
      <c r="AA30" s="34">
        <v>8.6300000000000008</v>
      </c>
      <c r="AD30" s="34">
        <v>3.26</v>
      </c>
      <c r="AE30" s="34">
        <v>0.17</v>
      </c>
      <c r="AS30" s="34">
        <v>1.77</v>
      </c>
      <c r="AT30" s="34">
        <f t="shared" si="2"/>
        <v>0.8828747855917668</v>
      </c>
      <c r="AU30" s="3">
        <f t="shared" si="3"/>
        <v>99.597125214408223</v>
      </c>
      <c r="AV30" s="34">
        <v>11.85</v>
      </c>
      <c r="AW30" s="34">
        <v>0.11</v>
      </c>
      <c r="AX30" s="34"/>
      <c r="AY30" s="34">
        <v>0.05</v>
      </c>
      <c r="AZ30" s="34"/>
      <c r="BA30" s="34">
        <v>72.290000000000006</v>
      </c>
      <c r="BB30" s="34">
        <v>0.03</v>
      </c>
      <c r="BE30" s="34">
        <v>15.41</v>
      </c>
      <c r="BZ30" s="34">
        <v>0</v>
      </c>
      <c r="CN30" s="36">
        <f t="shared" si="4"/>
        <v>99.740000000000009</v>
      </c>
      <c r="CO30"/>
      <c r="DH30" s="3">
        <f t="shared" si="5"/>
        <v>0</v>
      </c>
      <c r="DI30" s="3" t="s">
        <v>550</v>
      </c>
    </row>
    <row r="31" spans="1:185" s="3" customFormat="1" x14ac:dyDescent="0.2">
      <c r="A31" t="s">
        <v>660</v>
      </c>
      <c r="B31" s="34">
        <v>27</v>
      </c>
      <c r="C31" s="34">
        <v>1</v>
      </c>
      <c r="D31" s="34">
        <v>1773</v>
      </c>
      <c r="E31" s="34"/>
      <c r="F31" s="34">
        <v>4</v>
      </c>
      <c r="G31" s="34"/>
      <c r="H31" s="34" t="s">
        <v>489</v>
      </c>
      <c r="I31" s="34">
        <v>-4.9000000000000004</v>
      </c>
      <c r="J31" s="34"/>
      <c r="K31" s="34" t="s">
        <v>495</v>
      </c>
      <c r="L31" s="3" t="s">
        <v>520</v>
      </c>
      <c r="M31" s="3" t="s">
        <v>529</v>
      </c>
      <c r="O31" s="3" t="s">
        <v>74</v>
      </c>
      <c r="P31" s="34">
        <v>54.3</v>
      </c>
      <c r="Q31" s="34">
        <v>0.08</v>
      </c>
      <c r="R31" s="34">
        <v>7.53</v>
      </c>
      <c r="S31" s="34"/>
      <c r="T31" s="34">
        <v>0.02</v>
      </c>
      <c r="U31" s="34">
        <v>0.01</v>
      </c>
      <c r="V31" s="34"/>
      <c r="Z31" s="34">
        <v>26.51</v>
      </c>
      <c r="AA31" s="34">
        <v>6.67</v>
      </c>
      <c r="AD31" s="34">
        <v>2.34</v>
      </c>
      <c r="AE31" s="34">
        <v>0.06</v>
      </c>
      <c r="AS31" s="34">
        <v>2</v>
      </c>
      <c r="AT31" s="34">
        <f t="shared" si="2"/>
        <v>0.99759862778730712</v>
      </c>
      <c r="AU31" s="3">
        <f t="shared" si="3"/>
        <v>98.522401372212698</v>
      </c>
      <c r="AV31" s="34">
        <v>3.37</v>
      </c>
      <c r="AW31" s="34">
        <v>0.01</v>
      </c>
      <c r="AX31" s="34"/>
      <c r="AY31" s="34"/>
      <c r="AZ31" s="34"/>
      <c r="BA31" s="34">
        <v>93.86</v>
      </c>
      <c r="BB31" s="34">
        <v>0.04</v>
      </c>
      <c r="BE31" s="34">
        <v>1.19</v>
      </c>
      <c r="BZ31" s="34">
        <v>0.01</v>
      </c>
      <c r="CN31" s="36">
        <f t="shared" si="4"/>
        <v>98.48</v>
      </c>
      <c r="CO31"/>
      <c r="DH31" s="3">
        <f t="shared" si="5"/>
        <v>0</v>
      </c>
      <c r="DI31" s="3" t="s">
        <v>550</v>
      </c>
    </row>
    <row r="32" spans="1:185" s="3" customFormat="1" x14ac:dyDescent="0.2">
      <c r="A32" t="s">
        <v>661</v>
      </c>
      <c r="B32" s="34">
        <v>27</v>
      </c>
      <c r="C32" s="34">
        <v>1</v>
      </c>
      <c r="D32" s="34">
        <v>1713</v>
      </c>
      <c r="E32" s="34"/>
      <c r="F32" s="34">
        <v>4</v>
      </c>
      <c r="G32" s="34"/>
      <c r="H32" s="34" t="s">
        <v>489</v>
      </c>
      <c r="I32" s="34" t="s">
        <v>662</v>
      </c>
      <c r="J32" s="34"/>
      <c r="K32" s="34" t="s">
        <v>495</v>
      </c>
      <c r="L32" s="3" t="s">
        <v>519</v>
      </c>
      <c r="M32" s="3" t="s">
        <v>529</v>
      </c>
      <c r="O32" s="3" t="s">
        <v>74</v>
      </c>
      <c r="P32" s="34">
        <v>55.87</v>
      </c>
      <c r="Q32" s="34">
        <v>0.11</v>
      </c>
      <c r="R32" s="34">
        <v>8.81</v>
      </c>
      <c r="S32" s="34"/>
      <c r="T32" s="34">
        <v>0.24</v>
      </c>
      <c r="U32" s="34">
        <v>0.01</v>
      </c>
      <c r="V32" s="34"/>
      <c r="Z32" s="34">
        <v>22.02</v>
      </c>
      <c r="AA32" s="34">
        <v>8.0500000000000007</v>
      </c>
      <c r="AD32" s="34">
        <v>2.79</v>
      </c>
      <c r="AE32" s="34">
        <v>7.0000000000000007E-2</v>
      </c>
      <c r="AS32" s="34">
        <v>2.34</v>
      </c>
      <c r="AT32" s="34">
        <f t="shared" si="2"/>
        <v>1.1671903945111493</v>
      </c>
      <c r="AU32" s="3">
        <f t="shared" si="3"/>
        <v>99.142809605488836</v>
      </c>
      <c r="AV32" s="34"/>
      <c r="AW32" s="34"/>
      <c r="AX32" s="34"/>
      <c r="AY32" s="34"/>
      <c r="AZ32" s="34"/>
      <c r="BA32" s="34"/>
      <c r="BB32" s="34"/>
      <c r="BE32" s="34"/>
      <c r="BZ32" s="34"/>
      <c r="CN32" s="36">
        <f t="shared" si="4"/>
        <v>0</v>
      </c>
      <c r="CO32"/>
      <c r="DH32" s="3">
        <f t="shared" si="5"/>
        <v>0</v>
      </c>
      <c r="DI32" s="3" t="s">
        <v>550</v>
      </c>
    </row>
    <row r="33" spans="1:113" s="3" customFormat="1" x14ac:dyDescent="0.2">
      <c r="A33" t="s">
        <v>663</v>
      </c>
      <c r="B33" s="34">
        <v>27</v>
      </c>
      <c r="C33" s="34">
        <v>1</v>
      </c>
      <c r="D33" s="34">
        <v>1743</v>
      </c>
      <c r="E33" s="34"/>
      <c r="F33" s="34">
        <v>4</v>
      </c>
      <c r="G33" s="34"/>
      <c r="H33" s="34" t="s">
        <v>489</v>
      </c>
      <c r="I33" s="34" t="s">
        <v>664</v>
      </c>
      <c r="J33" s="34"/>
      <c r="K33" s="34" t="s">
        <v>495</v>
      </c>
      <c r="L33" s="3" t="s">
        <v>519</v>
      </c>
      <c r="M33" s="3" t="s">
        <v>529</v>
      </c>
      <c r="O33" s="3" t="s">
        <v>74</v>
      </c>
      <c r="P33" s="34">
        <v>54.35</v>
      </c>
      <c r="Q33" s="34">
        <v>0.1</v>
      </c>
      <c r="R33" s="34">
        <v>7.42</v>
      </c>
      <c r="S33" s="34"/>
      <c r="T33" s="34">
        <v>0.02</v>
      </c>
      <c r="U33" s="34">
        <v>0.01</v>
      </c>
      <c r="V33" s="34"/>
      <c r="Z33" s="34">
        <v>25.9</v>
      </c>
      <c r="AA33" s="34">
        <v>6.47</v>
      </c>
      <c r="AD33" s="34">
        <v>2.9</v>
      </c>
      <c r="AE33" s="34">
        <v>0.06</v>
      </c>
      <c r="AS33" s="34">
        <v>3.35</v>
      </c>
      <c r="AT33" s="34">
        <f t="shared" si="2"/>
        <v>1.6709777015437395</v>
      </c>
      <c r="AU33" s="3">
        <f t="shared" si="3"/>
        <v>98.909022298456279</v>
      </c>
      <c r="AV33" s="34"/>
      <c r="AW33" s="34"/>
      <c r="AX33" s="34"/>
      <c r="AY33" s="34"/>
      <c r="AZ33" s="34"/>
      <c r="BA33" s="34"/>
      <c r="BB33" s="34"/>
      <c r="BE33" s="34"/>
      <c r="BZ33" s="34"/>
      <c r="CN33" s="36">
        <f t="shared" si="4"/>
        <v>0</v>
      </c>
      <c r="CO33"/>
      <c r="DH33" s="3">
        <f t="shared" si="5"/>
        <v>0</v>
      </c>
      <c r="DI33" s="3" t="s">
        <v>550</v>
      </c>
    </row>
    <row r="34" spans="1:113" s="3" customFormat="1" x14ac:dyDescent="0.2">
      <c r="A34" t="s">
        <v>665</v>
      </c>
      <c r="B34" s="34">
        <v>27</v>
      </c>
      <c r="C34" s="34">
        <v>1</v>
      </c>
      <c r="D34" s="34">
        <v>1723</v>
      </c>
      <c r="E34" s="34"/>
      <c r="F34" s="34">
        <v>6</v>
      </c>
      <c r="G34" s="34"/>
      <c r="H34" s="34" t="s">
        <v>489</v>
      </c>
      <c r="I34" s="34">
        <v>-5.8</v>
      </c>
      <c r="J34" s="34"/>
      <c r="K34" s="34" t="s">
        <v>495</v>
      </c>
      <c r="L34" s="3" t="s">
        <v>520</v>
      </c>
      <c r="M34" s="3" t="s">
        <v>529</v>
      </c>
      <c r="O34" s="3" t="s">
        <v>74</v>
      </c>
      <c r="P34" s="34">
        <v>54.89</v>
      </c>
      <c r="Q34" s="34">
        <v>0.09</v>
      </c>
      <c r="R34" s="34">
        <v>8.44</v>
      </c>
      <c r="S34" s="34"/>
      <c r="T34" s="34">
        <v>0.02</v>
      </c>
      <c r="U34" s="34">
        <v>0.01</v>
      </c>
      <c r="V34" s="34"/>
      <c r="Z34" s="34">
        <v>22.59</v>
      </c>
      <c r="AA34" s="34">
        <v>8.33</v>
      </c>
      <c r="AD34" s="34">
        <v>2.99</v>
      </c>
      <c r="AE34" s="34">
        <v>7.0000000000000007E-2</v>
      </c>
      <c r="AS34" s="34">
        <v>3.25</v>
      </c>
      <c r="AT34" s="34">
        <f t="shared" si="2"/>
        <v>1.6210977701543741</v>
      </c>
      <c r="AU34" s="3">
        <f t="shared" si="3"/>
        <v>99.058902229845614</v>
      </c>
      <c r="AV34" s="34">
        <v>9.06</v>
      </c>
      <c r="AW34" s="34">
        <v>0.01</v>
      </c>
      <c r="AX34" s="34"/>
      <c r="AY34" s="34"/>
      <c r="AZ34" s="34"/>
      <c r="BA34" s="34">
        <v>86.57</v>
      </c>
      <c r="BB34" s="34">
        <v>0.06</v>
      </c>
      <c r="BE34" s="34">
        <v>2.86</v>
      </c>
      <c r="BZ34" s="34">
        <v>0.01</v>
      </c>
      <c r="CN34" s="36">
        <f t="shared" si="4"/>
        <v>98.57</v>
      </c>
      <c r="CO34"/>
      <c r="DH34" s="3">
        <f t="shared" si="5"/>
        <v>0</v>
      </c>
      <c r="DI34" s="3" t="s">
        <v>550</v>
      </c>
    </row>
    <row r="35" spans="1:113" s="3" customFormat="1" x14ac:dyDescent="0.2">
      <c r="A35" t="s">
        <v>666</v>
      </c>
      <c r="B35" s="34">
        <v>31</v>
      </c>
      <c r="C35" s="34">
        <v>1</v>
      </c>
      <c r="D35" s="34">
        <v>1873</v>
      </c>
      <c r="E35" s="34"/>
      <c r="F35" s="34">
        <v>1.5</v>
      </c>
      <c r="G35" s="34"/>
      <c r="H35" s="34" t="s">
        <v>489</v>
      </c>
      <c r="I35" s="34">
        <v>-7.57</v>
      </c>
      <c r="J35" s="34"/>
      <c r="K35" s="34"/>
      <c r="L35" s="34"/>
      <c r="M35" s="3" t="s">
        <v>528</v>
      </c>
      <c r="N35" s="3" t="s">
        <v>534</v>
      </c>
      <c r="O35" s="3" t="s">
        <v>536</v>
      </c>
      <c r="P35" s="34">
        <v>55.1</v>
      </c>
      <c r="Q35" s="34">
        <v>0.5</v>
      </c>
      <c r="R35" s="34">
        <v>13.4</v>
      </c>
      <c r="U35" s="34">
        <v>0.01</v>
      </c>
      <c r="V35" s="34">
        <v>0.08</v>
      </c>
      <c r="W35" s="34"/>
      <c r="X35" s="34"/>
      <c r="Y35" s="34"/>
      <c r="Z35" s="34">
        <v>12.35</v>
      </c>
      <c r="AA35" s="34">
        <v>13.8</v>
      </c>
      <c r="AB35" s="34"/>
      <c r="AC35" s="34"/>
      <c r="AD35" s="34">
        <v>2.78</v>
      </c>
      <c r="AE35" s="34">
        <v>1.71</v>
      </c>
      <c r="AF35" s="34">
        <v>0.02</v>
      </c>
      <c r="AS35" s="3">
        <v>0.8108218215874502</v>
      </c>
      <c r="AT35" s="34">
        <f t="shared" si="2"/>
        <v>0.40443736829782251</v>
      </c>
      <c r="AU35" s="3">
        <f t="shared" si="3"/>
        <v>100.15638445328962</v>
      </c>
      <c r="AV35" s="34">
        <v>13.49</v>
      </c>
      <c r="AW35" s="34"/>
      <c r="AX35" s="34"/>
      <c r="AY35" s="34"/>
      <c r="BA35" s="34">
        <v>79.92</v>
      </c>
      <c r="BW35" s="34">
        <v>0.86</v>
      </c>
      <c r="BX35" s="34"/>
      <c r="BY35" s="34">
        <v>1.66</v>
      </c>
      <c r="BZ35" s="34">
        <v>0.03</v>
      </c>
      <c r="CB35" s="34">
        <v>1.06</v>
      </c>
      <c r="CC35" s="34">
        <v>1.58</v>
      </c>
      <c r="CE35" s="34">
        <v>0.36</v>
      </c>
      <c r="CF35" s="34">
        <v>0.4</v>
      </c>
      <c r="CN35" s="36">
        <f t="shared" si="4"/>
        <v>99.36</v>
      </c>
      <c r="CO35"/>
      <c r="DH35" s="3">
        <f t="shared" si="5"/>
        <v>0</v>
      </c>
    </row>
    <row r="36" spans="1:113" s="3" customFormat="1" x14ac:dyDescent="0.2">
      <c r="A36" t="s">
        <v>667</v>
      </c>
      <c r="B36" s="34">
        <v>31</v>
      </c>
      <c r="C36" s="34">
        <v>1</v>
      </c>
      <c r="D36" s="34">
        <v>1873</v>
      </c>
      <c r="E36" s="34"/>
      <c r="F36" s="34">
        <v>1.5</v>
      </c>
      <c r="G36" s="34"/>
      <c r="H36" s="34" t="s">
        <v>489</v>
      </c>
      <c r="I36" s="34">
        <v>-7.91</v>
      </c>
      <c r="J36" s="34"/>
      <c r="K36" s="34"/>
      <c r="L36" s="34"/>
      <c r="M36" s="3" t="s">
        <v>528</v>
      </c>
      <c r="N36" s="3" t="s">
        <v>534</v>
      </c>
      <c r="O36" s="3" t="s">
        <v>33</v>
      </c>
      <c r="P36" s="34">
        <v>39.06</v>
      </c>
      <c r="Q36" s="34">
        <v>1.65</v>
      </c>
      <c r="R36" s="34">
        <v>12.89</v>
      </c>
      <c r="U36" s="34">
        <v>0.01</v>
      </c>
      <c r="V36" s="34">
        <v>2.5999999999999999E-2</v>
      </c>
      <c r="W36" s="34"/>
      <c r="X36" s="34"/>
      <c r="Y36" s="34"/>
      <c r="Z36" s="34">
        <v>12.85</v>
      </c>
      <c r="AA36" s="34">
        <v>26.01</v>
      </c>
      <c r="AB36" s="34"/>
      <c r="AC36" s="34"/>
      <c r="AD36" s="34">
        <v>3.57</v>
      </c>
      <c r="AE36" s="34">
        <v>2.12</v>
      </c>
      <c r="AF36" s="34">
        <v>0.02</v>
      </c>
      <c r="AT36" s="34">
        <f t="shared" si="2"/>
        <v>0</v>
      </c>
      <c r="AU36" s="3">
        <f t="shared" si="3"/>
        <v>98.206000000000003</v>
      </c>
      <c r="AV36" s="34">
        <v>13.69</v>
      </c>
      <c r="AW36" s="34"/>
      <c r="AX36" s="34"/>
      <c r="AY36" s="34"/>
      <c r="BA36" s="34">
        <v>78.010000000000005</v>
      </c>
      <c r="BW36" s="34">
        <v>0.87</v>
      </c>
      <c r="BX36" s="34"/>
      <c r="BY36" s="34"/>
      <c r="BZ36" s="34"/>
      <c r="CB36" s="34">
        <v>1.5</v>
      </c>
      <c r="CC36" s="34">
        <v>1.48</v>
      </c>
      <c r="CE36" s="34">
        <v>0.68</v>
      </c>
      <c r="CF36" s="34">
        <v>1.03</v>
      </c>
      <c r="CN36" s="36">
        <f t="shared" si="4"/>
        <v>97.260000000000019</v>
      </c>
      <c r="CO36"/>
      <c r="DH36" s="3">
        <f t="shared" si="5"/>
        <v>0</v>
      </c>
    </row>
    <row r="37" spans="1:113" s="3" customFormat="1" x14ac:dyDescent="0.2">
      <c r="A37" t="s">
        <v>668</v>
      </c>
      <c r="B37" s="34">
        <v>32</v>
      </c>
      <c r="C37" s="34">
        <v>1</v>
      </c>
      <c r="D37" s="34">
        <v>1873</v>
      </c>
      <c r="E37" s="34"/>
      <c r="F37" s="34">
        <v>1.5</v>
      </c>
      <c r="G37" s="34"/>
      <c r="H37" s="34" t="s">
        <v>489</v>
      </c>
      <c r="I37" s="34">
        <v>-7.83</v>
      </c>
      <c r="J37" s="34"/>
      <c r="K37" s="34"/>
      <c r="L37" s="34"/>
      <c r="M37" s="3" t="s">
        <v>528</v>
      </c>
      <c r="N37" s="3" t="s">
        <v>534</v>
      </c>
      <c r="O37" s="3" t="s">
        <v>33</v>
      </c>
      <c r="P37" s="37">
        <v>44.16</v>
      </c>
      <c r="Q37" s="37">
        <v>2.0699999999999998</v>
      </c>
      <c r="R37" s="37">
        <v>11.86</v>
      </c>
      <c r="U37" s="37">
        <v>0.01</v>
      </c>
      <c r="V37" s="37">
        <v>0.03</v>
      </c>
      <c r="W37" s="34"/>
      <c r="X37" s="34"/>
      <c r="Y37" s="34"/>
      <c r="Z37" s="37">
        <v>23.24</v>
      </c>
      <c r="AA37" s="37">
        <v>13.11</v>
      </c>
      <c r="AB37" s="34"/>
      <c r="AC37" s="34"/>
      <c r="AD37" s="37">
        <v>3.72</v>
      </c>
      <c r="AE37" s="37">
        <v>2.13</v>
      </c>
      <c r="AF37" s="37">
        <v>0.01</v>
      </c>
      <c r="AT37" s="34">
        <f t="shared" si="2"/>
        <v>0</v>
      </c>
      <c r="AU37" s="3">
        <f t="shared" si="3"/>
        <v>100.33999999999999</v>
      </c>
      <c r="AV37" s="37">
        <v>15.86</v>
      </c>
      <c r="AW37" s="34"/>
      <c r="AX37" s="34"/>
      <c r="AY37" s="37">
        <v>8.5999999999999993E-2</v>
      </c>
      <c r="BA37" s="37">
        <v>79.03</v>
      </c>
      <c r="BB37" s="34"/>
      <c r="BC37" s="34"/>
      <c r="BD37" s="34"/>
      <c r="BE37" s="37">
        <v>5.6300000000000003E-2</v>
      </c>
      <c r="BO37" s="34"/>
      <c r="BP37" s="37">
        <v>2.1</v>
      </c>
      <c r="BR37" s="37">
        <v>0.05</v>
      </c>
      <c r="BW37" s="37">
        <v>0.72</v>
      </c>
      <c r="CJ37" s="34"/>
      <c r="CN37" s="36">
        <f t="shared" si="4"/>
        <v>97.902299999999983</v>
      </c>
      <c r="CO37"/>
      <c r="DH37" s="3">
        <f t="shared" si="5"/>
        <v>0</v>
      </c>
    </row>
    <row r="38" spans="1:113" s="3" customFormat="1" x14ac:dyDescent="0.2">
      <c r="A38" t="s">
        <v>669</v>
      </c>
      <c r="B38" s="34">
        <v>32</v>
      </c>
      <c r="C38" s="34">
        <v>1</v>
      </c>
      <c r="D38" s="34">
        <v>1873</v>
      </c>
      <c r="E38" s="34"/>
      <c r="F38" s="34">
        <v>1.5</v>
      </c>
      <c r="G38" s="34"/>
      <c r="H38" s="34" t="s">
        <v>489</v>
      </c>
      <c r="I38" s="34">
        <v>-7.19</v>
      </c>
      <c r="J38" s="34"/>
      <c r="K38" s="34"/>
      <c r="L38" s="34"/>
      <c r="M38" s="3" t="s">
        <v>528</v>
      </c>
      <c r="N38" s="3" t="s">
        <v>534</v>
      </c>
      <c r="O38" s="3" t="s">
        <v>33</v>
      </c>
      <c r="P38" s="34">
        <v>43.9</v>
      </c>
      <c r="Q38" s="34">
        <v>2.15</v>
      </c>
      <c r="R38" s="34">
        <v>11.8</v>
      </c>
      <c r="U38" s="34">
        <v>0.01</v>
      </c>
      <c r="V38" s="34">
        <v>0.03</v>
      </c>
      <c r="W38" s="34"/>
      <c r="X38" s="34"/>
      <c r="Y38" s="34"/>
      <c r="Z38" s="34">
        <v>23.3</v>
      </c>
      <c r="AA38" s="34">
        <v>13.22</v>
      </c>
      <c r="AB38" s="34"/>
      <c r="AC38" s="34"/>
      <c r="AD38" s="34">
        <v>3.7</v>
      </c>
      <c r="AE38" s="34">
        <v>2.09</v>
      </c>
      <c r="AF38" s="34">
        <v>0.01</v>
      </c>
      <c r="AT38" s="34">
        <f t="shared" si="2"/>
        <v>0</v>
      </c>
      <c r="AU38" s="3">
        <f t="shared" si="3"/>
        <v>100.21000000000001</v>
      </c>
      <c r="AV38" s="37">
        <v>17.57</v>
      </c>
      <c r="AW38" s="34"/>
      <c r="AX38" s="34"/>
      <c r="AY38" s="34"/>
      <c r="BA38" s="37">
        <v>78.75</v>
      </c>
      <c r="BB38" s="34"/>
      <c r="BC38" s="34"/>
      <c r="BD38" s="34"/>
      <c r="BE38" s="34"/>
      <c r="BO38" s="34">
        <v>3</v>
      </c>
      <c r="BP38" s="34"/>
      <c r="BR38" s="34"/>
      <c r="BW38" s="37">
        <v>0.56999999999999995</v>
      </c>
      <c r="CJ38" s="34"/>
      <c r="CN38" s="36">
        <f t="shared" si="4"/>
        <v>99.889999999999986</v>
      </c>
      <c r="CO38"/>
      <c r="DH38" s="3">
        <f t="shared" si="5"/>
        <v>0</v>
      </c>
    </row>
    <row r="39" spans="1:113" s="3" customFormat="1" x14ac:dyDescent="0.2">
      <c r="A39" t="s">
        <v>670</v>
      </c>
      <c r="B39" s="34">
        <v>33</v>
      </c>
      <c r="C39" s="34">
        <v>1</v>
      </c>
      <c r="D39" s="34">
        <v>1873</v>
      </c>
      <c r="E39" s="34"/>
      <c r="F39" s="34">
        <v>1.5</v>
      </c>
      <c r="G39" s="34"/>
      <c r="H39" s="34" t="s">
        <v>489</v>
      </c>
      <c r="I39" s="34">
        <v>-7.91</v>
      </c>
      <c r="J39" s="34"/>
      <c r="K39" s="34"/>
      <c r="L39" s="34"/>
      <c r="M39" s="3" t="s">
        <v>528</v>
      </c>
      <c r="N39" s="3" t="s">
        <v>534</v>
      </c>
      <c r="O39" s="3" t="s">
        <v>33</v>
      </c>
      <c r="P39" s="34">
        <v>44.16</v>
      </c>
      <c r="Q39" s="34">
        <v>1.81</v>
      </c>
      <c r="R39" s="34">
        <v>11.62</v>
      </c>
      <c r="S39" s="34"/>
      <c r="T39" s="34"/>
      <c r="U39" s="34">
        <v>0.01</v>
      </c>
      <c r="V39" s="34">
        <v>0.02</v>
      </c>
      <c r="W39" s="34"/>
      <c r="X39" s="34"/>
      <c r="Y39" s="34"/>
      <c r="Z39" s="34">
        <v>25.45</v>
      </c>
      <c r="AA39" s="34">
        <v>12.94</v>
      </c>
      <c r="AB39" s="34"/>
      <c r="AC39" s="34"/>
      <c r="AD39" s="34">
        <v>3.47</v>
      </c>
      <c r="AE39" s="34">
        <v>2.02</v>
      </c>
      <c r="AF39" s="34">
        <v>0.04</v>
      </c>
      <c r="AT39" s="34">
        <f t="shared" si="2"/>
        <v>0</v>
      </c>
      <c r="AU39" s="3">
        <f t="shared" si="3"/>
        <v>101.53999999999999</v>
      </c>
      <c r="AV39" s="38">
        <v>17.09</v>
      </c>
      <c r="AW39" s="34"/>
      <c r="AX39" s="34"/>
      <c r="AY39" s="34"/>
      <c r="BA39" s="38">
        <v>81.81</v>
      </c>
      <c r="BL39" s="34"/>
      <c r="BM39" s="38">
        <v>1.29</v>
      </c>
      <c r="BW39" s="38">
        <v>0.67</v>
      </c>
      <c r="CD39" s="34"/>
      <c r="CL39" s="38">
        <v>0.09</v>
      </c>
      <c r="CN39" s="36">
        <f t="shared" si="4"/>
        <v>100.95000000000002</v>
      </c>
      <c r="CO39"/>
      <c r="DH39" s="3">
        <f t="shared" si="5"/>
        <v>0</v>
      </c>
    </row>
    <row r="40" spans="1:113" s="3" customFormat="1" x14ac:dyDescent="0.2">
      <c r="A40" t="s">
        <v>671</v>
      </c>
      <c r="B40" s="34">
        <v>42</v>
      </c>
      <c r="C40" s="34">
        <v>1.5</v>
      </c>
      <c r="D40" s="34">
        <v>1923</v>
      </c>
      <c r="E40" s="34"/>
      <c r="F40" s="34">
        <v>0.33333333333333331</v>
      </c>
      <c r="H40" s="34"/>
      <c r="K40" s="34"/>
      <c r="L40" s="34"/>
      <c r="M40" s="3" t="s">
        <v>529</v>
      </c>
      <c r="N40" s="3" t="s">
        <v>534</v>
      </c>
      <c r="O40" s="3" t="s">
        <v>33</v>
      </c>
      <c r="P40" s="34">
        <v>39.22</v>
      </c>
      <c r="Q40" s="34"/>
      <c r="R40" s="34">
        <v>14.91</v>
      </c>
      <c r="S40" s="34"/>
      <c r="T40" s="34"/>
      <c r="U40" s="34">
        <v>0.01</v>
      </c>
      <c r="V40" s="34"/>
      <c r="W40" s="34"/>
      <c r="X40" s="34"/>
      <c r="Y40" s="34"/>
      <c r="Z40" s="34">
        <v>29.01</v>
      </c>
      <c r="AA40" s="34">
        <v>17.27</v>
      </c>
      <c r="AB40" s="34"/>
      <c r="AC40" s="34"/>
      <c r="AD40" s="34">
        <v>0.06</v>
      </c>
      <c r="AT40" s="34">
        <f t="shared" si="2"/>
        <v>0</v>
      </c>
      <c r="AU40" s="39">
        <f t="shared" si="3"/>
        <v>100.47999999999999</v>
      </c>
      <c r="AV40" s="34">
        <v>22.14</v>
      </c>
      <c r="AW40" s="34"/>
      <c r="AX40" s="34"/>
      <c r="AY40" s="34"/>
      <c r="BA40" s="34">
        <v>73.34</v>
      </c>
      <c r="BB40" s="34"/>
      <c r="BC40" s="34"/>
      <c r="BD40" s="34">
        <v>4.76</v>
      </c>
      <c r="BE40" s="34">
        <v>2.1</v>
      </c>
      <c r="BI40" s="34"/>
      <c r="CM40" s="34"/>
      <c r="CN40" s="36">
        <f t="shared" si="4"/>
        <v>102.34</v>
      </c>
    </row>
    <row r="41" spans="1:113" s="3" customFormat="1" x14ac:dyDescent="0.2">
      <c r="A41" t="s">
        <v>672</v>
      </c>
      <c r="B41" s="34">
        <v>42</v>
      </c>
      <c r="C41" s="34">
        <v>1.5</v>
      </c>
      <c r="D41" s="34">
        <v>1923</v>
      </c>
      <c r="E41" s="34"/>
      <c r="F41" s="34">
        <v>0.83333333333333337</v>
      </c>
      <c r="H41" s="34"/>
      <c r="K41" s="34"/>
      <c r="L41" s="34"/>
      <c r="M41" s="3" t="s">
        <v>529</v>
      </c>
      <c r="N41" s="3" t="s">
        <v>534</v>
      </c>
      <c r="O41" s="3" t="s">
        <v>33</v>
      </c>
      <c r="P41" s="34">
        <v>39.549999999999997</v>
      </c>
      <c r="Q41" s="34"/>
      <c r="R41" s="34">
        <v>14.48</v>
      </c>
      <c r="S41" s="34"/>
      <c r="T41" s="34"/>
      <c r="U41" s="34">
        <v>0.01</v>
      </c>
      <c r="V41" s="34"/>
      <c r="W41" s="34"/>
      <c r="X41" s="34"/>
      <c r="Y41" s="34"/>
      <c r="Z41" s="34">
        <v>28.35</v>
      </c>
      <c r="AA41" s="34">
        <v>19.7</v>
      </c>
      <c r="AB41" s="34"/>
      <c r="AC41" s="34"/>
      <c r="AD41" s="34">
        <v>7.0000000000000007E-2</v>
      </c>
      <c r="AT41" s="34">
        <f t="shared" si="2"/>
        <v>0</v>
      </c>
      <c r="AU41" s="39">
        <f t="shared" si="3"/>
        <v>102.16</v>
      </c>
      <c r="AV41" s="34">
        <v>22.49</v>
      </c>
      <c r="AW41" s="34"/>
      <c r="AX41" s="34"/>
      <c r="AY41" s="34"/>
      <c r="BA41" s="34">
        <v>73.23</v>
      </c>
      <c r="BB41" s="34"/>
      <c r="BC41" s="34"/>
      <c r="BD41" s="34">
        <v>4.0199999999999996</v>
      </c>
      <c r="BE41" s="34">
        <v>2.64</v>
      </c>
      <c r="BI41" s="34"/>
      <c r="CM41" s="34"/>
      <c r="CN41" s="36">
        <f t="shared" si="4"/>
        <v>102.38</v>
      </c>
    </row>
    <row r="42" spans="1:113" s="3" customFormat="1" x14ac:dyDescent="0.2">
      <c r="A42" t="s">
        <v>673</v>
      </c>
      <c r="B42" s="34">
        <v>42</v>
      </c>
      <c r="C42" s="34">
        <v>1.5</v>
      </c>
      <c r="D42" s="34">
        <v>1923</v>
      </c>
      <c r="E42" s="34"/>
      <c r="F42" s="34">
        <v>2.25</v>
      </c>
      <c r="H42" s="34"/>
      <c r="K42" s="34"/>
      <c r="L42" s="34"/>
      <c r="M42" s="3" t="s">
        <v>529</v>
      </c>
      <c r="N42" s="3" t="s">
        <v>534</v>
      </c>
      <c r="O42" s="3" t="s">
        <v>33</v>
      </c>
      <c r="P42" s="34">
        <v>36.24</v>
      </c>
      <c r="Q42" s="34"/>
      <c r="R42" s="34">
        <v>13.43</v>
      </c>
      <c r="S42" s="34"/>
      <c r="T42" s="34"/>
      <c r="U42" s="34">
        <v>0.01</v>
      </c>
      <c r="V42" s="34"/>
      <c r="W42" s="34"/>
      <c r="X42" s="34"/>
      <c r="Y42" s="34"/>
      <c r="Z42" s="34">
        <v>31.18</v>
      </c>
      <c r="AA42" s="34">
        <v>20.79</v>
      </c>
      <c r="AB42" s="34"/>
      <c r="AC42" s="34"/>
      <c r="AD42" s="34">
        <v>0.09</v>
      </c>
      <c r="AT42" s="34">
        <f t="shared" si="2"/>
        <v>0</v>
      </c>
      <c r="AU42" s="39">
        <f t="shared" si="3"/>
        <v>101.74000000000001</v>
      </c>
      <c r="AV42" s="34">
        <v>21.61</v>
      </c>
      <c r="AW42" s="34"/>
      <c r="AX42" s="34"/>
      <c r="AY42" s="34"/>
      <c r="BA42" s="34">
        <v>73.569999999999993</v>
      </c>
      <c r="BB42" s="34"/>
      <c r="BC42" s="34"/>
      <c r="BD42" s="34">
        <v>3.97</v>
      </c>
      <c r="BE42" s="34">
        <v>3.24</v>
      </c>
      <c r="BI42" s="34"/>
      <c r="CM42" s="34"/>
      <c r="CN42" s="36">
        <f t="shared" si="4"/>
        <v>102.38999999999999</v>
      </c>
    </row>
    <row r="43" spans="1:113" s="3" customFormat="1" x14ac:dyDescent="0.2">
      <c r="A43" t="s">
        <v>674</v>
      </c>
      <c r="B43" s="34">
        <v>42</v>
      </c>
      <c r="C43" s="34">
        <v>1.5</v>
      </c>
      <c r="D43" s="34">
        <v>1923</v>
      </c>
      <c r="E43" s="34"/>
      <c r="F43" s="34">
        <v>8.3333333333333329E-2</v>
      </c>
      <c r="H43" s="34"/>
      <c r="K43" s="34"/>
      <c r="L43" s="34"/>
      <c r="M43" s="3" t="s">
        <v>529</v>
      </c>
      <c r="N43" s="3" t="s">
        <v>534</v>
      </c>
      <c r="O43" s="3" t="s">
        <v>33</v>
      </c>
      <c r="P43" s="34">
        <v>34.72</v>
      </c>
      <c r="Q43" s="40"/>
      <c r="R43" s="34">
        <v>13.58</v>
      </c>
      <c r="S43" s="34"/>
      <c r="T43" s="34"/>
      <c r="U43" s="34">
        <v>0.01</v>
      </c>
      <c r="V43" s="34"/>
      <c r="W43" s="34"/>
      <c r="X43" s="34"/>
      <c r="Y43" s="34"/>
      <c r="Z43" s="34">
        <v>30.51</v>
      </c>
      <c r="AA43" s="34">
        <v>21.55</v>
      </c>
      <c r="AB43" s="34"/>
      <c r="AC43" s="34"/>
      <c r="AD43" s="34">
        <v>0.1</v>
      </c>
      <c r="AT43" s="34">
        <f t="shared" si="2"/>
        <v>0</v>
      </c>
      <c r="AU43" s="39">
        <f t="shared" si="3"/>
        <v>100.46999999999998</v>
      </c>
      <c r="AV43" s="34">
        <v>12.38</v>
      </c>
      <c r="AW43" s="34"/>
      <c r="AX43" s="34"/>
      <c r="AY43" s="34"/>
      <c r="BA43" s="34">
        <v>78.599999999999994</v>
      </c>
      <c r="BB43" s="34"/>
      <c r="BC43" s="34"/>
      <c r="BD43" s="34">
        <v>4.68</v>
      </c>
      <c r="BE43" s="34">
        <v>6.14</v>
      </c>
      <c r="BI43" s="34"/>
      <c r="CM43" s="34"/>
      <c r="CN43" s="36">
        <f t="shared" si="4"/>
        <v>101.8</v>
      </c>
    </row>
    <row r="44" spans="1:113" s="3" customFormat="1" x14ac:dyDescent="0.2">
      <c r="A44" t="s">
        <v>675</v>
      </c>
      <c r="B44" s="34">
        <v>33</v>
      </c>
      <c r="C44" s="34">
        <v>1</v>
      </c>
      <c r="D44" s="34">
        <v>1873</v>
      </c>
      <c r="E44" s="34"/>
      <c r="F44" s="34">
        <v>1.5</v>
      </c>
      <c r="G44" s="34"/>
      <c r="H44" s="34" t="s">
        <v>489</v>
      </c>
      <c r="I44" s="34">
        <v>-7.76</v>
      </c>
      <c r="J44" s="34"/>
      <c r="K44" s="34"/>
      <c r="L44" s="34"/>
      <c r="M44" s="3" t="s">
        <v>528</v>
      </c>
      <c r="N44" s="3" t="s">
        <v>534</v>
      </c>
      <c r="O44" s="3" t="s">
        <v>33</v>
      </c>
      <c r="P44" s="34">
        <v>42.175899999999992</v>
      </c>
      <c r="Q44" s="34">
        <v>1.4851999999999996</v>
      </c>
      <c r="R44" s="34">
        <v>12.0222</v>
      </c>
      <c r="S44" s="34"/>
      <c r="T44" s="34"/>
      <c r="U44" s="34">
        <v>1.15E-2</v>
      </c>
      <c r="V44" s="34">
        <v>1.3500000000000003E-2</v>
      </c>
      <c r="W44" s="34"/>
      <c r="X44" s="34"/>
      <c r="Y44" s="34"/>
      <c r="Z44" s="34">
        <v>26.044150000000002</v>
      </c>
      <c r="AA44" s="34">
        <v>13.460799999999997</v>
      </c>
      <c r="AB44" s="34"/>
      <c r="AC44" s="34"/>
      <c r="AD44" s="34">
        <v>3.4913499999999997</v>
      </c>
      <c r="AE44" s="34">
        <v>2.0664500000000001</v>
      </c>
      <c r="AF44" s="34">
        <v>1.7900000000000003E-2</v>
      </c>
      <c r="AT44" s="34">
        <f t="shared" si="2"/>
        <v>0</v>
      </c>
      <c r="AU44" s="3">
        <f t="shared" si="3"/>
        <v>100.78894999999997</v>
      </c>
      <c r="AV44" s="38">
        <v>18.41</v>
      </c>
      <c r="AW44" s="34"/>
      <c r="AX44" s="34"/>
      <c r="AY44" s="34"/>
      <c r="BA44" s="38">
        <v>79.058520000000001</v>
      </c>
      <c r="BL44" s="38">
        <v>4.9479999999999996E-2</v>
      </c>
      <c r="BM44" s="34"/>
      <c r="BW44" s="38">
        <v>0.60252000000000006</v>
      </c>
      <c r="CD44" s="38">
        <v>0.13307999999999998</v>
      </c>
      <c r="CL44" s="34"/>
      <c r="CN44" s="36">
        <f t="shared" si="4"/>
        <v>98.253600000000006</v>
      </c>
      <c r="CO44"/>
      <c r="DH44" s="3">
        <f t="shared" ref="DH44:DH53" si="6">SUM(CO44:DF44)</f>
        <v>0</v>
      </c>
    </row>
    <row r="45" spans="1:113" s="3" customFormat="1" x14ac:dyDescent="0.2">
      <c r="A45" t="s">
        <v>676</v>
      </c>
      <c r="B45" s="34">
        <v>31</v>
      </c>
      <c r="C45" s="34">
        <v>1</v>
      </c>
      <c r="D45" s="34">
        <v>1873</v>
      </c>
      <c r="E45" s="34"/>
      <c r="F45" s="34">
        <v>1.5</v>
      </c>
      <c r="G45" s="34"/>
      <c r="H45" s="34" t="s">
        <v>489</v>
      </c>
      <c r="I45" s="34">
        <v>-7.5</v>
      </c>
      <c r="J45" s="34"/>
      <c r="K45" s="34"/>
      <c r="L45" s="34"/>
      <c r="M45" s="3" t="s">
        <v>528</v>
      </c>
      <c r="N45" s="3" t="s">
        <v>534</v>
      </c>
      <c r="O45" s="3" t="s">
        <v>33</v>
      </c>
      <c r="P45" s="34">
        <v>39.590000000000003</v>
      </c>
      <c r="Q45" s="34">
        <v>2.16</v>
      </c>
      <c r="R45" s="34">
        <v>13.41</v>
      </c>
      <c r="U45" s="34">
        <v>1.7000000000000001E-2</v>
      </c>
      <c r="V45" s="34">
        <v>0.03</v>
      </c>
      <c r="W45" s="34"/>
      <c r="X45" s="34"/>
      <c r="Y45" s="34"/>
      <c r="Z45" s="34">
        <v>13.63</v>
      </c>
      <c r="AA45" s="34">
        <v>28.36</v>
      </c>
      <c r="AB45" s="34"/>
      <c r="AC45" s="34"/>
      <c r="AD45" s="34">
        <v>3.69</v>
      </c>
      <c r="AE45" s="34">
        <v>2.21</v>
      </c>
      <c r="AF45" s="34">
        <v>0.03</v>
      </c>
      <c r="AT45" s="34">
        <f t="shared" si="2"/>
        <v>0</v>
      </c>
      <c r="AU45" s="3">
        <f t="shared" si="3"/>
        <v>103.127</v>
      </c>
      <c r="AV45" s="34">
        <v>13.47</v>
      </c>
      <c r="AW45" s="34"/>
      <c r="AX45" s="34"/>
      <c r="AY45" s="34"/>
      <c r="BA45" s="34">
        <v>80.13</v>
      </c>
      <c r="BW45" s="34">
        <v>0.78</v>
      </c>
      <c r="BX45" s="34"/>
      <c r="BY45" s="34"/>
      <c r="BZ45" s="34"/>
      <c r="CB45" s="34">
        <v>1.42</v>
      </c>
      <c r="CC45" s="34">
        <v>1.34</v>
      </c>
      <c r="CE45" s="34">
        <v>0.68</v>
      </c>
      <c r="CF45" s="34">
        <v>1.07</v>
      </c>
      <c r="CN45" s="36">
        <f t="shared" si="4"/>
        <v>98.89</v>
      </c>
      <c r="CO45"/>
      <c r="DH45" s="3">
        <f t="shared" si="6"/>
        <v>0</v>
      </c>
    </row>
    <row r="46" spans="1:113" s="3" customFormat="1" x14ac:dyDescent="0.2">
      <c r="A46" t="s">
        <v>677</v>
      </c>
      <c r="B46" s="34">
        <v>1</v>
      </c>
      <c r="C46" s="34">
        <v>5</v>
      </c>
      <c r="D46" s="34">
        <v>273.14999999999998</v>
      </c>
      <c r="E46" s="34">
        <v>2173.15</v>
      </c>
      <c r="F46" s="34"/>
      <c r="G46" s="34">
        <f>3.5/60</f>
        <v>5.8333333333333334E-2</v>
      </c>
      <c r="H46" s="34" t="s">
        <v>489</v>
      </c>
      <c r="I46" s="34">
        <v>-6.79</v>
      </c>
      <c r="J46" s="34"/>
      <c r="K46" s="34" t="s">
        <v>490</v>
      </c>
      <c r="L46" s="34" t="s">
        <v>678</v>
      </c>
      <c r="M46" s="3" t="s">
        <v>527</v>
      </c>
      <c r="N46" s="3" t="s">
        <v>532</v>
      </c>
      <c r="O46" s="3" t="s">
        <v>536</v>
      </c>
      <c r="P46">
        <v>60.266151307694003</v>
      </c>
      <c r="Q46">
        <v>0.34904466800826872</v>
      </c>
      <c r="R46">
        <v>14.805769791875266</v>
      </c>
      <c r="S46">
        <v>1.6920357142857143E-2</v>
      </c>
      <c r="T46"/>
      <c r="U46">
        <v>1.8304428571428572E-2</v>
      </c>
      <c r="V46">
        <v>6.1814000000000015E-2</v>
      </c>
      <c r="W46"/>
      <c r="X46"/>
      <c r="Y46"/>
      <c r="Z46">
        <v>13.622786073318109</v>
      </c>
      <c r="AA46">
        <v>4.6766822546915581</v>
      </c>
      <c r="AB46"/>
      <c r="AC46"/>
      <c r="AD46">
        <v>5.8584435714285723</v>
      </c>
      <c r="AE46">
        <v>0.11627050000000001</v>
      </c>
      <c r="AF46"/>
      <c r="AG46"/>
      <c r="AH46"/>
      <c r="AI46"/>
      <c r="AJ46"/>
      <c r="AK46"/>
      <c r="AL46"/>
      <c r="AM46"/>
      <c r="AN46"/>
      <c r="AO46"/>
      <c r="AP46"/>
      <c r="AQ46"/>
      <c r="AR46">
        <v>0.87716271428571413</v>
      </c>
      <c r="AS46">
        <v>1.2974564285714287</v>
      </c>
      <c r="AT46" s="34">
        <f t="shared" si="2"/>
        <v>0.84502867401585491</v>
      </c>
      <c r="AU46" s="3">
        <f t="shared" si="3"/>
        <v>101.12177742157134</v>
      </c>
      <c r="AV46">
        <v>100.30301428571428</v>
      </c>
      <c r="AW46">
        <v>7.2893571428571433E-2</v>
      </c>
      <c r="AX46">
        <v>0</v>
      </c>
      <c r="AY46">
        <v>1.2561428571428571E-3</v>
      </c>
      <c r="AZ46"/>
      <c r="BA46" s="34">
        <v>1.7574285714285716E-2</v>
      </c>
      <c r="BB46">
        <v>6.8539999999999998E-3</v>
      </c>
      <c r="BC46">
        <v>0</v>
      </c>
      <c r="BD46"/>
      <c r="BE46"/>
      <c r="BF46"/>
      <c r="BG46"/>
      <c r="BH46"/>
      <c r="BI46"/>
      <c r="BJ46"/>
      <c r="BK46"/>
      <c r="BL46"/>
      <c r="BM46"/>
      <c r="BN46"/>
      <c r="BO46"/>
      <c r="BP46"/>
      <c r="BQ46"/>
      <c r="BR46"/>
      <c r="BS46">
        <v>2.8574285714285711E-3</v>
      </c>
      <c r="BT46">
        <v>0</v>
      </c>
      <c r="BU46"/>
      <c r="BV46">
        <v>2.2326000000000002E-2</v>
      </c>
      <c r="BW46"/>
      <c r="BX46"/>
      <c r="BY46"/>
      <c r="BZ46">
        <v>6.2928999999999999E-2</v>
      </c>
      <c r="CA46">
        <v>1.771E-3</v>
      </c>
      <c r="CB46"/>
      <c r="CC46"/>
      <c r="CD46"/>
      <c r="CE46"/>
      <c r="CF46"/>
      <c r="CG46"/>
      <c r="CH46"/>
      <c r="CI46"/>
      <c r="CJ46"/>
      <c r="CK46"/>
      <c r="CL46"/>
      <c r="CM46"/>
      <c r="CN46" s="36">
        <f t="shared" si="4"/>
        <v>100.49147571428573</v>
      </c>
      <c r="CO46">
        <v>39.301000000000002</v>
      </c>
      <c r="CP46">
        <v>0.66186900000000004</v>
      </c>
      <c r="CQ46">
        <v>1.5886999999999998E-2</v>
      </c>
      <c r="CR46">
        <v>2.8118400000000001</v>
      </c>
      <c r="CS46"/>
      <c r="CT46">
        <v>54.356200000000001</v>
      </c>
      <c r="CU46">
        <v>2.1599300000000001</v>
      </c>
      <c r="CV46">
        <v>1.5146E-2</v>
      </c>
      <c r="CW46"/>
      <c r="CX46"/>
      <c r="CY46"/>
      <c r="CZ46"/>
      <c r="DA46">
        <v>1.4097E-2</v>
      </c>
      <c r="DB46">
        <v>2.0923000000000001E-2</v>
      </c>
      <c r="DC46">
        <v>2.6592999999999999E-2</v>
      </c>
      <c r="DD46"/>
      <c r="DE46"/>
      <c r="DF46">
        <v>0</v>
      </c>
      <c r="DG46">
        <v>0</v>
      </c>
      <c r="DH46" s="3">
        <f t="shared" si="6"/>
        <v>99.383485000000022</v>
      </c>
      <c r="DI46" s="3" t="s">
        <v>679</v>
      </c>
    </row>
    <row r="47" spans="1:113" s="3" customFormat="1" x14ac:dyDescent="0.2">
      <c r="A47" t="s">
        <v>680</v>
      </c>
      <c r="B47" s="34">
        <v>1</v>
      </c>
      <c r="C47" s="34">
        <v>3</v>
      </c>
      <c r="D47" s="34">
        <v>1973.15</v>
      </c>
      <c r="E47" s="34">
        <v>2073.15</v>
      </c>
      <c r="F47" s="34">
        <v>4</v>
      </c>
      <c r="G47" s="34">
        <f>3.5/60</f>
        <v>5.8333333333333334E-2</v>
      </c>
      <c r="H47" s="34" t="s">
        <v>489</v>
      </c>
      <c r="I47" s="34">
        <v>-5.75</v>
      </c>
      <c r="J47" s="34"/>
      <c r="K47" s="34" t="s">
        <v>490</v>
      </c>
      <c r="L47" s="34" t="s">
        <v>678</v>
      </c>
      <c r="M47" s="3" t="s">
        <v>527</v>
      </c>
      <c r="N47" s="3" t="s">
        <v>532</v>
      </c>
      <c r="O47" s="3" t="s">
        <v>536</v>
      </c>
      <c r="P47">
        <v>67.642017662315112</v>
      </c>
      <c r="Q47">
        <v>4.1072728658690556E-2</v>
      </c>
      <c r="R47">
        <v>11.773654900670262</v>
      </c>
      <c r="S47">
        <v>3.6429166666666663E-3</v>
      </c>
      <c r="T47"/>
      <c r="U47">
        <v>1.9400083333333335E-2</v>
      </c>
      <c r="V47">
        <v>8.7714166666666687E-3</v>
      </c>
      <c r="W47"/>
      <c r="X47"/>
      <c r="Y47"/>
      <c r="Z47">
        <v>11.61875063297153</v>
      </c>
      <c r="AA47">
        <v>4.1279079355567072</v>
      </c>
      <c r="AB47"/>
      <c r="AC47"/>
      <c r="AD47">
        <v>4.0351775000000005</v>
      </c>
      <c r="AE47">
        <v>0.14054775</v>
      </c>
      <c r="AF47"/>
      <c r="AG47"/>
      <c r="AH47"/>
      <c r="AI47"/>
      <c r="AJ47"/>
      <c r="AK47"/>
      <c r="AL47"/>
      <c r="AM47"/>
      <c r="AN47"/>
      <c r="AO47"/>
      <c r="AP47"/>
      <c r="AQ47"/>
      <c r="AR47">
        <v>0.47771325000000003</v>
      </c>
      <c r="AS47">
        <v>1.3305275000000001</v>
      </c>
      <c r="AT47" s="34">
        <f t="shared" si="2"/>
        <v>0.77142218697422438</v>
      </c>
      <c r="AU47" s="3">
        <f t="shared" si="3"/>
        <v>100.44776208986474</v>
      </c>
      <c r="AV47">
        <v>100.43971999999999</v>
      </c>
      <c r="AW47">
        <v>1.45322E-2</v>
      </c>
      <c r="AX47">
        <v>2.6222000000000003E-3</v>
      </c>
      <c r="AY47">
        <v>1.0929400000000001E-2</v>
      </c>
      <c r="AZ47"/>
      <c r="BA47" s="34">
        <v>7.905559999999999E-2</v>
      </c>
      <c r="BB47">
        <v>2.8659200000000003E-2</v>
      </c>
      <c r="BC47">
        <v>0</v>
      </c>
      <c r="BD47"/>
      <c r="BE47"/>
      <c r="BF47"/>
      <c r="BG47"/>
      <c r="BH47"/>
      <c r="BI47"/>
      <c r="BJ47"/>
      <c r="BK47"/>
      <c r="BL47"/>
      <c r="BM47"/>
      <c r="BN47"/>
      <c r="BO47"/>
      <c r="BP47"/>
      <c r="BQ47"/>
      <c r="BR47"/>
      <c r="BS47">
        <v>4.9385999999999996E-3</v>
      </c>
      <c r="BT47">
        <v>1.838E-4</v>
      </c>
      <c r="BU47"/>
      <c r="BV47">
        <v>1.8250200000000001E-2</v>
      </c>
      <c r="BW47"/>
      <c r="BX47"/>
      <c r="BY47"/>
      <c r="BZ47">
        <v>3.3465999999999995E-3</v>
      </c>
      <c r="CA47">
        <v>1.1634E-3</v>
      </c>
      <c r="CB47"/>
      <c r="CC47"/>
      <c r="CD47"/>
      <c r="CE47"/>
      <c r="CF47"/>
      <c r="CG47"/>
      <c r="CH47"/>
      <c r="CI47"/>
      <c r="CJ47"/>
      <c r="CK47"/>
      <c r="CL47"/>
      <c r="CM47"/>
      <c r="CN47" s="36">
        <f t="shared" si="4"/>
        <v>100.60340120000001</v>
      </c>
      <c r="CO47">
        <v>74.781999999999996</v>
      </c>
      <c r="CP47">
        <v>0.98223700000000003</v>
      </c>
      <c r="CQ47">
        <v>7.8849999999999996E-3</v>
      </c>
      <c r="CR47">
        <v>2.9541499999999998</v>
      </c>
      <c r="CS47"/>
      <c r="CT47">
        <v>20.67</v>
      </c>
      <c r="CU47">
        <v>0.78750799999999999</v>
      </c>
      <c r="CV47">
        <v>0</v>
      </c>
      <c r="CW47"/>
      <c r="CX47"/>
      <c r="CY47"/>
      <c r="CZ47"/>
      <c r="DA47">
        <v>1.9598999999999998E-2</v>
      </c>
      <c r="DB47">
        <v>0</v>
      </c>
      <c r="DC47">
        <v>1.9661000000000001E-2</v>
      </c>
      <c r="DD47"/>
      <c r="DE47"/>
      <c r="DF47">
        <v>1.8270999999999999E-2</v>
      </c>
      <c r="DG47">
        <v>0</v>
      </c>
      <c r="DH47" s="3">
        <f t="shared" si="6"/>
        <v>100.241311</v>
      </c>
      <c r="DI47" s="3" t="s">
        <v>679</v>
      </c>
    </row>
    <row r="48" spans="1:113" s="3" customFormat="1" x14ac:dyDescent="0.2">
      <c r="A48" t="s">
        <v>681</v>
      </c>
      <c r="B48" s="34">
        <v>1</v>
      </c>
      <c r="C48" s="34">
        <v>1.7</v>
      </c>
      <c r="D48" s="34">
        <v>1753.15</v>
      </c>
      <c r="E48" s="34"/>
      <c r="F48" s="34">
        <v>4</v>
      </c>
      <c r="G48" s="34"/>
      <c r="H48" s="34" t="s">
        <v>682</v>
      </c>
      <c r="I48" s="34">
        <v>-0.22</v>
      </c>
      <c r="J48" s="34"/>
      <c r="K48" s="34" t="s">
        <v>495</v>
      </c>
      <c r="L48" s="34" t="s">
        <v>683</v>
      </c>
      <c r="M48" s="3" t="s">
        <v>528</v>
      </c>
      <c r="N48" s="3" t="s">
        <v>533</v>
      </c>
      <c r="O48" s="3" t="s">
        <v>536</v>
      </c>
      <c r="P48">
        <v>59.99</v>
      </c>
      <c r="Q48">
        <v>0.35</v>
      </c>
      <c r="R48">
        <v>13.02</v>
      </c>
      <c r="S48">
        <v>0.02</v>
      </c>
      <c r="T48"/>
      <c r="U48">
        <v>0.02</v>
      </c>
      <c r="V48">
        <v>0.41</v>
      </c>
      <c r="W48"/>
      <c r="X48"/>
      <c r="Y48"/>
      <c r="Z48">
        <v>13.74</v>
      </c>
      <c r="AA48">
        <v>0.19</v>
      </c>
      <c r="AB48"/>
      <c r="AC48"/>
      <c r="AD48">
        <v>4.8600000000000003</v>
      </c>
      <c r="AE48">
        <v>0.19</v>
      </c>
      <c r="AF48"/>
      <c r="AG48"/>
      <c r="AH48"/>
      <c r="AI48"/>
      <c r="AJ48"/>
      <c r="AK48"/>
      <c r="AL48"/>
      <c r="AM48"/>
      <c r="AN48"/>
      <c r="AO48"/>
      <c r="AP48"/>
      <c r="AQ48"/>
      <c r="AR48">
        <v>1.1200000000000001</v>
      </c>
      <c r="AS48">
        <v>1.45</v>
      </c>
      <c r="AT48" s="34">
        <f t="shared" si="2"/>
        <v>0.97589319689261722</v>
      </c>
      <c r="AU48" s="3">
        <f t="shared" si="3"/>
        <v>94.384106803107372</v>
      </c>
      <c r="AV48"/>
      <c r="AW48"/>
      <c r="BA48" s="34"/>
      <c r="CN48" s="36">
        <f t="shared" si="4"/>
        <v>0</v>
      </c>
      <c r="CO48"/>
      <c r="CP48"/>
      <c r="CQ48"/>
      <c r="CR48"/>
      <c r="CS48"/>
      <c r="CT48"/>
      <c r="CU48"/>
      <c r="CV48"/>
      <c r="CW48"/>
      <c r="CX48"/>
      <c r="CY48"/>
      <c r="CZ48"/>
      <c r="DA48"/>
      <c r="DB48"/>
      <c r="DC48"/>
      <c r="DD48"/>
      <c r="DE48"/>
      <c r="DF48"/>
      <c r="DG48"/>
      <c r="DH48" s="3">
        <f t="shared" si="6"/>
        <v>0</v>
      </c>
    </row>
    <row r="49" spans="1:113" s="3" customFormat="1" x14ac:dyDescent="0.2">
      <c r="A49" t="s">
        <v>684</v>
      </c>
      <c r="B49" s="34">
        <v>6</v>
      </c>
      <c r="C49" s="34">
        <v>2.93</v>
      </c>
      <c r="D49" s="34">
        <v>2233</v>
      </c>
      <c r="E49" s="34"/>
      <c r="F49" s="34">
        <v>0.5</v>
      </c>
      <c r="G49" s="34"/>
      <c r="H49" s="34" t="s">
        <v>489</v>
      </c>
      <c r="I49" s="34">
        <v>-4.99</v>
      </c>
      <c r="J49" s="34"/>
      <c r="K49" s="34" t="s">
        <v>493</v>
      </c>
      <c r="L49" s="34" t="s">
        <v>498</v>
      </c>
      <c r="M49" s="3" t="s">
        <v>529</v>
      </c>
      <c r="N49" s="3" t="s">
        <v>534</v>
      </c>
      <c r="O49" s="3" t="s">
        <v>33</v>
      </c>
      <c r="P49" s="34">
        <v>40.270000000000003</v>
      </c>
      <c r="R49" s="34">
        <v>4.3</v>
      </c>
      <c r="U49" s="34">
        <v>0.02</v>
      </c>
      <c r="Z49" s="34">
        <v>45.21</v>
      </c>
      <c r="AA49" s="34">
        <v>7.23</v>
      </c>
      <c r="AS49" s="34"/>
      <c r="AT49" s="35">
        <f t="shared" si="2"/>
        <v>0</v>
      </c>
      <c r="AU49" s="35">
        <f t="shared" si="3"/>
        <v>97.030000000000015</v>
      </c>
      <c r="AV49" s="34">
        <v>13.19</v>
      </c>
      <c r="AW49" s="34"/>
      <c r="AX49" s="34"/>
      <c r="AY49" s="34"/>
      <c r="AZ49" s="34"/>
      <c r="BA49" s="34">
        <v>81.41</v>
      </c>
      <c r="BB49" s="34"/>
      <c r="BC49" s="34"/>
      <c r="BD49" s="34"/>
      <c r="BE49" s="34">
        <v>4.33</v>
      </c>
      <c r="BF49" s="34"/>
      <c r="BG49" s="34"/>
      <c r="BH49" s="34"/>
      <c r="BI49" s="34"/>
      <c r="BJ49" s="34"/>
      <c r="BK49" s="34">
        <v>0.28000000000000003</v>
      </c>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6">
        <f t="shared" si="4"/>
        <v>99.21</v>
      </c>
      <c r="CO49" s="34"/>
      <c r="DH49" s="3">
        <f t="shared" si="6"/>
        <v>0</v>
      </c>
    </row>
    <row r="50" spans="1:113" s="3" customFormat="1" x14ac:dyDescent="0.2">
      <c r="A50" t="s">
        <v>685</v>
      </c>
      <c r="B50" s="34">
        <v>27</v>
      </c>
      <c r="C50" s="34">
        <v>2.5</v>
      </c>
      <c r="D50" s="34">
        <v>1743</v>
      </c>
      <c r="E50" s="34"/>
      <c r="F50" s="34">
        <v>5</v>
      </c>
      <c r="G50" s="34"/>
      <c r="H50" s="34" t="s">
        <v>489</v>
      </c>
      <c r="I50" s="34">
        <v>-5.6</v>
      </c>
      <c r="J50" s="34"/>
      <c r="K50" s="34" t="s">
        <v>495</v>
      </c>
      <c r="L50" s="3" t="s">
        <v>520</v>
      </c>
      <c r="M50" s="3" t="s">
        <v>529</v>
      </c>
      <c r="O50" s="3" t="s">
        <v>74</v>
      </c>
      <c r="P50" s="34">
        <v>59.34</v>
      </c>
      <c r="Q50" s="34">
        <v>0.08</v>
      </c>
      <c r="R50" s="34">
        <v>13.94</v>
      </c>
      <c r="S50" s="34"/>
      <c r="T50" s="34">
        <v>0.05</v>
      </c>
      <c r="U50" s="34">
        <v>0.02</v>
      </c>
      <c r="V50" s="34"/>
      <c r="Z50" s="34">
        <v>10.48</v>
      </c>
      <c r="AA50" s="34">
        <v>5.89</v>
      </c>
      <c r="AD50" s="34">
        <v>7.15</v>
      </c>
      <c r="AE50" s="34">
        <v>0.13</v>
      </c>
      <c r="AS50" s="34">
        <v>1.96</v>
      </c>
      <c r="AT50" s="34">
        <f t="shared" si="2"/>
        <v>0.97764665523156102</v>
      </c>
      <c r="AU50" s="3">
        <f t="shared" si="3"/>
        <v>98.062353344768425</v>
      </c>
      <c r="AV50" s="34">
        <v>5.88</v>
      </c>
      <c r="AW50" s="34"/>
      <c r="AX50" s="34"/>
      <c r="AY50" s="34">
        <v>0.06</v>
      </c>
      <c r="AZ50" s="34"/>
      <c r="BA50" s="34">
        <v>91.22</v>
      </c>
      <c r="BB50" s="34">
        <v>0.01</v>
      </c>
      <c r="BE50" s="34">
        <v>1.34</v>
      </c>
      <c r="BZ50" s="34">
        <v>0.05</v>
      </c>
      <c r="CN50" s="36">
        <f t="shared" si="4"/>
        <v>98.56</v>
      </c>
      <c r="CO50"/>
      <c r="DH50" s="3">
        <f t="shared" si="6"/>
        <v>0</v>
      </c>
      <c r="DI50" s="3" t="s">
        <v>550</v>
      </c>
    </row>
    <row r="51" spans="1:113" s="3" customFormat="1" x14ac:dyDescent="0.2">
      <c r="A51" t="s">
        <v>276</v>
      </c>
      <c r="B51" s="34">
        <v>27</v>
      </c>
      <c r="C51" s="34">
        <v>1.5</v>
      </c>
      <c r="D51" s="34">
        <v>1673</v>
      </c>
      <c r="E51" s="34"/>
      <c r="F51" s="34">
        <v>5</v>
      </c>
      <c r="G51" s="34"/>
      <c r="H51" s="34" t="s">
        <v>489</v>
      </c>
      <c r="I51" s="34">
        <v>-4.9000000000000004</v>
      </c>
      <c r="J51" s="34"/>
      <c r="K51" s="34" t="s">
        <v>495</v>
      </c>
      <c r="L51" s="3" t="s">
        <v>520</v>
      </c>
      <c r="M51" s="3" t="s">
        <v>529</v>
      </c>
      <c r="O51" s="3" t="s">
        <v>74</v>
      </c>
      <c r="P51" s="34">
        <v>60.1</v>
      </c>
      <c r="Q51" s="34">
        <v>0.17</v>
      </c>
      <c r="R51" s="34">
        <v>13.38</v>
      </c>
      <c r="S51" s="34"/>
      <c r="T51" s="34">
        <v>0.08</v>
      </c>
      <c r="U51" s="34">
        <v>0.02</v>
      </c>
      <c r="V51" s="34"/>
      <c r="Z51" s="34">
        <v>11.32</v>
      </c>
      <c r="AA51" s="34">
        <v>5.61</v>
      </c>
      <c r="AD51" s="34">
        <v>6.8</v>
      </c>
      <c r="AE51" s="34">
        <v>0.14000000000000001</v>
      </c>
      <c r="AS51" s="34">
        <v>2.23</v>
      </c>
      <c r="AT51" s="34">
        <f t="shared" si="2"/>
        <v>1.1123224699828476</v>
      </c>
      <c r="AU51" s="3">
        <f t="shared" si="3"/>
        <v>98.737677530017152</v>
      </c>
      <c r="AV51" s="34">
        <v>1.8</v>
      </c>
      <c r="AW51" s="34"/>
      <c r="AX51" s="34"/>
      <c r="AY51" s="34"/>
      <c r="AZ51" s="34"/>
      <c r="BA51" s="34">
        <v>95.07</v>
      </c>
      <c r="BB51" s="34"/>
      <c r="BE51" s="34">
        <v>1.37</v>
      </c>
      <c r="BZ51" s="34">
        <v>7.0000000000000007E-2</v>
      </c>
      <c r="CN51" s="36">
        <f t="shared" si="4"/>
        <v>98.309999999999988</v>
      </c>
      <c r="CO51"/>
      <c r="DH51" s="3">
        <f t="shared" si="6"/>
        <v>0</v>
      </c>
      <c r="DI51" s="3" t="s">
        <v>550</v>
      </c>
    </row>
    <row r="52" spans="1:113" s="3" customFormat="1" x14ac:dyDescent="0.2">
      <c r="A52" t="s">
        <v>686</v>
      </c>
      <c r="B52" s="34">
        <v>27</v>
      </c>
      <c r="C52" s="34">
        <v>1.2</v>
      </c>
      <c r="D52" s="34">
        <v>1683</v>
      </c>
      <c r="E52" s="34"/>
      <c r="F52" s="34">
        <v>5</v>
      </c>
      <c r="G52" s="34"/>
      <c r="H52" s="34" t="s">
        <v>489</v>
      </c>
      <c r="I52" s="34" t="s">
        <v>687</v>
      </c>
      <c r="J52" s="34"/>
      <c r="K52" s="34" t="s">
        <v>495</v>
      </c>
      <c r="L52" s="3" t="s">
        <v>520</v>
      </c>
      <c r="M52" s="3" t="s">
        <v>529</v>
      </c>
      <c r="O52" s="3" t="s">
        <v>74</v>
      </c>
      <c r="P52" s="34">
        <v>59.23</v>
      </c>
      <c r="Q52" s="34">
        <v>0.14000000000000001</v>
      </c>
      <c r="R52" s="34">
        <v>12.79</v>
      </c>
      <c r="S52" s="34"/>
      <c r="T52" s="34">
        <v>7.0000000000000007E-2</v>
      </c>
      <c r="U52" s="34">
        <v>0.02</v>
      </c>
      <c r="V52" s="34"/>
      <c r="Z52" s="34">
        <v>12.22</v>
      </c>
      <c r="AA52" s="34">
        <v>5.17</v>
      </c>
      <c r="AD52" s="34">
        <v>6.75</v>
      </c>
      <c r="AE52" s="34">
        <v>0.11</v>
      </c>
      <c r="AS52" s="34">
        <v>2.33</v>
      </c>
      <c r="AT52" s="34">
        <f t="shared" si="2"/>
        <v>1.1622024013722128</v>
      </c>
      <c r="AU52" s="3">
        <f t="shared" si="3"/>
        <v>97.667797598627772</v>
      </c>
      <c r="AV52" s="34"/>
      <c r="AW52" s="34"/>
      <c r="AX52" s="34"/>
      <c r="AY52" s="34"/>
      <c r="AZ52" s="34"/>
      <c r="BA52" s="34"/>
      <c r="BB52" s="34"/>
      <c r="BE52" s="34"/>
      <c r="BZ52" s="34"/>
      <c r="CN52" s="36">
        <f t="shared" si="4"/>
        <v>0</v>
      </c>
      <c r="CO52"/>
      <c r="DH52" s="3">
        <f t="shared" si="6"/>
        <v>0</v>
      </c>
      <c r="DI52" s="3" t="s">
        <v>550</v>
      </c>
    </row>
    <row r="53" spans="1:113" s="3" customFormat="1" x14ac:dyDescent="0.2">
      <c r="A53" t="s">
        <v>688</v>
      </c>
      <c r="B53" s="34">
        <v>32</v>
      </c>
      <c r="C53" s="34">
        <v>1</v>
      </c>
      <c r="D53" s="34">
        <v>1873</v>
      </c>
      <c r="E53" s="34"/>
      <c r="F53" s="34">
        <v>1.5</v>
      </c>
      <c r="G53" s="34"/>
      <c r="H53" s="34" t="s">
        <v>489</v>
      </c>
      <c r="I53" s="34">
        <v>-7.22</v>
      </c>
      <c r="J53" s="34"/>
      <c r="K53" s="34"/>
      <c r="L53" s="34"/>
      <c r="M53" s="3" t="s">
        <v>528</v>
      </c>
      <c r="N53" s="3" t="s">
        <v>534</v>
      </c>
      <c r="O53" s="3" t="s">
        <v>33</v>
      </c>
      <c r="P53" s="37">
        <v>41.58</v>
      </c>
      <c r="Q53" s="37">
        <v>2.02</v>
      </c>
      <c r="R53" s="37">
        <v>11.91</v>
      </c>
      <c r="U53" s="37">
        <v>0.02</v>
      </c>
      <c r="V53" s="37">
        <v>0.02</v>
      </c>
      <c r="W53" s="34"/>
      <c r="X53" s="34"/>
      <c r="Y53" s="34"/>
      <c r="Z53" s="37">
        <v>26.19</v>
      </c>
      <c r="AA53" s="37">
        <v>13.17</v>
      </c>
      <c r="AB53" s="34"/>
      <c r="AC53" s="34"/>
      <c r="AD53" s="37">
        <v>3.72</v>
      </c>
      <c r="AE53" s="37">
        <v>2.13</v>
      </c>
      <c r="AF53" s="37">
        <v>0.02</v>
      </c>
      <c r="AT53" s="34">
        <f t="shared" si="2"/>
        <v>0</v>
      </c>
      <c r="AU53" s="3">
        <f t="shared" si="3"/>
        <v>100.78</v>
      </c>
      <c r="AV53" s="37">
        <v>15.73</v>
      </c>
      <c r="AW53" s="34"/>
      <c r="AX53" s="34"/>
      <c r="AY53" s="37">
        <v>7.9000000000000001E-2</v>
      </c>
      <c r="BA53" s="37">
        <v>78.75</v>
      </c>
      <c r="BB53" s="34"/>
      <c r="BC53" s="34"/>
      <c r="BD53" s="34"/>
      <c r="BE53" s="37">
        <v>4.9700000000000001E-2</v>
      </c>
      <c r="BO53" s="34"/>
      <c r="BP53" s="34"/>
      <c r="BR53" s="37">
        <v>6.0499999999999998E-2</v>
      </c>
      <c r="BW53" s="37">
        <v>0.76</v>
      </c>
      <c r="CJ53" s="37">
        <v>2.79</v>
      </c>
      <c r="CN53" s="36">
        <f t="shared" si="4"/>
        <v>98.219200000000015</v>
      </c>
      <c r="CO53"/>
      <c r="DH53" s="3">
        <f t="shared" si="6"/>
        <v>0</v>
      </c>
    </row>
    <row r="54" spans="1:113" s="3" customFormat="1" x14ac:dyDescent="0.2">
      <c r="A54" t="s">
        <v>689</v>
      </c>
      <c r="B54" s="34">
        <v>42</v>
      </c>
      <c r="C54" s="34">
        <v>1.5</v>
      </c>
      <c r="D54" s="34">
        <v>1923</v>
      </c>
      <c r="E54" s="34"/>
      <c r="F54" s="34">
        <v>1.0333333333333334</v>
      </c>
      <c r="H54" s="34"/>
      <c r="K54" s="34"/>
      <c r="L54" s="34"/>
      <c r="M54" s="3" t="s">
        <v>529</v>
      </c>
      <c r="N54" s="3" t="s">
        <v>534</v>
      </c>
      <c r="O54" s="3" t="s">
        <v>33</v>
      </c>
      <c r="P54" s="34">
        <v>40.25</v>
      </c>
      <c r="Q54" s="34"/>
      <c r="R54" s="34">
        <v>14.32</v>
      </c>
      <c r="S54" s="34"/>
      <c r="T54" s="34"/>
      <c r="U54" s="34">
        <v>0.02</v>
      </c>
      <c r="V54" s="34"/>
      <c r="W54" s="34"/>
      <c r="X54" s="34"/>
      <c r="Y54" s="34"/>
      <c r="Z54" s="34">
        <v>25.97</v>
      </c>
      <c r="AA54" s="34">
        <v>19.57</v>
      </c>
      <c r="AB54" s="34"/>
      <c r="AC54" s="34"/>
      <c r="AD54" s="34"/>
      <c r="AT54" s="34">
        <f t="shared" si="2"/>
        <v>0</v>
      </c>
      <c r="AU54" s="39">
        <f t="shared" si="3"/>
        <v>100.13</v>
      </c>
      <c r="AV54" s="34">
        <v>12.05</v>
      </c>
      <c r="AW54" s="34"/>
      <c r="AX54" s="34"/>
      <c r="AY54" s="34"/>
      <c r="BA54" s="34">
        <v>76.77</v>
      </c>
      <c r="BB54" s="34"/>
      <c r="BC54" s="34"/>
      <c r="BD54" s="34">
        <v>6.61</v>
      </c>
      <c r="BE54" s="34">
        <v>4.0599999999999996</v>
      </c>
      <c r="BI54" s="34"/>
      <c r="CM54" s="34">
        <v>0.15</v>
      </c>
      <c r="CN54" s="36">
        <f t="shared" si="4"/>
        <v>99.64</v>
      </c>
    </row>
    <row r="55" spans="1:113" s="3" customFormat="1" x14ac:dyDescent="0.2">
      <c r="A55" t="s">
        <v>690</v>
      </c>
      <c r="B55" s="34">
        <v>42</v>
      </c>
      <c r="C55" s="34">
        <v>1.5</v>
      </c>
      <c r="D55" s="34">
        <v>1923</v>
      </c>
      <c r="E55" s="34"/>
      <c r="F55" s="34">
        <v>0.33333333333333331</v>
      </c>
      <c r="H55" s="34"/>
      <c r="K55" s="34"/>
      <c r="L55" s="34"/>
      <c r="M55" s="3" t="s">
        <v>529</v>
      </c>
      <c r="N55" s="3" t="s">
        <v>534</v>
      </c>
      <c r="O55" s="3" t="s">
        <v>33</v>
      </c>
      <c r="P55" s="34">
        <v>37.83</v>
      </c>
      <c r="Q55" s="34"/>
      <c r="R55" s="34">
        <v>12.61</v>
      </c>
      <c r="S55" s="34"/>
      <c r="T55" s="34"/>
      <c r="U55" s="34">
        <v>0.02</v>
      </c>
      <c r="V55" s="34"/>
      <c r="W55" s="34"/>
      <c r="X55" s="34"/>
      <c r="Y55" s="34"/>
      <c r="Z55" s="34">
        <v>28.34</v>
      </c>
      <c r="AA55" s="34">
        <v>22.48</v>
      </c>
      <c r="AB55" s="34"/>
      <c r="AC55" s="34"/>
      <c r="AD55" s="34">
        <v>0.1</v>
      </c>
      <c r="AT55" s="34">
        <f t="shared" si="2"/>
        <v>0</v>
      </c>
      <c r="AU55" s="39">
        <f t="shared" si="3"/>
        <v>101.38</v>
      </c>
      <c r="AV55" s="34">
        <v>14.16</v>
      </c>
      <c r="AW55" s="34"/>
      <c r="AX55" s="34"/>
      <c r="AY55" s="34"/>
      <c r="BA55" s="34">
        <v>79.73</v>
      </c>
      <c r="BB55" s="34"/>
      <c r="BC55" s="34"/>
      <c r="BD55" s="34">
        <v>4.0599999999999996</v>
      </c>
      <c r="BE55" s="34">
        <v>3.95</v>
      </c>
      <c r="BI55" s="34"/>
      <c r="CM55" s="34"/>
      <c r="CN55" s="36">
        <f t="shared" ref="CN55:CN86" si="7">SUM(AV55:CM55)</f>
        <v>101.9</v>
      </c>
    </row>
    <row r="56" spans="1:113" s="3" customFormat="1" x14ac:dyDescent="0.2">
      <c r="A56" t="s">
        <v>691</v>
      </c>
      <c r="B56" s="34">
        <v>42</v>
      </c>
      <c r="C56" s="34">
        <v>1.5</v>
      </c>
      <c r="D56" s="34">
        <v>1923</v>
      </c>
      <c r="E56" s="34"/>
      <c r="F56" s="34">
        <v>2</v>
      </c>
      <c r="H56" s="34"/>
      <c r="K56" s="34"/>
      <c r="L56" s="34"/>
      <c r="M56" s="3" t="s">
        <v>529</v>
      </c>
      <c r="N56" s="3" t="s">
        <v>534</v>
      </c>
      <c r="O56" s="3" t="s">
        <v>33</v>
      </c>
      <c r="P56" s="34">
        <v>38.799999999999997</v>
      </c>
      <c r="Q56" s="40"/>
      <c r="R56" s="34">
        <v>16.829999999999998</v>
      </c>
      <c r="S56" s="34"/>
      <c r="T56" s="34"/>
      <c r="U56" s="34">
        <v>0.02</v>
      </c>
      <c r="V56" s="34"/>
      <c r="W56" s="34"/>
      <c r="X56" s="34"/>
      <c r="Y56" s="34"/>
      <c r="Z56" s="34">
        <v>25.65</v>
      </c>
      <c r="AA56" s="34">
        <v>20.37</v>
      </c>
      <c r="AB56" s="34"/>
      <c r="AC56" s="34"/>
      <c r="AD56" s="34">
        <v>0.08</v>
      </c>
      <c r="AT56" s="34">
        <f t="shared" si="2"/>
        <v>0</v>
      </c>
      <c r="AU56" s="39">
        <f t="shared" si="3"/>
        <v>101.75</v>
      </c>
      <c r="AV56" s="34">
        <v>12.91</v>
      </c>
      <c r="AW56" s="34"/>
      <c r="AX56" s="34"/>
      <c r="AY56" s="34"/>
      <c r="BA56" s="34">
        <v>80.06</v>
      </c>
      <c r="BB56" s="34"/>
      <c r="BC56" s="34"/>
      <c r="BD56" s="34">
        <v>4.24</v>
      </c>
      <c r="BE56" s="34">
        <v>5.35</v>
      </c>
      <c r="BI56" s="34"/>
      <c r="CM56" s="34"/>
      <c r="CN56" s="36">
        <f t="shared" si="7"/>
        <v>102.55999999999999</v>
      </c>
    </row>
    <row r="57" spans="1:113" s="3" customFormat="1" x14ac:dyDescent="0.2">
      <c r="A57" t="s">
        <v>692</v>
      </c>
      <c r="B57" s="34">
        <v>1</v>
      </c>
      <c r="C57" s="34">
        <v>3</v>
      </c>
      <c r="D57" s="34">
        <v>1873.15</v>
      </c>
      <c r="E57" s="34">
        <v>2023.15</v>
      </c>
      <c r="F57" s="34">
        <v>4</v>
      </c>
      <c r="G57" s="34">
        <f>10/60</f>
        <v>0.16666666666666666</v>
      </c>
      <c r="H57" s="34" t="s">
        <v>489</v>
      </c>
      <c r="I57" s="34">
        <v>-6.34</v>
      </c>
      <c r="J57" s="34"/>
      <c r="K57" s="34" t="s">
        <v>490</v>
      </c>
      <c r="L57" s="34" t="s">
        <v>693</v>
      </c>
      <c r="M57" s="3" t="s">
        <v>527</v>
      </c>
      <c r="N57" s="3" t="s">
        <v>532</v>
      </c>
      <c r="O57" s="3" t="s">
        <v>536</v>
      </c>
      <c r="P57">
        <v>66.10387999999999</v>
      </c>
      <c r="Q57">
        <v>7.7903399999999998E-2</v>
      </c>
      <c r="R57">
        <v>13.650559999999999</v>
      </c>
      <c r="S57">
        <v>1.2883E-2</v>
      </c>
      <c r="T57"/>
      <c r="U57">
        <v>2.3126399999999998E-2</v>
      </c>
      <c r="V57">
        <v>1.8177799999999997E-2</v>
      </c>
      <c r="W57"/>
      <c r="X57"/>
      <c r="Y57"/>
      <c r="Z57">
        <v>9.3779719999999998</v>
      </c>
      <c r="AA57">
        <v>4.9552199999999997</v>
      </c>
      <c r="AB57"/>
      <c r="AC57"/>
      <c r="AD57">
        <v>5.0224740000000008</v>
      </c>
      <c r="AE57">
        <v>0.175735</v>
      </c>
      <c r="AF57"/>
      <c r="AG57"/>
      <c r="AH57"/>
      <c r="AI57"/>
      <c r="AJ57"/>
      <c r="AK57"/>
      <c r="AL57"/>
      <c r="AM57"/>
      <c r="AN57"/>
      <c r="AO57"/>
      <c r="AP57"/>
      <c r="AQ57"/>
      <c r="AR57">
        <v>0.66901560000000004</v>
      </c>
      <c r="AS57">
        <v>1.6095299999999999</v>
      </c>
      <c r="AT57" s="34">
        <f t="shared" si="2"/>
        <v>0.95373979484483584</v>
      </c>
      <c r="AU57" s="3">
        <f t="shared" si="3"/>
        <v>100.74273740515515</v>
      </c>
      <c r="AV57">
        <v>100.96683333333334</v>
      </c>
      <c r="AW57">
        <v>9.211833333333334E-3</v>
      </c>
      <c r="AX57">
        <v>3.3830000000000002E-3</v>
      </c>
      <c r="AY57">
        <v>3.1341666666666666E-3</v>
      </c>
      <c r="AZ57"/>
      <c r="BA57" s="34">
        <v>1.3019999999999999E-2</v>
      </c>
      <c r="BB57">
        <v>9.9748333333333338E-3</v>
      </c>
      <c r="BC57">
        <v>0</v>
      </c>
      <c r="BD57"/>
      <c r="BE57"/>
      <c r="BF57"/>
      <c r="BG57"/>
      <c r="BH57"/>
      <c r="BI57"/>
      <c r="BJ57"/>
      <c r="BK57"/>
      <c r="BL57"/>
      <c r="BM57"/>
      <c r="BN57"/>
      <c r="BO57"/>
      <c r="BP57"/>
      <c r="BQ57"/>
      <c r="BR57"/>
      <c r="BS57">
        <v>2.1741666666666667E-3</v>
      </c>
      <c r="BT57">
        <v>2.9566666666666668E-4</v>
      </c>
      <c r="BU57"/>
      <c r="BV57">
        <v>1.9002833333333333E-2</v>
      </c>
      <c r="BW57"/>
      <c r="BX57"/>
      <c r="BY57"/>
      <c r="BZ57">
        <v>9.8821666666666658E-3</v>
      </c>
      <c r="CA57">
        <v>1.4120000000000001E-3</v>
      </c>
      <c r="CB57"/>
      <c r="CC57"/>
      <c r="CD57"/>
      <c r="CE57"/>
      <c r="CF57"/>
      <c r="CG57"/>
      <c r="CH57"/>
      <c r="CI57"/>
      <c r="CJ57"/>
      <c r="CK57"/>
      <c r="CL57"/>
      <c r="CM57"/>
      <c r="CN57" s="36">
        <f t="shared" si="7"/>
        <v>101.03832400000002</v>
      </c>
      <c r="CO57">
        <v>27.432200000000002</v>
      </c>
      <c r="CP57">
        <v>0.69478200000000001</v>
      </c>
      <c r="CQ57">
        <v>0.487757</v>
      </c>
      <c r="CR57">
        <v>7.8677400000000004</v>
      </c>
      <c r="CS57"/>
      <c r="CT57">
        <v>60.256399999999999</v>
      </c>
      <c r="CU57">
        <v>1.5725199999999999</v>
      </c>
      <c r="CV57">
        <v>1.3058E-2</v>
      </c>
      <c r="CW57"/>
      <c r="CX57"/>
      <c r="CY57"/>
      <c r="CZ57"/>
      <c r="DA57">
        <v>2.4986999999999999E-2</v>
      </c>
      <c r="DB57">
        <v>0</v>
      </c>
      <c r="DC57">
        <v>2.1145000000000001E-2</v>
      </c>
      <c r="DD57"/>
      <c r="DE57"/>
      <c r="DF57">
        <v>2.2130000000000001E-3</v>
      </c>
      <c r="DG57">
        <v>0</v>
      </c>
      <c r="DH57" s="3">
        <f t="shared" ref="DH57:DH65" si="8">SUM(CO57:DF57)</f>
        <v>98.372801999999993</v>
      </c>
      <c r="DI57" s="3" t="s">
        <v>679</v>
      </c>
    </row>
    <row r="58" spans="1:113" s="3" customFormat="1" x14ac:dyDescent="0.2">
      <c r="A58" t="s">
        <v>694</v>
      </c>
      <c r="B58" s="34">
        <v>26</v>
      </c>
      <c r="C58" s="34">
        <v>0.1</v>
      </c>
      <c r="D58" s="34">
        <v>1473.15</v>
      </c>
      <c r="E58" s="34"/>
      <c r="F58" s="34">
        <v>6</v>
      </c>
      <c r="G58" s="34"/>
      <c r="H58" s="34" t="s">
        <v>489</v>
      </c>
      <c r="I58" s="34">
        <v>-5.9</v>
      </c>
      <c r="J58" s="34"/>
      <c r="K58" s="34" t="s">
        <v>495</v>
      </c>
      <c r="L58" s="3" t="s">
        <v>514</v>
      </c>
      <c r="M58" s="3" t="s">
        <v>494</v>
      </c>
      <c r="N58" s="3" t="s">
        <v>535</v>
      </c>
      <c r="O58" s="3" t="s">
        <v>74</v>
      </c>
      <c r="P58" s="35">
        <v>70.619456409891214</v>
      </c>
      <c r="Q58" s="35">
        <v>0.2169042137589571</v>
      </c>
      <c r="R58" s="35">
        <v>11.713189982024719</v>
      </c>
      <c r="S58" s="35">
        <v>9.6155577052894348E-3</v>
      </c>
      <c r="T58" s="35">
        <v>0</v>
      </c>
      <c r="U58" s="35">
        <v>2.5729931059181664E-2</v>
      </c>
      <c r="V58" s="35">
        <v>0.14203491208271141</v>
      </c>
      <c r="Z58" s="35">
        <v>2.7361555235548245</v>
      </c>
      <c r="AA58" s="35">
        <v>2.1407860172663304</v>
      </c>
      <c r="AD58" s="35">
        <v>4.1041693454025063</v>
      </c>
      <c r="AE58" s="35">
        <v>8.4552576454730771E-2</v>
      </c>
      <c r="AS58" s="35">
        <v>1.75</v>
      </c>
      <c r="AT58" s="34">
        <f t="shared" si="2"/>
        <v>0.87289879931389369</v>
      </c>
      <c r="AU58" s="3">
        <f t="shared" si="3"/>
        <v>92.669695669886565</v>
      </c>
      <c r="AV58" s="34">
        <v>1.1200000000000001</v>
      </c>
      <c r="AW58" s="34">
        <v>0.01</v>
      </c>
      <c r="AX58" s="34"/>
      <c r="AY58" s="34">
        <v>0.03</v>
      </c>
      <c r="AZ58" s="34"/>
      <c r="BA58" s="34">
        <v>95.25</v>
      </c>
      <c r="BB58" s="34">
        <v>0.01</v>
      </c>
      <c r="BE58" s="34">
        <v>0.86</v>
      </c>
      <c r="BZ58" s="34">
        <v>0.12</v>
      </c>
      <c r="CN58" s="36">
        <f t="shared" si="7"/>
        <v>97.4</v>
      </c>
      <c r="CO58"/>
      <c r="DH58" s="3">
        <f t="shared" si="8"/>
        <v>0</v>
      </c>
      <c r="DI58" s="3" t="s">
        <v>550</v>
      </c>
    </row>
    <row r="59" spans="1:113" s="3" customFormat="1" x14ac:dyDescent="0.2">
      <c r="A59" t="s">
        <v>695</v>
      </c>
      <c r="B59" s="34">
        <v>26</v>
      </c>
      <c r="C59" s="34">
        <v>1E-4</v>
      </c>
      <c r="D59" s="34">
        <v>1583.15</v>
      </c>
      <c r="E59" s="34"/>
      <c r="F59" s="34">
        <v>3</v>
      </c>
      <c r="G59" s="34"/>
      <c r="H59" s="34" t="s">
        <v>489</v>
      </c>
      <c r="I59" s="34">
        <v>-4.9000000000000004</v>
      </c>
      <c r="J59" s="34"/>
      <c r="K59" s="34" t="s">
        <v>495</v>
      </c>
      <c r="L59" s="3" t="s">
        <v>514</v>
      </c>
      <c r="M59" s="3" t="s">
        <v>531</v>
      </c>
      <c r="O59" s="3" t="s">
        <v>536</v>
      </c>
      <c r="P59" s="35">
        <v>61.099414573356349</v>
      </c>
      <c r="Q59" s="35">
        <v>0.13347951615935821</v>
      </c>
      <c r="R59" s="35">
        <v>12.074450883012434</v>
      </c>
      <c r="S59" s="35">
        <v>3.8462230821157739E-2</v>
      </c>
      <c r="T59" s="35">
        <v>0</v>
      </c>
      <c r="U59" s="35">
        <v>2.5729931059181664E-2</v>
      </c>
      <c r="V59" s="35">
        <v>0.24533302996104697</v>
      </c>
      <c r="Z59" s="35">
        <v>12.735560255091546</v>
      </c>
      <c r="AA59" s="35">
        <v>6.4643342482159785</v>
      </c>
      <c r="AD59" s="35">
        <v>0.66989540968346706</v>
      </c>
      <c r="AE59" s="35">
        <v>0.19728934506103848</v>
      </c>
      <c r="AS59" s="35">
        <v>1.03</v>
      </c>
      <c r="AT59" s="34">
        <f t="shared" si="2"/>
        <v>0.51376329331046311</v>
      </c>
      <c r="AU59" s="3">
        <f t="shared" si="3"/>
        <v>94.200186129111074</v>
      </c>
      <c r="AV59" s="34">
        <v>0.73</v>
      </c>
      <c r="AW59" s="34"/>
      <c r="AX59" s="34"/>
      <c r="AY59" s="34">
        <v>0.01</v>
      </c>
      <c r="AZ59" s="34"/>
      <c r="BA59" s="34">
        <v>97.84</v>
      </c>
      <c r="BB59" s="34">
        <v>0.12</v>
      </c>
      <c r="BE59" s="34">
        <v>0.48</v>
      </c>
      <c r="BZ59" s="34">
        <v>0.01</v>
      </c>
      <c r="CN59" s="36">
        <f t="shared" si="7"/>
        <v>99.190000000000012</v>
      </c>
      <c r="CO59"/>
      <c r="DH59" s="3">
        <f t="shared" si="8"/>
        <v>0</v>
      </c>
      <c r="DI59" s="3" t="s">
        <v>550</v>
      </c>
    </row>
    <row r="60" spans="1:113" s="3" customFormat="1" x14ac:dyDescent="0.2">
      <c r="A60" t="s">
        <v>696</v>
      </c>
      <c r="B60" s="34">
        <v>26</v>
      </c>
      <c r="C60" s="34">
        <v>0.1</v>
      </c>
      <c r="D60" s="34">
        <v>1583.15</v>
      </c>
      <c r="E60" s="34"/>
      <c r="F60" s="34">
        <v>7</v>
      </c>
      <c r="G60" s="34"/>
      <c r="H60" s="34" t="s">
        <v>489</v>
      </c>
      <c r="I60" s="34">
        <v>-8</v>
      </c>
      <c r="J60" s="34"/>
      <c r="K60" s="34" t="s">
        <v>495</v>
      </c>
      <c r="L60" s="3" t="s">
        <v>514</v>
      </c>
      <c r="M60" s="3" t="s">
        <v>494</v>
      </c>
      <c r="N60" s="3" t="s">
        <v>535</v>
      </c>
      <c r="O60" s="3" t="s">
        <v>74</v>
      </c>
      <c r="P60" s="35">
        <v>55.772469815385158</v>
      </c>
      <c r="Q60" s="35">
        <v>8.342469759959889E-2</v>
      </c>
      <c r="R60" s="35">
        <v>11.14350933046717</v>
      </c>
      <c r="S60" s="35">
        <v>8.6540019347604899E-2</v>
      </c>
      <c r="T60" s="35">
        <v>0</v>
      </c>
      <c r="U60" s="35">
        <v>2.5729931059181664E-2</v>
      </c>
      <c r="V60" s="35">
        <v>0.10329811787833557</v>
      </c>
      <c r="Z60" s="35">
        <v>12.204911911129399</v>
      </c>
      <c r="AA60" s="35">
        <v>6.1285246768800832</v>
      </c>
      <c r="AD60" s="35">
        <v>5.1726101254039856</v>
      </c>
      <c r="AE60" s="35">
        <v>2.8184192151576925E-2</v>
      </c>
      <c r="AS60" s="35">
        <v>4.78</v>
      </c>
      <c r="AT60" s="34">
        <f t="shared" si="2"/>
        <v>2.3842607204116644</v>
      </c>
      <c r="AU60" s="3">
        <f t="shared" si="3"/>
        <v>93.144942096890432</v>
      </c>
      <c r="AV60" s="34">
        <v>10.7</v>
      </c>
      <c r="AW60" s="34">
        <v>0.7</v>
      </c>
      <c r="AX60" s="34"/>
      <c r="AY60" s="34">
        <v>0.78</v>
      </c>
      <c r="AZ60" s="34"/>
      <c r="BA60" s="34">
        <v>84.87</v>
      </c>
      <c r="BB60" s="34">
        <v>0.88</v>
      </c>
      <c r="BE60" s="34">
        <v>0.59</v>
      </c>
      <c r="BZ60" s="34">
        <v>0.01</v>
      </c>
      <c r="CN60" s="36">
        <f t="shared" si="7"/>
        <v>98.53</v>
      </c>
      <c r="CO60"/>
      <c r="DH60" s="3">
        <f t="shared" si="8"/>
        <v>0</v>
      </c>
      <c r="DI60" s="3" t="s">
        <v>550</v>
      </c>
    </row>
    <row r="61" spans="1:113" s="3" customFormat="1" x14ac:dyDescent="0.2">
      <c r="A61" t="s">
        <v>697</v>
      </c>
      <c r="B61" s="34">
        <v>1</v>
      </c>
      <c r="C61" s="34">
        <v>3</v>
      </c>
      <c r="D61" s="34">
        <v>1773.15</v>
      </c>
      <c r="E61" s="34">
        <v>1973.15</v>
      </c>
      <c r="F61" s="34">
        <v>4</v>
      </c>
      <c r="G61" s="34">
        <f>10/60</f>
        <v>0.16666666666666666</v>
      </c>
      <c r="H61" s="34" t="s">
        <v>489</v>
      </c>
      <c r="I61" s="34">
        <v>-5.28</v>
      </c>
      <c r="J61" s="34"/>
      <c r="K61" s="34" t="s">
        <v>490</v>
      </c>
      <c r="L61" s="34" t="s">
        <v>698</v>
      </c>
      <c r="M61" s="3" t="s">
        <v>527</v>
      </c>
      <c r="N61" s="3" t="s">
        <v>532</v>
      </c>
      <c r="O61" s="3" t="s">
        <v>536</v>
      </c>
      <c r="P61">
        <v>68.613</v>
      </c>
      <c r="Q61">
        <v>0.14475450000000001</v>
      </c>
      <c r="R61">
        <v>14.537199999999999</v>
      </c>
      <c r="S61">
        <v>2.5911500000000001E-2</v>
      </c>
      <c r="T61"/>
      <c r="U61">
        <v>2.6231999999999998E-2</v>
      </c>
      <c r="V61">
        <v>0.18670700000000001</v>
      </c>
      <c r="W61"/>
      <c r="X61"/>
      <c r="Y61"/>
      <c r="Z61">
        <v>4.9595349999999998</v>
      </c>
      <c r="AA61">
        <v>4.0030099999999997</v>
      </c>
      <c r="AB61"/>
      <c r="AC61"/>
      <c r="AD61">
        <v>8.4600849999999994</v>
      </c>
      <c r="AE61">
        <v>1.061561</v>
      </c>
      <c r="AF61"/>
      <c r="AG61"/>
      <c r="AH61"/>
      <c r="AI61"/>
      <c r="AJ61"/>
      <c r="AK61"/>
      <c r="AL61"/>
      <c r="AM61"/>
      <c r="AN61"/>
      <c r="AO61"/>
      <c r="AP61"/>
      <c r="AQ61"/>
      <c r="AR61">
        <v>1.7568999999999999</v>
      </c>
      <c r="AS61">
        <v>3.0467300000000002</v>
      </c>
      <c r="AT61" s="34">
        <f t="shared" si="2"/>
        <v>1.9160041652977715</v>
      </c>
      <c r="AU61" s="3">
        <f t="shared" si="3"/>
        <v>104.90562183470222</v>
      </c>
      <c r="AV61">
        <v>98.402476510613766</v>
      </c>
      <c r="AW61">
        <v>5.3592731193264785E-4</v>
      </c>
      <c r="AX61">
        <v>3.8716890355387332E-3</v>
      </c>
      <c r="AY61">
        <v>1.9260550721596564E-3</v>
      </c>
      <c r="AZ61"/>
      <c r="BA61" s="34">
        <v>1.5688655786086286E-2</v>
      </c>
      <c r="BB61">
        <v>7.6334208957418593E-3</v>
      </c>
      <c r="BC61">
        <v>0</v>
      </c>
      <c r="BD61"/>
      <c r="BE61"/>
      <c r="BF61"/>
      <c r="BG61"/>
      <c r="BH61"/>
      <c r="BI61"/>
      <c r="BJ61"/>
      <c r="BK61"/>
      <c r="BL61"/>
      <c r="BM61"/>
      <c r="BN61"/>
      <c r="BO61"/>
      <c r="BP61"/>
      <c r="BQ61"/>
      <c r="BR61"/>
      <c r="BS61">
        <v>2.8155557320079625E-3</v>
      </c>
      <c r="BT61">
        <v>5.5751720965628484E-4</v>
      </c>
      <c r="BU61"/>
      <c r="BV61">
        <v>1.8930375283725299E-2</v>
      </c>
      <c r="BW61"/>
      <c r="BX61"/>
      <c r="BY61"/>
      <c r="BZ61">
        <v>1.0725345128287311E-3</v>
      </c>
      <c r="CA61"/>
      <c r="CB61"/>
      <c r="CC61"/>
      <c r="CD61"/>
      <c r="CE61"/>
      <c r="CF61"/>
      <c r="CG61"/>
      <c r="CH61"/>
      <c r="CI61"/>
      <c r="CJ61"/>
      <c r="CK61"/>
      <c r="CL61"/>
      <c r="CM61"/>
      <c r="CN61" s="36">
        <f t="shared" si="7"/>
        <v>98.455508241453458</v>
      </c>
      <c r="CO61">
        <v>71.6905</v>
      </c>
      <c r="CP61">
        <v>2.3484500000000001</v>
      </c>
      <c r="CQ61">
        <v>1.7850999999999999E-2</v>
      </c>
      <c r="CR61">
        <v>1.9144300000000001</v>
      </c>
      <c r="CS61"/>
      <c r="CT61">
        <v>18.406700000000001</v>
      </c>
      <c r="CU61">
        <v>3.6238800000000002</v>
      </c>
      <c r="CV61">
        <v>0</v>
      </c>
      <c r="CW61"/>
      <c r="CX61"/>
      <c r="CY61"/>
      <c r="CZ61"/>
      <c r="DA61">
        <v>5.2310000000000004E-3</v>
      </c>
      <c r="DB61">
        <v>0</v>
      </c>
      <c r="DC61">
        <v>3.0773999999999999E-2</v>
      </c>
      <c r="DD61"/>
      <c r="DE61"/>
      <c r="DF61">
        <v>2.3869000000000001E-2</v>
      </c>
      <c r="DG61"/>
      <c r="DH61" s="3">
        <f t="shared" si="8"/>
        <v>98.061684999999983</v>
      </c>
      <c r="DI61" s="3" t="s">
        <v>679</v>
      </c>
    </row>
    <row r="62" spans="1:113" s="3" customFormat="1" x14ac:dyDescent="0.2">
      <c r="A62" t="s">
        <v>699</v>
      </c>
      <c r="B62" s="34">
        <v>39</v>
      </c>
      <c r="C62">
        <v>1</v>
      </c>
      <c r="D62">
        <v>1883</v>
      </c>
      <c r="E62" s="34"/>
      <c r="F62" s="34">
        <v>0.5</v>
      </c>
      <c r="G62" s="34"/>
      <c r="H62" s="34" t="s">
        <v>489</v>
      </c>
      <c r="I62" s="34">
        <v>-7.08</v>
      </c>
      <c r="J62" s="34"/>
      <c r="K62" s="34" t="s">
        <v>492</v>
      </c>
      <c r="L62" s="34" t="s">
        <v>505</v>
      </c>
      <c r="M62" s="3" t="s">
        <v>529</v>
      </c>
      <c r="N62" s="3" t="s">
        <v>494</v>
      </c>
      <c r="O62" s="3" t="s">
        <v>33</v>
      </c>
      <c r="P62" s="3">
        <v>52.26</v>
      </c>
      <c r="Q62" s="3">
        <v>0.19600000000000001</v>
      </c>
      <c r="R62" s="3">
        <v>7.73</v>
      </c>
      <c r="U62" s="3">
        <v>0.03</v>
      </c>
      <c r="V62" s="3">
        <v>0.25</v>
      </c>
      <c r="Z62" s="3">
        <v>30.78</v>
      </c>
      <c r="AA62" s="3">
        <v>8.85</v>
      </c>
      <c r="AT62" s="34">
        <f t="shared" si="2"/>
        <v>0</v>
      </c>
      <c r="AU62" s="3">
        <f t="shared" si="3"/>
        <v>100.09599999999999</v>
      </c>
      <c r="AV62">
        <v>9.93</v>
      </c>
      <c r="AY62" s="3">
        <v>0.51</v>
      </c>
      <c r="BA62" s="34">
        <v>82.26</v>
      </c>
      <c r="BB62" s="3">
        <v>0.27</v>
      </c>
      <c r="BE62" s="3">
        <v>3.6</v>
      </c>
      <c r="BK62" s="3">
        <v>0.04</v>
      </c>
      <c r="CC62" s="3">
        <v>0.92</v>
      </c>
      <c r="CE62" s="3">
        <v>0.09</v>
      </c>
      <c r="CF62" s="3">
        <v>1.1399999999999999</v>
      </c>
      <c r="CN62" s="36">
        <f t="shared" si="7"/>
        <v>98.76</v>
      </c>
      <c r="CO62"/>
      <c r="DH62" s="3">
        <f t="shared" si="8"/>
        <v>0</v>
      </c>
      <c r="DI62" s="3" t="s">
        <v>544</v>
      </c>
    </row>
    <row r="63" spans="1:113" s="3" customFormat="1" x14ac:dyDescent="0.2">
      <c r="A63" t="s">
        <v>700</v>
      </c>
      <c r="B63" s="34">
        <v>32</v>
      </c>
      <c r="C63" s="34">
        <v>1</v>
      </c>
      <c r="D63" s="34">
        <v>1873</v>
      </c>
      <c r="E63" s="34"/>
      <c r="F63" s="34">
        <v>1.5</v>
      </c>
      <c r="G63" s="34"/>
      <c r="H63" s="34" t="s">
        <v>489</v>
      </c>
      <c r="I63" s="34">
        <v>-6.99</v>
      </c>
      <c r="J63" s="34"/>
      <c r="K63" s="34"/>
      <c r="L63" s="34"/>
      <c r="M63" s="3" t="s">
        <v>528</v>
      </c>
      <c r="N63" s="3" t="s">
        <v>534</v>
      </c>
      <c r="O63" s="3" t="s">
        <v>33</v>
      </c>
      <c r="P63" s="37">
        <v>43.67</v>
      </c>
      <c r="Q63" s="37">
        <v>3.37</v>
      </c>
      <c r="R63" s="37">
        <v>12.02</v>
      </c>
      <c r="U63" s="37">
        <v>0.03</v>
      </c>
      <c r="V63" s="37">
        <v>0.08</v>
      </c>
      <c r="W63" s="34"/>
      <c r="X63" s="34"/>
      <c r="Y63" s="34"/>
      <c r="Z63" s="37">
        <v>22.39</v>
      </c>
      <c r="AA63" s="37">
        <v>13.37</v>
      </c>
      <c r="AB63" s="34"/>
      <c r="AC63" s="34"/>
      <c r="AD63" s="37">
        <v>3.74</v>
      </c>
      <c r="AE63" s="37">
        <v>2.2200000000000002</v>
      </c>
      <c r="AF63" s="37">
        <v>0.02</v>
      </c>
      <c r="AT63" s="34">
        <f t="shared" si="2"/>
        <v>0</v>
      </c>
      <c r="AU63" s="3">
        <f t="shared" si="3"/>
        <v>100.91</v>
      </c>
      <c r="AV63" s="37">
        <v>8.1300000000000008</v>
      </c>
      <c r="AW63" s="34"/>
      <c r="AX63" s="34"/>
      <c r="AY63" s="37">
        <v>7.3099999999999998E-2</v>
      </c>
      <c r="BA63" s="37">
        <v>87.43</v>
      </c>
      <c r="BB63" s="34"/>
      <c r="BC63" s="34"/>
      <c r="BD63" s="34"/>
      <c r="BE63" s="37">
        <v>4.7E-2</v>
      </c>
      <c r="BO63" s="34"/>
      <c r="BP63" s="37">
        <v>2.71</v>
      </c>
      <c r="BR63" s="37">
        <v>4.8800000000000003E-2</v>
      </c>
      <c r="BW63" s="37">
        <v>0.66</v>
      </c>
      <c r="CJ63" s="34"/>
      <c r="CN63" s="36">
        <f t="shared" si="7"/>
        <v>99.0989</v>
      </c>
      <c r="CO63"/>
      <c r="DH63" s="3">
        <f t="shared" si="8"/>
        <v>0</v>
      </c>
    </row>
    <row r="64" spans="1:113" s="34" customFormat="1" x14ac:dyDescent="0.2">
      <c r="A64" t="s">
        <v>701</v>
      </c>
      <c r="B64" s="34">
        <v>32</v>
      </c>
      <c r="C64" s="34">
        <v>1</v>
      </c>
      <c r="D64" s="34">
        <v>1873</v>
      </c>
      <c r="F64" s="34">
        <v>1.5</v>
      </c>
      <c r="H64" s="34" t="s">
        <v>489</v>
      </c>
      <c r="I64" s="34">
        <v>-6.73</v>
      </c>
      <c r="M64" s="3" t="s">
        <v>528</v>
      </c>
      <c r="N64" s="3" t="s">
        <v>534</v>
      </c>
      <c r="O64" s="3" t="s">
        <v>33</v>
      </c>
      <c r="P64" s="34">
        <v>43.6</v>
      </c>
      <c r="Q64" s="34">
        <v>3.45</v>
      </c>
      <c r="R64" s="34">
        <v>12.1</v>
      </c>
      <c r="S64" s="3"/>
      <c r="T64" s="3"/>
      <c r="U64" s="34">
        <v>0.03</v>
      </c>
      <c r="V64" s="34">
        <v>0.08</v>
      </c>
      <c r="Z64" s="34">
        <v>22.3</v>
      </c>
      <c r="AA64" s="34">
        <v>13.25</v>
      </c>
      <c r="AD64" s="34">
        <v>3.7</v>
      </c>
      <c r="AE64" s="34">
        <v>2.1800000000000002</v>
      </c>
      <c r="AF64" s="34">
        <v>0.02</v>
      </c>
      <c r="AG64" s="3"/>
      <c r="AH64" s="3"/>
      <c r="AI64" s="3"/>
      <c r="AJ64" s="3"/>
      <c r="AK64" s="3"/>
      <c r="AL64" s="3"/>
      <c r="AM64" s="3"/>
      <c r="AN64" s="3"/>
      <c r="AO64" s="3"/>
      <c r="AP64" s="3"/>
      <c r="AQ64" s="3"/>
      <c r="AR64" s="3"/>
      <c r="AS64" s="3"/>
      <c r="AT64" s="34">
        <f t="shared" si="2"/>
        <v>0</v>
      </c>
      <c r="AU64" s="3">
        <f t="shared" si="3"/>
        <v>100.71000000000001</v>
      </c>
      <c r="AV64" s="37">
        <v>8.4700000000000006</v>
      </c>
      <c r="AZ64" s="3"/>
      <c r="BA64" s="37">
        <v>88.03</v>
      </c>
      <c r="BF64" s="3"/>
      <c r="BG64" s="3"/>
      <c r="BH64" s="3"/>
      <c r="BI64" s="3"/>
      <c r="BJ64" s="3"/>
      <c r="BK64" s="3"/>
      <c r="BL64" s="3"/>
      <c r="BM64" s="3"/>
      <c r="BN64" s="3"/>
      <c r="BO64" s="34">
        <v>3.2</v>
      </c>
      <c r="BQ64" s="3"/>
      <c r="BS64" s="3"/>
      <c r="BT64" s="3"/>
      <c r="BU64" s="3"/>
      <c r="BV64" s="3"/>
      <c r="BW64" s="37">
        <v>0.84</v>
      </c>
      <c r="BX64" s="3"/>
      <c r="BY64" s="3"/>
      <c r="BZ64" s="3"/>
      <c r="CA64" s="3"/>
      <c r="CB64" s="3"/>
      <c r="CC64" s="3"/>
      <c r="CD64" s="3"/>
      <c r="CE64" s="3"/>
      <c r="CF64" s="3"/>
      <c r="CG64" s="3"/>
      <c r="CH64" s="3"/>
      <c r="CI64" s="3"/>
      <c r="CK64" s="3"/>
      <c r="CL64" s="3"/>
      <c r="CM64" s="3"/>
      <c r="CN64" s="36">
        <f t="shared" si="7"/>
        <v>100.54</v>
      </c>
      <c r="CO64"/>
      <c r="CP64" s="3"/>
      <c r="CQ64" s="3"/>
      <c r="CR64" s="3"/>
      <c r="CS64" s="3"/>
      <c r="CT64" s="3"/>
      <c r="CU64" s="3"/>
      <c r="CV64" s="3"/>
      <c r="CW64" s="3"/>
      <c r="CX64" s="3"/>
      <c r="CY64" s="3"/>
      <c r="CZ64" s="3"/>
      <c r="DA64" s="3"/>
      <c r="DB64" s="3"/>
      <c r="DC64" s="3"/>
      <c r="DD64" s="3"/>
      <c r="DE64" s="3"/>
      <c r="DF64" s="3"/>
      <c r="DG64" s="3"/>
      <c r="DH64" s="3">
        <f t="shared" si="8"/>
        <v>0</v>
      </c>
      <c r="DI64" s="3"/>
    </row>
    <row r="65" spans="1:113" s="34" customFormat="1" x14ac:dyDescent="0.2">
      <c r="A65" t="s">
        <v>702</v>
      </c>
      <c r="B65" s="34">
        <v>33</v>
      </c>
      <c r="C65" s="34">
        <v>1</v>
      </c>
      <c r="D65" s="34">
        <v>1873</v>
      </c>
      <c r="F65" s="34">
        <v>1.5</v>
      </c>
      <c r="H65" s="34" t="s">
        <v>489</v>
      </c>
      <c r="I65" s="34">
        <v>-7.08</v>
      </c>
      <c r="M65" s="3" t="s">
        <v>528</v>
      </c>
      <c r="N65" s="3" t="s">
        <v>534</v>
      </c>
      <c r="O65" s="3" t="s">
        <v>33</v>
      </c>
      <c r="P65" s="34">
        <v>43.01</v>
      </c>
      <c r="Q65" s="34">
        <v>3.32</v>
      </c>
      <c r="R65" s="34">
        <v>12.41</v>
      </c>
      <c r="U65" s="34">
        <v>0.03</v>
      </c>
      <c r="V65" s="34">
        <v>0.08</v>
      </c>
      <c r="Z65" s="34">
        <v>22.41</v>
      </c>
      <c r="AA65" s="34">
        <v>13.77</v>
      </c>
      <c r="AD65" s="34">
        <v>3.72</v>
      </c>
      <c r="AE65" s="34">
        <v>2.15</v>
      </c>
      <c r="AF65" s="34">
        <v>7.0000000000000007E-2</v>
      </c>
      <c r="AG65" s="3"/>
      <c r="AH65" s="3"/>
      <c r="AI65" s="3"/>
      <c r="AJ65" s="3"/>
      <c r="AK65" s="3"/>
      <c r="AL65" s="3"/>
      <c r="AM65" s="3"/>
      <c r="AN65" s="3"/>
      <c r="AO65" s="3"/>
      <c r="AP65" s="3"/>
      <c r="AQ65" s="3"/>
      <c r="AR65" s="3"/>
      <c r="AS65" s="3"/>
      <c r="AT65" s="34">
        <f t="shared" si="2"/>
        <v>0</v>
      </c>
      <c r="AU65" s="3">
        <f t="shared" si="3"/>
        <v>100.96999999999998</v>
      </c>
      <c r="AV65" s="38">
        <v>8.5500000000000007</v>
      </c>
      <c r="AZ65" s="3"/>
      <c r="BA65" s="38">
        <v>89.03</v>
      </c>
      <c r="BB65" s="3"/>
      <c r="BC65" s="3"/>
      <c r="BD65" s="3"/>
      <c r="BE65" s="3"/>
      <c r="BF65" s="3"/>
      <c r="BG65" s="3"/>
      <c r="BH65" s="3"/>
      <c r="BI65" s="3"/>
      <c r="BJ65" s="3"/>
      <c r="BK65" s="3"/>
      <c r="BM65" s="38">
        <v>2.37</v>
      </c>
      <c r="BN65" s="3"/>
      <c r="BO65" s="3"/>
      <c r="BP65" s="3"/>
      <c r="BQ65" s="3"/>
      <c r="BR65" s="3"/>
      <c r="BS65" s="3"/>
      <c r="BT65" s="3"/>
      <c r="BU65" s="3"/>
      <c r="BV65" s="3"/>
      <c r="BW65" s="38">
        <v>0.79</v>
      </c>
      <c r="BX65" s="3"/>
      <c r="BY65" s="3"/>
      <c r="BZ65" s="3"/>
      <c r="CA65" s="3"/>
      <c r="CB65" s="3"/>
      <c r="CC65" s="3"/>
      <c r="CE65" s="3"/>
      <c r="CF65" s="3"/>
      <c r="CG65" s="3"/>
      <c r="CH65" s="3"/>
      <c r="CI65" s="3"/>
      <c r="CJ65" s="3"/>
      <c r="CK65" s="3"/>
      <c r="CL65" s="38">
        <v>0.18</v>
      </c>
      <c r="CM65" s="3"/>
      <c r="CN65" s="36">
        <f t="shared" si="7"/>
        <v>100.92000000000002</v>
      </c>
      <c r="CO65"/>
      <c r="CP65" s="3"/>
      <c r="CQ65" s="3"/>
      <c r="CR65" s="3"/>
      <c r="CS65" s="3"/>
      <c r="CT65" s="3"/>
      <c r="CU65" s="3"/>
      <c r="CV65" s="3"/>
      <c r="CW65" s="3"/>
      <c r="CX65" s="3"/>
      <c r="CY65" s="3"/>
      <c r="CZ65" s="3"/>
      <c r="DA65" s="3"/>
      <c r="DB65" s="3"/>
      <c r="DC65" s="3"/>
      <c r="DD65" s="3"/>
      <c r="DE65" s="3"/>
      <c r="DF65" s="3"/>
      <c r="DG65" s="3"/>
      <c r="DH65" s="3">
        <f t="shared" si="8"/>
        <v>0</v>
      </c>
      <c r="DI65" s="3"/>
    </row>
    <row r="66" spans="1:113" s="34" customFormat="1" x14ac:dyDescent="0.2">
      <c r="A66" t="s">
        <v>703</v>
      </c>
      <c r="B66" s="34">
        <v>42</v>
      </c>
      <c r="C66" s="34">
        <v>1.5</v>
      </c>
      <c r="D66" s="34">
        <v>1923</v>
      </c>
      <c r="F66" s="34">
        <v>0.66666666666666663</v>
      </c>
      <c r="G66" s="3"/>
      <c r="I66" s="3"/>
      <c r="J66" s="3"/>
      <c r="M66" s="3" t="s">
        <v>529</v>
      </c>
      <c r="N66" s="3" t="s">
        <v>534</v>
      </c>
      <c r="O66" s="3" t="s">
        <v>33</v>
      </c>
      <c r="P66" s="34">
        <v>41.05</v>
      </c>
      <c r="R66" s="34">
        <v>16.73</v>
      </c>
      <c r="U66" s="34">
        <v>0.03</v>
      </c>
      <c r="Z66" s="34">
        <v>24.38</v>
      </c>
      <c r="AA66" s="34">
        <v>18.309999999999999</v>
      </c>
      <c r="AD66" s="34">
        <v>0.08</v>
      </c>
      <c r="AE66" s="3"/>
      <c r="AF66" s="3"/>
      <c r="AG66" s="3"/>
      <c r="AH66" s="3"/>
      <c r="AI66" s="3"/>
      <c r="AJ66" s="3"/>
      <c r="AK66" s="3"/>
      <c r="AL66" s="3"/>
      <c r="AM66" s="3"/>
      <c r="AN66" s="3"/>
      <c r="AO66" s="3"/>
      <c r="AP66" s="3"/>
      <c r="AQ66" s="3"/>
      <c r="AR66" s="3"/>
      <c r="AS66" s="3"/>
      <c r="AT66" s="34">
        <f t="shared" si="2"/>
        <v>0</v>
      </c>
      <c r="AU66" s="39">
        <f t="shared" si="3"/>
        <v>100.58</v>
      </c>
      <c r="AV66" s="34">
        <v>19.420000000000002</v>
      </c>
      <c r="AZ66" s="3"/>
      <c r="BA66" s="34">
        <v>70.73</v>
      </c>
      <c r="BD66" s="34">
        <v>4.3099999999999996</v>
      </c>
      <c r="BE66" s="34">
        <v>4.3600000000000003</v>
      </c>
      <c r="BF66" s="3"/>
      <c r="BG66" s="3"/>
      <c r="BH66" s="3"/>
      <c r="BI66" s="34">
        <v>0.16</v>
      </c>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4">
        <v>0.18</v>
      </c>
      <c r="CN66" s="36">
        <f t="shared" si="7"/>
        <v>99.160000000000011</v>
      </c>
      <c r="CO66" s="3"/>
      <c r="CP66" s="3"/>
      <c r="CQ66" s="3"/>
      <c r="CR66" s="3"/>
      <c r="CS66" s="3"/>
      <c r="CT66" s="3"/>
      <c r="CU66" s="3"/>
      <c r="CV66" s="3"/>
      <c r="CW66" s="3"/>
      <c r="CX66" s="3"/>
      <c r="CY66" s="3"/>
      <c r="CZ66" s="3"/>
      <c r="DA66" s="3"/>
      <c r="DB66" s="3"/>
      <c r="DC66" s="3"/>
      <c r="DD66" s="3"/>
      <c r="DE66" s="3"/>
      <c r="DF66" s="3"/>
      <c r="DG66" s="3"/>
      <c r="DH66" s="3"/>
      <c r="DI66" s="3"/>
    </row>
    <row r="67" spans="1:113" s="34" customFormat="1" x14ac:dyDescent="0.2">
      <c r="A67" t="s">
        <v>704</v>
      </c>
      <c r="B67" s="34">
        <v>42</v>
      </c>
      <c r="C67" s="34">
        <v>1.5</v>
      </c>
      <c r="D67" s="34">
        <v>1923</v>
      </c>
      <c r="F67" s="34">
        <v>0.83333333333333337</v>
      </c>
      <c r="G67" s="3"/>
      <c r="I67" s="3"/>
      <c r="J67" s="3"/>
      <c r="M67" s="3" t="s">
        <v>529</v>
      </c>
      <c r="N67" s="3" t="s">
        <v>534</v>
      </c>
      <c r="O67" s="3" t="s">
        <v>33</v>
      </c>
      <c r="P67" s="34">
        <v>39.619999999999997</v>
      </c>
      <c r="R67" s="34">
        <v>13.84</v>
      </c>
      <c r="U67" s="34">
        <v>0.03</v>
      </c>
      <c r="Z67" s="34">
        <v>26.08</v>
      </c>
      <c r="AA67" s="34">
        <v>20.64</v>
      </c>
      <c r="AE67" s="3"/>
      <c r="AF67" s="3"/>
      <c r="AG67" s="3"/>
      <c r="AH67" s="3"/>
      <c r="AI67" s="3"/>
      <c r="AJ67" s="3"/>
      <c r="AK67" s="3"/>
      <c r="AL67" s="3"/>
      <c r="AM67" s="3"/>
      <c r="AN67" s="3"/>
      <c r="AO67" s="3"/>
      <c r="AP67" s="3"/>
      <c r="AQ67" s="3"/>
      <c r="AR67" s="3"/>
      <c r="AS67" s="3"/>
      <c r="AT67" s="34">
        <f t="shared" si="2"/>
        <v>0</v>
      </c>
      <c r="AU67" s="39">
        <f t="shared" si="3"/>
        <v>100.21</v>
      </c>
      <c r="AV67" s="34">
        <v>12.41</v>
      </c>
      <c r="AZ67" s="3"/>
      <c r="BA67" s="34">
        <v>74.41</v>
      </c>
      <c r="BD67" s="34">
        <v>7.03</v>
      </c>
      <c r="BE67" s="34">
        <v>5.77</v>
      </c>
      <c r="BF67" s="3"/>
      <c r="BG67" s="3"/>
      <c r="BH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N67" s="36">
        <f t="shared" si="7"/>
        <v>99.61999999999999</v>
      </c>
      <c r="CO67" s="3"/>
      <c r="CP67" s="3"/>
      <c r="CQ67" s="3"/>
      <c r="CR67" s="3"/>
      <c r="CS67" s="3"/>
      <c r="CT67" s="3"/>
      <c r="CU67" s="3"/>
      <c r="CV67" s="3"/>
      <c r="CW67" s="3"/>
      <c r="CX67" s="3"/>
      <c r="CY67" s="3"/>
      <c r="CZ67" s="3"/>
      <c r="DA67" s="3"/>
      <c r="DB67" s="3"/>
      <c r="DC67" s="3"/>
      <c r="DD67" s="3"/>
      <c r="DE67" s="3"/>
      <c r="DF67" s="3"/>
      <c r="DG67" s="3"/>
      <c r="DH67" s="3"/>
      <c r="DI67" s="3"/>
    </row>
    <row r="68" spans="1:113" s="41" customFormat="1" x14ac:dyDescent="0.2">
      <c r="A68" t="s">
        <v>705</v>
      </c>
      <c r="B68" s="34">
        <v>42</v>
      </c>
      <c r="C68" s="34">
        <v>1.5</v>
      </c>
      <c r="D68" s="34">
        <v>1923</v>
      </c>
      <c r="E68" s="34"/>
      <c r="F68" s="34">
        <v>1.1666666666666667</v>
      </c>
      <c r="G68" s="3"/>
      <c r="H68" s="34"/>
      <c r="I68" s="3"/>
      <c r="J68" s="3"/>
      <c r="K68" s="34"/>
      <c r="L68" s="34"/>
      <c r="M68" s="3" t="s">
        <v>529</v>
      </c>
      <c r="N68" s="3" t="s">
        <v>534</v>
      </c>
      <c r="O68" s="3" t="s">
        <v>33</v>
      </c>
      <c r="P68" s="34">
        <v>39.99</v>
      </c>
      <c r="Q68" s="34"/>
      <c r="R68" s="34">
        <v>14.29</v>
      </c>
      <c r="S68" s="34"/>
      <c r="T68" s="34"/>
      <c r="U68" s="34">
        <v>0.03</v>
      </c>
      <c r="V68" s="34"/>
      <c r="W68" s="34"/>
      <c r="X68" s="34"/>
      <c r="Y68" s="34"/>
      <c r="Z68" s="34">
        <v>24.05</v>
      </c>
      <c r="AA68" s="34">
        <v>21.12</v>
      </c>
      <c r="AB68" s="34"/>
      <c r="AC68" s="34"/>
      <c r="AD68" s="34"/>
      <c r="AE68" s="3"/>
      <c r="AF68" s="3"/>
      <c r="AG68" s="3"/>
      <c r="AH68" s="3"/>
      <c r="AI68" s="3"/>
      <c r="AJ68" s="3"/>
      <c r="AK68" s="3"/>
      <c r="AL68" s="3"/>
      <c r="AM68" s="3"/>
      <c r="AN68" s="3"/>
      <c r="AO68" s="3"/>
      <c r="AP68" s="3"/>
      <c r="AQ68" s="3"/>
      <c r="AR68" s="3"/>
      <c r="AS68" s="3"/>
      <c r="AT68" s="34">
        <f t="shared" si="2"/>
        <v>0</v>
      </c>
      <c r="AU68" s="39">
        <f t="shared" si="3"/>
        <v>99.48</v>
      </c>
      <c r="AV68" s="34">
        <v>9.15</v>
      </c>
      <c r="AW68" s="34"/>
      <c r="AX68" s="34"/>
      <c r="AY68" s="34"/>
      <c r="AZ68" s="3"/>
      <c r="BA68" s="34">
        <v>70.89</v>
      </c>
      <c r="BB68" s="34"/>
      <c r="BC68" s="34"/>
      <c r="BD68" s="34"/>
      <c r="BE68" s="34">
        <v>9.06</v>
      </c>
      <c r="BF68" s="3"/>
      <c r="BG68" s="3"/>
      <c r="BH68" s="3"/>
      <c r="BI68" s="34"/>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4">
        <v>11.11</v>
      </c>
      <c r="CN68" s="36">
        <f t="shared" si="7"/>
        <v>100.21000000000001</v>
      </c>
      <c r="CO68" s="3"/>
      <c r="CP68" s="3"/>
      <c r="CQ68" s="3"/>
      <c r="CR68" s="3"/>
      <c r="CS68" s="3"/>
      <c r="CT68" s="3"/>
      <c r="CU68" s="3"/>
      <c r="CV68" s="3"/>
      <c r="CW68" s="3"/>
      <c r="CX68" s="3"/>
      <c r="CY68" s="3"/>
      <c r="CZ68" s="3"/>
      <c r="DA68" s="3"/>
      <c r="DB68" s="3"/>
      <c r="DC68" s="3"/>
      <c r="DD68" s="3"/>
      <c r="DE68" s="3"/>
      <c r="DF68" s="3"/>
      <c r="DG68" s="3"/>
      <c r="DH68" s="3"/>
      <c r="DI68" s="3"/>
    </row>
    <row r="69" spans="1:113" s="34" customFormat="1" x14ac:dyDescent="0.2">
      <c r="A69" t="s">
        <v>706</v>
      </c>
      <c r="B69" s="34">
        <v>1</v>
      </c>
      <c r="C69" s="34">
        <v>1.2</v>
      </c>
      <c r="D69" s="34">
        <v>1598.15</v>
      </c>
      <c r="F69" s="34">
        <v>8</v>
      </c>
      <c r="H69" s="34" t="s">
        <v>489</v>
      </c>
      <c r="I69" s="34">
        <v>-6.86</v>
      </c>
      <c r="K69" s="34" t="s">
        <v>490</v>
      </c>
      <c r="L69" s="34" t="s">
        <v>707</v>
      </c>
      <c r="M69" s="3" t="s">
        <v>528</v>
      </c>
      <c r="N69" s="3" t="s">
        <v>533</v>
      </c>
      <c r="O69" s="3" t="s">
        <v>536</v>
      </c>
      <c r="P69">
        <v>58.002616830139232</v>
      </c>
      <c r="Q69">
        <v>0.22251717595055698</v>
      </c>
      <c r="R69">
        <v>14.123897437741466</v>
      </c>
      <c r="S69">
        <v>3.7421791593750982E-2</v>
      </c>
      <c r="T69"/>
      <c r="U69">
        <v>3.0444176393117708E-2</v>
      </c>
      <c r="V69">
        <v>0.41083884885988797</v>
      </c>
      <c r="W69"/>
      <c r="X69"/>
      <c r="Y69"/>
      <c r="Z69">
        <v>12.340434271569244</v>
      </c>
      <c r="AA69">
        <v>8.4775093944836684</v>
      </c>
      <c r="AB69"/>
      <c r="AC69"/>
      <c r="AD69">
        <v>6.315317725991771</v>
      </c>
      <c r="AE69">
        <v>0.1894234202842211</v>
      </c>
      <c r="AF69"/>
      <c r="AG69"/>
      <c r="AH69"/>
      <c r="AI69"/>
      <c r="AJ69"/>
      <c r="AK69"/>
      <c r="AL69"/>
      <c r="AM69"/>
      <c r="AN69"/>
      <c r="AO69"/>
      <c r="AP69"/>
      <c r="AQ69"/>
      <c r="AR69">
        <v>1.5188561002952972</v>
      </c>
      <c r="AS69">
        <v>1.3473038151448218</v>
      </c>
      <c r="AT69" s="34">
        <f t="shared" si="2"/>
        <v>1.0146368822414578</v>
      </c>
      <c r="AU69" s="3">
        <f t="shared" si="3"/>
        <v>102.00194410620556</v>
      </c>
      <c r="AV69">
        <v>100.39634</v>
      </c>
      <c r="AW69">
        <v>4.6915999999999998E-3</v>
      </c>
      <c r="AX69">
        <v>2.2186999999999997E-3</v>
      </c>
      <c r="AY69">
        <v>1.7112E-3</v>
      </c>
      <c r="AZ69"/>
      <c r="BA69" s="34">
        <v>7.9531000000000011E-3</v>
      </c>
      <c r="BB69">
        <v>3.2265000000000002E-3</v>
      </c>
      <c r="BC69">
        <v>6.8129999999999992E-4</v>
      </c>
      <c r="BD69"/>
      <c r="BE69"/>
      <c r="BF69"/>
      <c r="BG69"/>
      <c r="BH69"/>
      <c r="BI69"/>
      <c r="BJ69"/>
      <c r="BK69"/>
      <c r="BL69"/>
      <c r="BM69"/>
      <c r="BN69"/>
      <c r="BO69"/>
      <c r="BP69"/>
      <c r="BQ69"/>
      <c r="BR69"/>
      <c r="BS69">
        <v>2.8665999999999995E-3</v>
      </c>
      <c r="BT69">
        <v>1.1679999999999999E-4</v>
      </c>
      <c r="BU69"/>
      <c r="BV69">
        <v>2.0192499999999999E-2</v>
      </c>
      <c r="BW69"/>
      <c r="BX69"/>
      <c r="BY69"/>
      <c r="BZ69">
        <v>1.1099E-3</v>
      </c>
      <c r="CA69">
        <v>2.0848999999999998E-3</v>
      </c>
      <c r="CB69"/>
      <c r="CC69"/>
      <c r="CD69"/>
      <c r="CE69"/>
      <c r="CF69"/>
      <c r="CG69"/>
      <c r="CH69"/>
      <c r="CI69"/>
      <c r="CJ69"/>
      <c r="CK69"/>
      <c r="CL69"/>
      <c r="CM69"/>
      <c r="CN69" s="36">
        <f t="shared" si="7"/>
        <v>100.44319309999999</v>
      </c>
      <c r="CO69">
        <v>14.622566666666666</v>
      </c>
      <c r="CP69">
        <v>0.25213599999999997</v>
      </c>
      <c r="CQ69">
        <v>2.6274666666666668E-2</v>
      </c>
      <c r="CR69">
        <v>8.3002266666666671</v>
      </c>
      <c r="CS69"/>
      <c r="CT69">
        <v>73.529933333333318</v>
      </c>
      <c r="CU69">
        <v>1.1970033333333332</v>
      </c>
      <c r="CV69">
        <v>5.9103333333333334E-3</v>
      </c>
      <c r="CW69"/>
      <c r="CX69"/>
      <c r="CY69"/>
      <c r="CZ69"/>
      <c r="DA69">
        <v>5.0518333333333332E-2</v>
      </c>
      <c r="DB69">
        <v>1.0008000000000001E-2</v>
      </c>
      <c r="DC69">
        <v>2.6385333333333334E-2</v>
      </c>
      <c r="DD69"/>
      <c r="DE69"/>
      <c r="DF69">
        <v>7.5209999999999999E-3</v>
      </c>
      <c r="DG69">
        <v>0</v>
      </c>
      <c r="DH69" s="3">
        <f>SUM(CO69:DF69)</f>
        <v>98.028483666666645</v>
      </c>
      <c r="DI69" s="3"/>
    </row>
    <row r="70" spans="1:113" s="3" customFormat="1" ht="17" customHeight="1" x14ac:dyDescent="0.2">
      <c r="A70" t="s">
        <v>708</v>
      </c>
      <c r="B70" s="34">
        <v>1</v>
      </c>
      <c r="C70" s="34">
        <v>1.2</v>
      </c>
      <c r="D70" s="34">
        <v>273.14999999999998</v>
      </c>
      <c r="E70" s="34">
        <v>1673.15</v>
      </c>
      <c r="F70" s="34"/>
      <c r="G70" s="34">
        <v>4</v>
      </c>
      <c r="H70" s="34" t="s">
        <v>489</v>
      </c>
      <c r="I70" s="34">
        <v>-6.94</v>
      </c>
      <c r="J70" s="34"/>
      <c r="K70" s="34" t="s">
        <v>490</v>
      </c>
      <c r="L70" s="34" t="s">
        <v>709</v>
      </c>
      <c r="M70" s="3" t="s">
        <v>528</v>
      </c>
      <c r="N70" s="3" t="s">
        <v>533</v>
      </c>
      <c r="O70" s="3" t="s">
        <v>536</v>
      </c>
      <c r="P70">
        <v>62.440718181818177</v>
      </c>
      <c r="Q70">
        <v>0.30457745454545448</v>
      </c>
      <c r="R70">
        <v>12.828190909090909</v>
      </c>
      <c r="S70">
        <v>4.213554545454546E-2</v>
      </c>
      <c r="T70"/>
      <c r="U70">
        <v>3.2680000000000001E-2</v>
      </c>
      <c r="V70">
        <v>0.39666063636363641</v>
      </c>
      <c r="W70"/>
      <c r="X70"/>
      <c r="Y70"/>
      <c r="Z70">
        <v>13.35009909090909</v>
      </c>
      <c r="AA70">
        <v>5.2167090909090907</v>
      </c>
      <c r="AB70"/>
      <c r="AC70"/>
      <c r="AD70">
        <v>6.1571672727272722</v>
      </c>
      <c r="AE70">
        <v>0.21505145454545457</v>
      </c>
      <c r="AF70"/>
      <c r="AG70"/>
      <c r="AH70"/>
      <c r="AI70"/>
      <c r="AJ70"/>
      <c r="AK70"/>
      <c r="AL70"/>
      <c r="AM70"/>
      <c r="AN70"/>
      <c r="AO70"/>
      <c r="AP70"/>
      <c r="AQ70"/>
      <c r="AR70">
        <v>1.0157856363636364</v>
      </c>
      <c r="AS70">
        <v>1.2461012727272727</v>
      </c>
      <c r="AV70">
        <v>98.746644444444442</v>
      </c>
      <c r="AW70">
        <v>2.4000000000000002E-3</v>
      </c>
      <c r="AX70">
        <v>3.6366666666666665E-4</v>
      </c>
      <c r="AY70">
        <v>1.6079999999999998E-3</v>
      </c>
      <c r="AZ70"/>
      <c r="BA70" s="34">
        <v>1.2754333333333333E-2</v>
      </c>
      <c r="BB70">
        <v>4.2366666666666672E-3</v>
      </c>
      <c r="BC70">
        <v>0</v>
      </c>
      <c r="BD70"/>
      <c r="BE70"/>
      <c r="BF70"/>
      <c r="BG70"/>
      <c r="BH70"/>
      <c r="BI70"/>
      <c r="BJ70"/>
      <c r="BK70"/>
      <c r="BL70"/>
      <c r="BM70"/>
      <c r="BN70"/>
      <c r="BO70"/>
      <c r="BP70"/>
      <c r="BQ70"/>
      <c r="BR70"/>
      <c r="BS70">
        <v>1.8386666666666666E-3</v>
      </c>
      <c r="BT70">
        <v>5.5133333333333336E-4</v>
      </c>
      <c r="BU70"/>
      <c r="BV70">
        <v>1.6343555555555552E-2</v>
      </c>
      <c r="BW70"/>
      <c r="BX70"/>
      <c r="BY70"/>
      <c r="BZ70">
        <v>6.9866666666666666E-4</v>
      </c>
      <c r="CA70">
        <v>3.7775555555555557E-3</v>
      </c>
      <c r="CB70"/>
      <c r="CC70"/>
      <c r="CD70"/>
      <c r="CE70"/>
      <c r="CF70"/>
      <c r="CG70"/>
      <c r="CH70"/>
      <c r="CI70"/>
      <c r="CJ70"/>
      <c r="CK70"/>
      <c r="CL70"/>
      <c r="CM70"/>
      <c r="CN70" s="36">
        <f t="shared" si="7"/>
        <v>98.791216888888897</v>
      </c>
      <c r="CO70">
        <v>13.898599999999998</v>
      </c>
      <c r="CP70">
        <v>0.1872325</v>
      </c>
      <c r="CQ70">
        <v>1.13335E-2</v>
      </c>
      <c r="CR70">
        <v>8.8702199999999998</v>
      </c>
      <c r="CS70"/>
      <c r="CT70">
        <v>72.790099999999995</v>
      </c>
      <c r="CU70">
        <v>1.0975600000000001</v>
      </c>
      <c r="CV70">
        <v>8.1460000000000005E-3</v>
      </c>
      <c r="CW70"/>
      <c r="CX70"/>
      <c r="CY70"/>
      <c r="CZ70"/>
      <c r="DA70">
        <v>0</v>
      </c>
      <c r="DB70">
        <v>0</v>
      </c>
      <c r="DC70">
        <v>3.5165500000000002E-2</v>
      </c>
      <c r="DD70"/>
      <c r="DE70"/>
      <c r="DF70">
        <v>1.39655E-2</v>
      </c>
      <c r="DG70">
        <v>0</v>
      </c>
      <c r="DI70" s="3" t="s">
        <v>679</v>
      </c>
    </row>
    <row r="71" spans="1:113" s="3" customFormat="1" ht="17" customHeight="1" x14ac:dyDescent="0.2">
      <c r="A71" t="s">
        <v>710</v>
      </c>
      <c r="B71" s="34">
        <v>1</v>
      </c>
      <c r="C71" s="34">
        <v>0.56999999999999995</v>
      </c>
      <c r="D71" s="34">
        <v>1473.15</v>
      </c>
      <c r="E71" s="34">
        <v>1623.15</v>
      </c>
      <c r="F71" s="34">
        <v>24</v>
      </c>
      <c r="G71" s="34">
        <f>4/60</f>
        <v>6.6666666666666666E-2</v>
      </c>
      <c r="H71" s="34" t="s">
        <v>489</v>
      </c>
      <c r="I71" s="34">
        <v>-6.57</v>
      </c>
      <c r="J71" s="34"/>
      <c r="K71" s="34" t="s">
        <v>490</v>
      </c>
      <c r="L71" s="34" t="s">
        <v>711</v>
      </c>
      <c r="M71" s="3" t="s">
        <v>528</v>
      </c>
      <c r="N71" s="3" t="s">
        <v>533</v>
      </c>
      <c r="O71" s="3" t="s">
        <v>536</v>
      </c>
      <c r="P71">
        <v>57.76155</v>
      </c>
      <c r="Q71">
        <v>5.7661166666666673E-2</v>
      </c>
      <c r="R71">
        <v>14.639016666666665</v>
      </c>
      <c r="S71">
        <v>9.2481666666666667E-3</v>
      </c>
      <c r="T71"/>
      <c r="U71">
        <v>3.3403999999999996E-2</v>
      </c>
      <c r="V71">
        <v>9.2481833333333319E-2</v>
      </c>
      <c r="W71"/>
      <c r="X71"/>
      <c r="Y71"/>
      <c r="Z71">
        <v>8.862798333333334</v>
      </c>
      <c r="AA71">
        <v>8.5261683333333327</v>
      </c>
      <c r="AB71"/>
      <c r="AC71"/>
      <c r="AD71">
        <v>7.9990266666666656</v>
      </c>
      <c r="AE71">
        <v>0.1828525</v>
      </c>
      <c r="AF71"/>
      <c r="AG71"/>
      <c r="AH71"/>
      <c r="AI71"/>
      <c r="AJ71"/>
      <c r="AK71"/>
      <c r="AL71"/>
      <c r="AM71"/>
      <c r="AN71"/>
      <c r="AO71"/>
      <c r="AP71"/>
      <c r="AQ71"/>
      <c r="AR71">
        <v>2.15584</v>
      </c>
      <c r="AS71">
        <v>1.033091</v>
      </c>
      <c r="AT71" s="34">
        <f>AQ71*0.5*15.994/18.9984+AR71*0.5*15.994/35.453+AS71*15.994/32.065</f>
        <v>1.0015898105035153</v>
      </c>
      <c r="AU71" s="3">
        <f t="shared" ref="AU71:AU102" si="9">SUM(P71:AS71)-AT71</f>
        <v>100.35154885616315</v>
      </c>
      <c r="AV71">
        <v>101.04141249999999</v>
      </c>
      <c r="AW71">
        <v>2.2048750000000002E-3</v>
      </c>
      <c r="AX71">
        <v>1.8571250000000001E-3</v>
      </c>
      <c r="AY71">
        <v>7.4314999999999997E-3</v>
      </c>
      <c r="AZ71"/>
      <c r="BA71" s="34">
        <v>1.9849875000000003E-2</v>
      </c>
      <c r="BB71">
        <v>6.9874999999999998E-3</v>
      </c>
      <c r="BC71">
        <v>5.0449999999999996E-4</v>
      </c>
      <c r="BD71"/>
      <c r="BE71"/>
      <c r="BF71"/>
      <c r="BG71"/>
      <c r="BH71"/>
      <c r="BI71"/>
      <c r="BJ71"/>
      <c r="BK71"/>
      <c r="BL71"/>
      <c r="BM71"/>
      <c r="BN71"/>
      <c r="BO71"/>
      <c r="BP71"/>
      <c r="BQ71"/>
      <c r="BR71"/>
      <c r="BS71">
        <v>4.8346250000000004E-3</v>
      </c>
      <c r="BT71">
        <v>2.0773750000000002E-3</v>
      </c>
      <c r="BU71"/>
      <c r="BV71">
        <v>2.1667375000000003E-2</v>
      </c>
      <c r="BW71"/>
      <c r="BX71"/>
      <c r="BY71"/>
      <c r="BZ71">
        <v>1.779E-3</v>
      </c>
      <c r="CA71">
        <v>1.165775E-2</v>
      </c>
      <c r="CB71"/>
      <c r="CC71"/>
      <c r="CD71"/>
      <c r="CE71"/>
      <c r="CF71"/>
      <c r="CG71"/>
      <c r="CH71"/>
      <c r="CI71"/>
      <c r="CJ71"/>
      <c r="CK71"/>
      <c r="CL71"/>
      <c r="CM71"/>
      <c r="CN71" s="36">
        <f t="shared" si="7"/>
        <v>101.122264</v>
      </c>
      <c r="CO71">
        <v>14.637549999999999</v>
      </c>
      <c r="CP71">
        <v>0.16163074999999999</v>
      </c>
      <c r="CQ71">
        <v>4.3583750000000004E-2</v>
      </c>
      <c r="CR71">
        <v>9.5471325</v>
      </c>
      <c r="CS71"/>
      <c r="CT71">
        <v>68.159599999999998</v>
      </c>
      <c r="CU71">
        <v>0.64641250000000006</v>
      </c>
      <c r="CV71">
        <v>1.34613475</v>
      </c>
      <c r="CW71"/>
      <c r="CX71"/>
      <c r="CY71"/>
      <c r="CZ71"/>
      <c r="DA71">
        <v>5.3574750000000004E-2</v>
      </c>
      <c r="DB71">
        <v>1.8214500000000002E-2</v>
      </c>
      <c r="DC71">
        <v>2.2732249999999999E-2</v>
      </c>
      <c r="DD71"/>
      <c r="DE71"/>
      <c r="DF71">
        <v>2.0969999999999999E-2</v>
      </c>
      <c r="DG71">
        <v>0</v>
      </c>
      <c r="DH71" s="3">
        <f>SUM(CO71:DF71)</f>
        <v>94.657535750000008</v>
      </c>
      <c r="DI71" s="3" t="s">
        <v>679</v>
      </c>
    </row>
    <row r="72" spans="1:113" s="3" customFormat="1" ht="17" customHeight="1" x14ac:dyDescent="0.2">
      <c r="A72" t="s">
        <v>712</v>
      </c>
      <c r="B72" s="34">
        <v>1</v>
      </c>
      <c r="C72" s="34">
        <v>4</v>
      </c>
      <c r="D72" s="34">
        <v>2023.15</v>
      </c>
      <c r="E72" s="34">
        <v>2223.15</v>
      </c>
      <c r="F72" s="34">
        <v>4</v>
      </c>
      <c r="G72" s="34">
        <f>10/60</f>
        <v>0.16666666666666666</v>
      </c>
      <c r="H72" s="34" t="s">
        <v>489</v>
      </c>
      <c r="I72" s="34">
        <v>-7.05</v>
      </c>
      <c r="J72" s="34"/>
      <c r="K72" s="34" t="s">
        <v>490</v>
      </c>
      <c r="L72" s="34" t="s">
        <v>713</v>
      </c>
      <c r="M72" s="3" t="s">
        <v>527</v>
      </c>
      <c r="N72" s="3" t="s">
        <v>532</v>
      </c>
      <c r="O72" s="3" t="s">
        <v>536</v>
      </c>
      <c r="P72">
        <v>62.153620000000004</v>
      </c>
      <c r="Q72">
        <v>0.2910992</v>
      </c>
      <c r="R72">
        <v>12.18332</v>
      </c>
      <c r="S72">
        <v>5.4288400000000001E-2</v>
      </c>
      <c r="T72"/>
      <c r="U72">
        <v>3.7540200000000003E-2</v>
      </c>
      <c r="V72">
        <v>0.14082860000000003</v>
      </c>
      <c r="W72"/>
      <c r="X72"/>
      <c r="Y72"/>
      <c r="Z72">
        <v>9.4482779999999984</v>
      </c>
      <c r="AA72">
        <v>5.9945819999999994</v>
      </c>
      <c r="AB72"/>
      <c r="AC72"/>
      <c r="AD72">
        <v>6.2616559999999994</v>
      </c>
      <c r="AE72">
        <v>0.666933</v>
      </c>
      <c r="AF72"/>
      <c r="AG72"/>
      <c r="AH72"/>
      <c r="AI72"/>
      <c r="AJ72"/>
      <c r="AK72"/>
      <c r="AL72"/>
      <c r="AM72"/>
      <c r="AN72"/>
      <c r="AO72"/>
      <c r="AP72"/>
      <c r="AQ72"/>
      <c r="AR72">
        <v>2.4838119999999999</v>
      </c>
      <c r="AS72">
        <v>4.88978</v>
      </c>
      <c r="AT72" s="34">
        <f>AQ72*0.5*15.994/18.9984+AR72*0.5*15.994/35.453+AS72*15.994/32.065</f>
        <v>2.9992830493329201</v>
      </c>
      <c r="AU72" s="3">
        <f t="shared" si="9"/>
        <v>101.60645435066709</v>
      </c>
      <c r="AV72">
        <v>101.72699999999999</v>
      </c>
      <c r="AW72">
        <v>1.0803666666666668E-2</v>
      </c>
      <c r="AX72">
        <v>1.6111666666666668E-3</v>
      </c>
      <c r="AY72">
        <v>4.3905000000000003E-3</v>
      </c>
      <c r="AZ72"/>
      <c r="BA72" s="34">
        <v>1.5075666666666666E-2</v>
      </c>
      <c r="BB72">
        <v>1.6169833333333335E-2</v>
      </c>
      <c r="BC72">
        <v>7.9766666666666668E-4</v>
      </c>
      <c r="BD72"/>
      <c r="BE72"/>
      <c r="BF72"/>
      <c r="BG72"/>
      <c r="BH72"/>
      <c r="BI72"/>
      <c r="BJ72"/>
      <c r="BK72"/>
      <c r="BL72"/>
      <c r="BM72"/>
      <c r="BN72"/>
      <c r="BO72"/>
      <c r="BP72"/>
      <c r="BQ72"/>
      <c r="BR72"/>
      <c r="BS72">
        <v>6.7316666666666662E-3</v>
      </c>
      <c r="BT72">
        <v>4.28E-4</v>
      </c>
      <c r="BU72"/>
      <c r="BV72">
        <v>2.0563166666666664E-2</v>
      </c>
      <c r="BW72"/>
      <c r="BX72"/>
      <c r="BY72"/>
      <c r="BZ72">
        <v>3.2011666666666664E-3</v>
      </c>
      <c r="CA72">
        <v>1.8133333333333332E-3</v>
      </c>
      <c r="CB72"/>
      <c r="CC72"/>
      <c r="CD72"/>
      <c r="CE72"/>
      <c r="CF72"/>
      <c r="CG72"/>
      <c r="CH72"/>
      <c r="CI72"/>
      <c r="CJ72"/>
      <c r="CK72"/>
      <c r="CL72"/>
      <c r="CM72"/>
      <c r="CN72" s="36">
        <f t="shared" si="7"/>
        <v>101.80858583333331</v>
      </c>
      <c r="CO72">
        <v>24.329499999999999</v>
      </c>
      <c r="CP72">
        <v>9.9762000000000003E-2</v>
      </c>
      <c r="CQ72">
        <v>1.9975E-2</v>
      </c>
      <c r="CR72">
        <v>2.9489000000000001</v>
      </c>
      <c r="CS72"/>
      <c r="CT72">
        <v>71.378900000000002</v>
      </c>
      <c r="CU72">
        <v>0.21792600000000001</v>
      </c>
      <c r="CV72">
        <v>7.1590000000000004E-3</v>
      </c>
      <c r="CW72"/>
      <c r="CX72"/>
      <c r="CY72"/>
      <c r="CZ72"/>
      <c r="DA72">
        <v>8.8521000000000002E-2</v>
      </c>
      <c r="DB72">
        <v>3.4499999999999999E-3</v>
      </c>
      <c r="DC72">
        <v>2.0669E-2</v>
      </c>
      <c r="DD72"/>
      <c r="DE72"/>
      <c r="DF72">
        <v>3.5031400000000001</v>
      </c>
      <c r="DG72">
        <v>0</v>
      </c>
      <c r="DH72" s="3">
        <f>SUM(CO72:DF72)</f>
        <v>102.61790200000002</v>
      </c>
      <c r="DI72" s="3" t="s">
        <v>679</v>
      </c>
    </row>
    <row r="73" spans="1:113" s="3" customFormat="1" ht="17" customHeight="1" x14ac:dyDescent="0.2">
      <c r="A73" s="34" t="s">
        <v>714</v>
      </c>
      <c r="B73" s="42">
        <v>2</v>
      </c>
      <c r="C73" s="42">
        <v>2.5</v>
      </c>
      <c r="D73" s="42">
        <v>2023</v>
      </c>
      <c r="E73" s="42"/>
      <c r="F73" s="42">
        <v>2</v>
      </c>
      <c r="G73" s="42"/>
      <c r="H73" s="42" t="s">
        <v>489</v>
      </c>
      <c r="I73" s="42">
        <v>-6.67</v>
      </c>
      <c r="J73" s="34"/>
      <c r="K73" s="42" t="s">
        <v>491</v>
      </c>
      <c r="L73" s="42" t="s">
        <v>497</v>
      </c>
      <c r="M73" s="42" t="s">
        <v>529</v>
      </c>
      <c r="N73" s="42" t="s">
        <v>534</v>
      </c>
      <c r="O73" s="42" t="s">
        <v>33</v>
      </c>
      <c r="P73" s="42">
        <v>41.14</v>
      </c>
      <c r="Q73" s="42">
        <v>0.04</v>
      </c>
      <c r="R73" s="42">
        <v>13.99</v>
      </c>
      <c r="S73" s="42">
        <v>0.01</v>
      </c>
      <c r="T73" s="42"/>
      <c r="U73" s="42">
        <v>3.7999999999999999E-2</v>
      </c>
      <c r="V73" s="42">
        <v>0.04</v>
      </c>
      <c r="W73" s="42">
        <v>1.7999999999999999E-2</v>
      </c>
      <c r="X73" s="42"/>
      <c r="Y73" s="42">
        <v>1.7999999999999999E-2</v>
      </c>
      <c r="Z73" s="42">
        <v>29.88</v>
      </c>
      <c r="AA73" s="42">
        <v>12.68</v>
      </c>
      <c r="AB73" s="42"/>
      <c r="AC73" s="42"/>
      <c r="AD73" s="42">
        <v>2.0099999999999998</v>
      </c>
      <c r="AE73" s="42">
        <v>0.28999999999999998</v>
      </c>
      <c r="AF73" s="42"/>
      <c r="AG73" s="42"/>
      <c r="AH73" s="42"/>
      <c r="AI73" s="42"/>
      <c r="AJ73" s="42"/>
      <c r="AK73" s="42">
        <v>3.6999999999999998E-2</v>
      </c>
      <c r="AL73" s="42">
        <v>4.8000000000000001E-2</v>
      </c>
      <c r="AM73" s="42"/>
      <c r="AN73" s="42">
        <v>3.5000000000000003E-2</v>
      </c>
      <c r="AO73" s="42"/>
      <c r="AP73" s="42"/>
      <c r="AQ73" s="42"/>
      <c r="AR73" s="42"/>
      <c r="AS73" s="42">
        <v>0.72</v>
      </c>
      <c r="AT73" s="42">
        <v>0.36</v>
      </c>
      <c r="AU73" s="34">
        <f t="shared" si="9"/>
        <v>100.634</v>
      </c>
      <c r="AV73" s="42">
        <v>24.39</v>
      </c>
      <c r="AW73" s="42"/>
      <c r="AX73" s="42"/>
      <c r="AY73" s="42">
        <v>0.21</v>
      </c>
      <c r="AZ73" s="42">
        <v>8</v>
      </c>
      <c r="BA73" s="42">
        <v>56.65</v>
      </c>
      <c r="BB73" s="42">
        <v>1.76</v>
      </c>
      <c r="BC73" s="42"/>
      <c r="BD73" s="42">
        <v>1.97</v>
      </c>
      <c r="BE73" s="42">
        <v>1.66</v>
      </c>
      <c r="BF73" s="42"/>
      <c r="BG73" s="42"/>
      <c r="BH73" s="42"/>
      <c r="BI73" s="42">
        <v>2.52</v>
      </c>
      <c r="BJ73" s="42">
        <v>0.4</v>
      </c>
      <c r="BK73" s="42"/>
      <c r="BL73" s="42"/>
      <c r="BM73" s="42"/>
      <c r="BN73" s="42"/>
      <c r="BO73" s="42"/>
      <c r="BP73" s="42"/>
      <c r="BQ73" s="42"/>
      <c r="BR73" s="42"/>
      <c r="BS73" s="42"/>
      <c r="BT73" s="42"/>
      <c r="BU73" s="42"/>
      <c r="BV73" s="42"/>
      <c r="BW73" s="42"/>
      <c r="BX73" s="42"/>
      <c r="BY73" s="42"/>
      <c r="BZ73" s="42">
        <v>1.6E-2</v>
      </c>
      <c r="CA73" s="42"/>
      <c r="CB73" s="42"/>
      <c r="CC73" s="42"/>
      <c r="CD73" s="42"/>
      <c r="CE73" s="42"/>
      <c r="CF73" s="42"/>
      <c r="CG73" s="42"/>
      <c r="CH73" s="42"/>
      <c r="CI73" s="42"/>
      <c r="CJ73" s="42"/>
      <c r="CK73" s="42"/>
      <c r="CL73" s="42"/>
      <c r="CM73" s="42"/>
      <c r="CN73" s="36">
        <f t="shared" si="7"/>
        <v>97.576000000000008</v>
      </c>
      <c r="CO73" s="42"/>
      <c r="CP73" s="42"/>
      <c r="CQ73" s="42"/>
      <c r="CR73" s="42"/>
      <c r="CS73" s="42"/>
      <c r="CT73" s="42"/>
      <c r="CU73" s="42"/>
      <c r="CV73" s="42"/>
      <c r="CW73" s="42"/>
      <c r="CX73" s="42"/>
      <c r="CY73" s="42"/>
      <c r="CZ73" s="42"/>
      <c r="DA73" s="42"/>
      <c r="DB73" s="42"/>
      <c r="DC73" s="42"/>
      <c r="DD73" s="42"/>
      <c r="DE73" s="42"/>
      <c r="DF73" s="42"/>
      <c r="DG73" s="42"/>
      <c r="DH73" s="42">
        <v>0</v>
      </c>
      <c r="DI73" s="42"/>
    </row>
    <row r="74" spans="1:113" s="3" customFormat="1" ht="17" customHeight="1" x14ac:dyDescent="0.2">
      <c r="A74" t="s">
        <v>715</v>
      </c>
      <c r="B74" s="34">
        <v>26</v>
      </c>
      <c r="C74" s="34">
        <v>0.3</v>
      </c>
      <c r="D74" s="34">
        <v>1523.15</v>
      </c>
      <c r="E74" s="34"/>
      <c r="F74" s="34">
        <v>8</v>
      </c>
      <c r="G74" s="34"/>
      <c r="H74" s="34" t="s">
        <v>489</v>
      </c>
      <c r="I74" s="34">
        <v>-6.2</v>
      </c>
      <c r="J74" s="34"/>
      <c r="K74" s="34" t="s">
        <v>495</v>
      </c>
      <c r="L74" s="3" t="s">
        <v>514</v>
      </c>
      <c r="M74" s="3" t="s">
        <v>494</v>
      </c>
      <c r="N74" s="3" t="s">
        <v>535</v>
      </c>
      <c r="O74" s="3" t="s">
        <v>74</v>
      </c>
      <c r="P74" s="35">
        <v>64.950218012853597</v>
      </c>
      <c r="Q74" s="35">
        <v>0.15016445567927797</v>
      </c>
      <c r="R74" s="35">
        <v>10.101410577617996</v>
      </c>
      <c r="S74" s="35">
        <v>9.6155577052894348E-3</v>
      </c>
      <c r="T74" s="35">
        <v>0</v>
      </c>
      <c r="U74" s="35">
        <v>3.8594896588772493E-2</v>
      </c>
      <c r="V74" s="35">
        <v>0.11621038261312751</v>
      </c>
      <c r="Z74" s="35">
        <v>8.22504933141329</v>
      </c>
      <c r="AA74" s="35">
        <v>4.1976196416986875</v>
      </c>
      <c r="AD74" s="35">
        <v>4.2313646763550636</v>
      </c>
      <c r="AE74" s="35">
        <v>5.636838430315385E-2</v>
      </c>
      <c r="AS74" s="35">
        <v>4.5</v>
      </c>
      <c r="AT74" s="34">
        <f t="shared" ref="AT74:AT105" si="10">AQ74*0.5*15.994/18.9984+AR74*0.5*15.994/35.453+AS74*15.994/32.065</f>
        <v>2.2445969125214411</v>
      </c>
      <c r="AU74" s="3">
        <f t="shared" si="9"/>
        <v>94.332019004306815</v>
      </c>
      <c r="AV74" s="34">
        <v>2.88</v>
      </c>
      <c r="AW74" s="34">
        <v>0.01</v>
      </c>
      <c r="AX74" s="34"/>
      <c r="AY74" s="34">
        <v>0.02</v>
      </c>
      <c r="AZ74" s="34"/>
      <c r="BA74" s="34">
        <v>93.68</v>
      </c>
      <c r="BB74" s="34">
        <v>0.1</v>
      </c>
      <c r="BE74" s="34">
        <v>1.25</v>
      </c>
      <c r="BZ74" s="34">
        <v>0.65</v>
      </c>
      <c r="CN74" s="36">
        <f t="shared" si="7"/>
        <v>98.59</v>
      </c>
      <c r="CO74"/>
      <c r="DH74" s="3">
        <f>SUM(CO74:DF74)</f>
        <v>0</v>
      </c>
      <c r="DI74" s="3" t="s">
        <v>550</v>
      </c>
    </row>
    <row r="75" spans="1:113" s="3" customFormat="1" ht="17" customHeight="1" x14ac:dyDescent="0.2">
      <c r="A75" t="s">
        <v>716</v>
      </c>
      <c r="B75" s="34">
        <v>26</v>
      </c>
      <c r="C75" s="34">
        <v>0.1</v>
      </c>
      <c r="D75" s="34">
        <v>1833.15</v>
      </c>
      <c r="E75" s="34"/>
      <c r="F75" s="34">
        <v>3</v>
      </c>
      <c r="G75" s="34"/>
      <c r="H75" s="34" t="s">
        <v>489</v>
      </c>
      <c r="I75" s="34">
        <v>-8.4</v>
      </c>
      <c r="J75" s="34"/>
      <c r="K75" s="34" t="s">
        <v>495</v>
      </c>
      <c r="L75" s="3" t="s">
        <v>515</v>
      </c>
      <c r="M75" s="3" t="s">
        <v>494</v>
      </c>
      <c r="N75" s="3" t="s">
        <v>535</v>
      </c>
      <c r="O75" s="3" t="s">
        <v>74</v>
      </c>
      <c r="P75" s="35">
        <v>45.075793594559471</v>
      </c>
      <c r="Q75" s="35">
        <v>6.6739758079679107E-2</v>
      </c>
      <c r="R75" s="35">
        <v>5.7245958156514645</v>
      </c>
      <c r="S75" s="35">
        <v>2.8846673115868301E-2</v>
      </c>
      <c r="T75" s="35">
        <v>0</v>
      </c>
      <c r="U75" s="35">
        <v>3.8594896588772493E-2</v>
      </c>
      <c r="V75" s="35">
        <v>0.19368397102187918</v>
      </c>
      <c r="Z75" s="35">
        <v>28.107779469245013</v>
      </c>
      <c r="AA75" s="35">
        <v>5.2470245521233592</v>
      </c>
      <c r="AD75" s="35">
        <v>1.8400924544469914</v>
      </c>
      <c r="AE75" s="35">
        <v>4.9322336265259621E-2</v>
      </c>
      <c r="AS75" s="35">
        <v>17.7</v>
      </c>
      <c r="AT75" s="34">
        <f t="shared" si="10"/>
        <v>8.8287478559176673</v>
      </c>
      <c r="AU75" s="3">
        <f t="shared" si="9"/>
        <v>95.243725665180079</v>
      </c>
      <c r="AV75" s="34">
        <v>22.28</v>
      </c>
      <c r="AW75" s="34">
        <v>1.59</v>
      </c>
      <c r="AX75" s="34"/>
      <c r="AY75" s="34">
        <v>0.81</v>
      </c>
      <c r="AZ75" s="34"/>
      <c r="BA75" s="34">
        <v>73.56</v>
      </c>
      <c r="BB75" s="34">
        <v>1.1200000000000001</v>
      </c>
      <c r="BE75" s="34">
        <v>0.22</v>
      </c>
      <c r="BZ75" s="34">
        <v>0.01</v>
      </c>
      <c r="CN75" s="36">
        <f t="shared" si="7"/>
        <v>99.590000000000018</v>
      </c>
      <c r="CO75"/>
      <c r="DH75" s="3">
        <f>SUM(CO75:DF75)</f>
        <v>0</v>
      </c>
      <c r="DI75" s="3" t="s">
        <v>550</v>
      </c>
    </row>
    <row r="76" spans="1:113" s="3" customFormat="1" ht="17" customHeight="1" x14ac:dyDescent="0.2">
      <c r="A76" t="s">
        <v>717</v>
      </c>
      <c r="B76" s="34">
        <v>9</v>
      </c>
      <c r="C76" s="43">
        <v>1</v>
      </c>
      <c r="D76" s="44">
        <v>1973.15</v>
      </c>
      <c r="E76" s="34"/>
      <c r="F76" s="45">
        <v>0.75</v>
      </c>
      <c r="G76" s="34"/>
      <c r="H76" s="34" t="s">
        <v>489</v>
      </c>
      <c r="I76" s="46">
        <v>-5.23</v>
      </c>
      <c r="J76" s="34"/>
      <c r="K76" s="34" t="s">
        <v>490</v>
      </c>
      <c r="L76" t="s">
        <v>508</v>
      </c>
      <c r="M76" s="3" t="s">
        <v>494</v>
      </c>
      <c r="N76" s="21" t="s">
        <v>534</v>
      </c>
      <c r="O76" s="21" t="s">
        <v>536</v>
      </c>
      <c r="P76">
        <v>55.990396765590781</v>
      </c>
      <c r="Q76">
        <v>5.5346327950362449E-2</v>
      </c>
      <c r="R76">
        <v>2.5193395979224475</v>
      </c>
      <c r="S76">
        <v>1.4571601140762249E-2</v>
      </c>
      <c r="T76"/>
      <c r="U76">
        <v>3.9452560957411884E-2</v>
      </c>
      <c r="V76">
        <v>8.1448591435760043E-3</v>
      </c>
      <c r="W76"/>
      <c r="X76"/>
      <c r="Y76"/>
      <c r="Z76">
        <v>29.804338031798277</v>
      </c>
      <c r="AA76">
        <v>1.6827600373149905</v>
      </c>
      <c r="AB76"/>
      <c r="AC76"/>
      <c r="AD76">
        <v>1.4112923508582251</v>
      </c>
      <c r="AE76">
        <v>0.15221957481076437</v>
      </c>
      <c r="AF76"/>
      <c r="AG76"/>
      <c r="AH76"/>
      <c r="AI76"/>
      <c r="AJ76"/>
      <c r="AK76"/>
      <c r="AL76"/>
      <c r="AM76"/>
      <c r="AN76"/>
      <c r="AO76"/>
      <c r="AP76"/>
      <c r="AQ76"/>
      <c r="AR76"/>
      <c r="AS76">
        <v>5.9919999999999991</v>
      </c>
      <c r="AT76" s="34">
        <f t="shared" si="10"/>
        <v>2.988805488850772</v>
      </c>
      <c r="AU76" s="3">
        <f t="shared" si="9"/>
        <v>94.681056218636826</v>
      </c>
      <c r="AV76">
        <v>25.419628571428568</v>
      </c>
      <c r="AY76" s="3">
        <v>0.81361428571428562</v>
      </c>
      <c r="BA76" s="34">
        <v>71.53670000000001</v>
      </c>
      <c r="BB76" s="3">
        <v>1.1714285714285714E-2</v>
      </c>
      <c r="BD76" s="3">
        <v>0.23815714285714287</v>
      </c>
      <c r="BE76" s="3">
        <v>4.1606857142857141</v>
      </c>
      <c r="BZ76" s="3">
        <v>3.8785714285714291E-2</v>
      </c>
      <c r="CN76" s="36">
        <f t="shared" si="7"/>
        <v>102.21928571428573</v>
      </c>
      <c r="CO76"/>
      <c r="DH76" s="3">
        <f>SUM(CO76:DF76)</f>
        <v>0</v>
      </c>
      <c r="DI76" s="47" t="s">
        <v>548</v>
      </c>
    </row>
    <row r="77" spans="1:113" s="3" customFormat="1" ht="17" customHeight="1" x14ac:dyDescent="0.2">
      <c r="A77" t="s">
        <v>718</v>
      </c>
      <c r="B77" s="34">
        <v>27</v>
      </c>
      <c r="C77" s="34">
        <v>0.7</v>
      </c>
      <c r="D77" s="34">
        <v>1723</v>
      </c>
      <c r="E77" s="34"/>
      <c r="F77" s="34">
        <v>4</v>
      </c>
      <c r="G77" s="34"/>
      <c r="H77" s="34" t="s">
        <v>489</v>
      </c>
      <c r="I77" s="34">
        <v>-4.8</v>
      </c>
      <c r="J77" s="34"/>
      <c r="K77" s="34" t="s">
        <v>495</v>
      </c>
      <c r="L77" s="3" t="s">
        <v>521</v>
      </c>
      <c r="M77" s="3" t="s">
        <v>494</v>
      </c>
      <c r="N77" s="3" t="s">
        <v>535</v>
      </c>
      <c r="O77" s="3" t="s">
        <v>74</v>
      </c>
      <c r="P77" s="34">
        <v>54.71</v>
      </c>
      <c r="Q77" s="34">
        <v>0.22</v>
      </c>
      <c r="R77" s="34">
        <v>7.13</v>
      </c>
      <c r="S77" s="34"/>
      <c r="T77" s="34">
        <v>0.48</v>
      </c>
      <c r="U77" s="34">
        <v>0.04</v>
      </c>
      <c r="V77" s="34"/>
      <c r="Z77" s="34">
        <v>24.89</v>
      </c>
      <c r="AA77" s="34">
        <v>6.99</v>
      </c>
      <c r="AD77" s="34">
        <v>2.82</v>
      </c>
      <c r="AE77" s="34">
        <v>0.08</v>
      </c>
      <c r="AS77" s="34">
        <v>2.84</v>
      </c>
      <c r="AT77" s="34">
        <f t="shared" si="10"/>
        <v>1.4165900514579759</v>
      </c>
      <c r="AU77" s="3">
        <f t="shared" si="9"/>
        <v>98.783409948542015</v>
      </c>
      <c r="AV77" s="34">
        <v>2.11</v>
      </c>
      <c r="AW77" s="34">
        <v>0.03</v>
      </c>
      <c r="AX77" s="34"/>
      <c r="AY77" s="34">
        <v>0.05</v>
      </c>
      <c r="AZ77" s="34"/>
      <c r="BA77" s="34">
        <v>96.45</v>
      </c>
      <c r="BB77" s="34"/>
      <c r="BE77" s="34">
        <v>1</v>
      </c>
      <c r="BZ77" s="34">
        <v>0.03</v>
      </c>
      <c r="CN77" s="36">
        <f t="shared" si="7"/>
        <v>99.67</v>
      </c>
      <c r="CO77"/>
      <c r="DH77" s="3">
        <f>SUM(CO77:DF77)</f>
        <v>0</v>
      </c>
      <c r="DI77" s="3" t="s">
        <v>550</v>
      </c>
    </row>
    <row r="78" spans="1:113" s="3" customFormat="1" ht="17" customHeight="1" x14ac:dyDescent="0.2">
      <c r="A78" t="s">
        <v>719</v>
      </c>
      <c r="B78" s="34">
        <v>32</v>
      </c>
      <c r="C78" s="34">
        <v>1</v>
      </c>
      <c r="D78" s="34">
        <v>1873</v>
      </c>
      <c r="E78" s="34"/>
      <c r="F78" s="34">
        <v>1.5</v>
      </c>
      <c r="G78" s="34"/>
      <c r="H78" s="34" t="s">
        <v>489</v>
      </c>
      <c r="I78" s="34">
        <v>-6.73</v>
      </c>
      <c r="J78" s="34"/>
      <c r="K78" s="34"/>
      <c r="L78" s="34"/>
      <c r="M78" s="3" t="s">
        <v>528</v>
      </c>
      <c r="N78" s="3" t="s">
        <v>534</v>
      </c>
      <c r="O78" s="3" t="s">
        <v>33</v>
      </c>
      <c r="P78" s="37">
        <v>43.33</v>
      </c>
      <c r="Q78" s="37">
        <v>3.31</v>
      </c>
      <c r="R78" s="37">
        <v>11.5</v>
      </c>
      <c r="U78" s="37">
        <v>0.04</v>
      </c>
      <c r="V78" s="37">
        <v>0.09</v>
      </c>
      <c r="W78" s="34"/>
      <c r="X78" s="34"/>
      <c r="Y78" s="34"/>
      <c r="Z78" s="37">
        <v>24.15</v>
      </c>
      <c r="AA78" s="37">
        <v>12.69</v>
      </c>
      <c r="AB78" s="34"/>
      <c r="AC78" s="34"/>
      <c r="AD78" s="37">
        <v>3.44</v>
      </c>
      <c r="AE78" s="37">
        <v>2.08</v>
      </c>
      <c r="AF78" s="37">
        <v>0.02</v>
      </c>
      <c r="AT78" s="34">
        <f t="shared" si="10"/>
        <v>0</v>
      </c>
      <c r="AU78" s="3">
        <f t="shared" si="9"/>
        <v>100.64999999999999</v>
      </c>
      <c r="AV78" s="37">
        <v>7.81</v>
      </c>
      <c r="AW78" s="34"/>
      <c r="AX78" s="34"/>
      <c r="AY78" s="37">
        <v>7.1400000000000005E-2</v>
      </c>
      <c r="BA78" s="37">
        <v>88.03</v>
      </c>
      <c r="BB78" s="34"/>
      <c r="BC78" s="34"/>
      <c r="BD78" s="34"/>
      <c r="BE78" s="37">
        <v>4.7100000000000003E-2</v>
      </c>
      <c r="BO78" s="34"/>
      <c r="BP78" s="34"/>
      <c r="BR78" s="37">
        <v>4.5999999999999999E-2</v>
      </c>
      <c r="BW78" s="37">
        <v>0.52</v>
      </c>
      <c r="CJ78" s="37">
        <v>3.25</v>
      </c>
      <c r="CN78" s="36">
        <f t="shared" si="7"/>
        <v>99.774500000000003</v>
      </c>
      <c r="CO78"/>
      <c r="DH78" s="3">
        <f>SUM(CO78:DF78)</f>
        <v>0</v>
      </c>
    </row>
    <row r="79" spans="1:113" s="3" customFormat="1" ht="17" customHeight="1" x14ac:dyDescent="0.2">
      <c r="A79" t="s">
        <v>720</v>
      </c>
      <c r="B79" s="34">
        <v>42</v>
      </c>
      <c r="C79" s="34">
        <v>1.5</v>
      </c>
      <c r="D79" s="34">
        <v>1923</v>
      </c>
      <c r="E79" s="34"/>
      <c r="F79" s="34">
        <v>0.73333333333333328</v>
      </c>
      <c r="H79" s="34"/>
      <c r="K79" s="34"/>
      <c r="L79" s="34"/>
      <c r="M79" s="3" t="s">
        <v>529</v>
      </c>
      <c r="N79" s="3" t="s">
        <v>534</v>
      </c>
      <c r="O79" s="3" t="s">
        <v>33</v>
      </c>
      <c r="P79" s="34">
        <v>39.24</v>
      </c>
      <c r="Q79" s="34"/>
      <c r="R79" s="34">
        <v>15.16</v>
      </c>
      <c r="S79" s="34"/>
      <c r="T79" s="34"/>
      <c r="U79" s="34">
        <v>0.04</v>
      </c>
      <c r="V79" s="34"/>
      <c r="W79" s="34"/>
      <c r="X79" s="34"/>
      <c r="Y79" s="34"/>
      <c r="Z79" s="34">
        <v>28.58</v>
      </c>
      <c r="AA79" s="34">
        <v>17.72</v>
      </c>
      <c r="AB79" s="34"/>
      <c r="AC79" s="34"/>
      <c r="AD79" s="34"/>
      <c r="AT79" s="34">
        <f t="shared" si="10"/>
        <v>0</v>
      </c>
      <c r="AU79" s="39">
        <f t="shared" si="9"/>
        <v>100.74000000000001</v>
      </c>
      <c r="AV79" s="34">
        <v>9.0500000000000007</v>
      </c>
      <c r="AW79" s="34"/>
      <c r="AX79" s="34"/>
      <c r="AY79" s="34"/>
      <c r="BA79" s="34">
        <v>85.07</v>
      </c>
      <c r="BB79" s="34"/>
      <c r="BC79" s="34"/>
      <c r="BD79" s="34"/>
      <c r="BE79" s="34"/>
      <c r="BI79" s="34"/>
      <c r="CM79" s="34">
        <v>5.55</v>
      </c>
      <c r="CN79" s="36">
        <f t="shared" si="7"/>
        <v>99.669999999999987</v>
      </c>
    </row>
    <row r="80" spans="1:113" s="3" customFormat="1" ht="17" customHeight="1" x14ac:dyDescent="0.2">
      <c r="A80" t="s">
        <v>721</v>
      </c>
      <c r="B80" s="34">
        <v>42</v>
      </c>
      <c r="C80" s="34">
        <v>1.5</v>
      </c>
      <c r="D80" s="34">
        <v>1923</v>
      </c>
      <c r="E80" s="34"/>
      <c r="F80" s="34">
        <v>0.75</v>
      </c>
      <c r="H80" s="34"/>
      <c r="K80" s="34"/>
      <c r="L80" s="34"/>
      <c r="M80" s="3" t="s">
        <v>529</v>
      </c>
      <c r="N80" s="3" t="s">
        <v>534</v>
      </c>
      <c r="O80" s="3" t="s">
        <v>33</v>
      </c>
      <c r="P80" s="34">
        <v>39.5</v>
      </c>
      <c r="Q80" s="34"/>
      <c r="R80" s="34">
        <v>13.42</v>
      </c>
      <c r="S80" s="34"/>
      <c r="T80" s="34"/>
      <c r="U80" s="34">
        <v>0.04</v>
      </c>
      <c r="V80" s="34"/>
      <c r="W80" s="34"/>
      <c r="X80" s="34"/>
      <c r="Y80" s="34"/>
      <c r="Z80" s="34">
        <v>26.35</v>
      </c>
      <c r="AA80" s="34">
        <v>20.55</v>
      </c>
      <c r="AB80" s="34"/>
      <c r="AC80" s="34"/>
      <c r="AD80" s="34"/>
      <c r="AT80" s="34">
        <f t="shared" si="10"/>
        <v>0</v>
      </c>
      <c r="AU80" s="39">
        <f t="shared" si="9"/>
        <v>99.86</v>
      </c>
      <c r="AV80" s="34">
        <v>8.75</v>
      </c>
      <c r="AW80" s="34"/>
      <c r="AX80" s="34"/>
      <c r="AY80" s="34"/>
      <c r="BA80" s="34">
        <v>80.87</v>
      </c>
      <c r="BB80" s="34"/>
      <c r="BC80" s="34"/>
      <c r="BD80" s="34">
        <v>6.95</v>
      </c>
      <c r="BE80" s="34">
        <v>3.93</v>
      </c>
      <c r="BI80" s="34"/>
      <c r="CM80" s="34"/>
      <c r="CN80" s="36">
        <f t="shared" si="7"/>
        <v>100.50000000000001</v>
      </c>
    </row>
    <row r="81" spans="1:113" s="3" customFormat="1" ht="17" customHeight="1" x14ac:dyDescent="0.2">
      <c r="A81" t="s">
        <v>722</v>
      </c>
      <c r="B81" s="34">
        <v>42</v>
      </c>
      <c r="C81" s="34">
        <v>1.5</v>
      </c>
      <c r="D81" s="34">
        <v>1923</v>
      </c>
      <c r="E81" s="34"/>
      <c r="F81" s="34">
        <v>0.25</v>
      </c>
      <c r="H81" s="34"/>
      <c r="K81" s="34"/>
      <c r="L81" s="34"/>
      <c r="M81" s="3" t="s">
        <v>529</v>
      </c>
      <c r="N81" s="3" t="s">
        <v>534</v>
      </c>
      <c r="O81" s="3" t="s">
        <v>33</v>
      </c>
      <c r="P81" s="34">
        <v>40.94</v>
      </c>
      <c r="Q81" s="34"/>
      <c r="R81" s="34">
        <v>16.53</v>
      </c>
      <c r="S81" s="34"/>
      <c r="T81" s="34"/>
      <c r="U81" s="34">
        <v>0.04</v>
      </c>
      <c r="V81" s="34"/>
      <c r="W81" s="34"/>
      <c r="X81" s="34"/>
      <c r="Y81" s="34"/>
      <c r="Z81" s="34">
        <v>23.26</v>
      </c>
      <c r="AA81" s="34">
        <v>20.16</v>
      </c>
      <c r="AB81" s="34"/>
      <c r="AC81" s="34"/>
      <c r="AD81" s="34">
        <v>0.08</v>
      </c>
      <c r="AT81" s="34">
        <f t="shared" si="10"/>
        <v>0</v>
      </c>
      <c r="AU81" s="39">
        <f t="shared" si="9"/>
        <v>101.00999999999999</v>
      </c>
      <c r="AV81" s="34">
        <v>12.49</v>
      </c>
      <c r="AW81" s="34"/>
      <c r="AX81" s="34"/>
      <c r="AY81" s="34"/>
      <c r="BA81" s="34">
        <v>76.34</v>
      </c>
      <c r="BB81" s="34"/>
      <c r="BC81" s="34"/>
      <c r="BD81" s="34">
        <v>6.97</v>
      </c>
      <c r="BE81" s="34">
        <v>4.37</v>
      </c>
      <c r="BI81" s="34"/>
      <c r="CM81" s="34"/>
      <c r="CN81" s="36">
        <f t="shared" si="7"/>
        <v>100.17</v>
      </c>
    </row>
    <row r="82" spans="1:113" s="3" customFormat="1" ht="17" customHeight="1" x14ac:dyDescent="0.2">
      <c r="A82" t="s">
        <v>723</v>
      </c>
      <c r="B82" s="34">
        <v>42</v>
      </c>
      <c r="C82" s="34">
        <v>1.5</v>
      </c>
      <c r="D82" s="34">
        <v>1923</v>
      </c>
      <c r="E82" s="34"/>
      <c r="F82" s="34">
        <v>0.55000000000000004</v>
      </c>
      <c r="H82" s="34"/>
      <c r="K82" s="34"/>
      <c r="L82" s="34"/>
      <c r="M82" s="3" t="s">
        <v>529</v>
      </c>
      <c r="N82" s="3" t="s">
        <v>534</v>
      </c>
      <c r="O82" s="3" t="s">
        <v>494</v>
      </c>
      <c r="P82" s="34">
        <v>65.48</v>
      </c>
      <c r="Q82" s="34"/>
      <c r="R82" s="34">
        <v>12.28</v>
      </c>
      <c r="S82" s="34"/>
      <c r="T82" s="34"/>
      <c r="U82" s="34">
        <v>0.04</v>
      </c>
      <c r="V82" s="34"/>
      <c r="W82" s="34"/>
      <c r="X82" s="34"/>
      <c r="Y82" s="34"/>
      <c r="Z82" s="34">
        <v>11.98</v>
      </c>
      <c r="AA82" s="34">
        <v>10.220000000000001</v>
      </c>
      <c r="AB82" s="34"/>
      <c r="AC82" s="34"/>
      <c r="AD82" s="34"/>
      <c r="AT82" s="34">
        <f t="shared" si="10"/>
        <v>0</v>
      </c>
      <c r="AU82" s="39">
        <f t="shared" si="9"/>
        <v>100.00000000000001</v>
      </c>
      <c r="AV82" s="34">
        <v>18.46</v>
      </c>
      <c r="AW82" s="34"/>
      <c r="AX82" s="34"/>
      <c r="AY82" s="34"/>
      <c r="BA82" s="34">
        <v>67.680000000000007</v>
      </c>
      <c r="BB82" s="34"/>
      <c r="BC82" s="34"/>
      <c r="BD82" s="34">
        <v>2.75</v>
      </c>
      <c r="BE82" s="34">
        <v>7.45</v>
      </c>
      <c r="BI82" s="34"/>
      <c r="CM82" s="34">
        <v>0.55000000000000004</v>
      </c>
      <c r="CN82" s="36">
        <f t="shared" si="7"/>
        <v>96.890000000000015</v>
      </c>
      <c r="DI82" s="3" t="s">
        <v>560</v>
      </c>
    </row>
    <row r="83" spans="1:113" s="3" customFormat="1" ht="17" customHeight="1" x14ac:dyDescent="0.2">
      <c r="A83" t="s">
        <v>724</v>
      </c>
      <c r="B83" s="34">
        <v>31</v>
      </c>
      <c r="C83" s="34">
        <v>1</v>
      </c>
      <c r="D83" s="34">
        <v>1873</v>
      </c>
      <c r="E83" s="34"/>
      <c r="F83" s="34">
        <v>1.5</v>
      </c>
      <c r="G83" s="34"/>
      <c r="H83" s="34" t="s">
        <v>489</v>
      </c>
      <c r="I83" s="34">
        <v>-6.76</v>
      </c>
      <c r="J83" s="34"/>
      <c r="K83" s="34"/>
      <c r="L83" s="34"/>
      <c r="M83" s="3" t="s">
        <v>528</v>
      </c>
      <c r="N83" s="3" t="s">
        <v>534</v>
      </c>
      <c r="O83" s="3" t="s">
        <v>33</v>
      </c>
      <c r="P83" s="34">
        <v>39.83</v>
      </c>
      <c r="Q83" s="34">
        <v>3.32</v>
      </c>
      <c r="R83" s="34">
        <v>12.8</v>
      </c>
      <c r="U83" s="34">
        <v>4.4999999999999998E-2</v>
      </c>
      <c r="V83" s="34">
        <v>8.5999999999999993E-2</v>
      </c>
      <c r="W83" s="34"/>
      <c r="X83" s="34"/>
      <c r="Y83" s="34"/>
      <c r="Z83" s="34">
        <v>13.08</v>
      </c>
      <c r="AA83" s="34">
        <v>25.67</v>
      </c>
      <c r="AB83" s="34"/>
      <c r="AC83" s="34"/>
      <c r="AD83" s="34">
        <v>3.6</v>
      </c>
      <c r="AE83" s="34">
        <v>2.21</v>
      </c>
      <c r="AF83" s="34">
        <v>0.02</v>
      </c>
      <c r="AT83" s="34">
        <f t="shared" si="10"/>
        <v>0</v>
      </c>
      <c r="AU83" s="3">
        <f t="shared" si="9"/>
        <v>100.66099999999999</v>
      </c>
      <c r="AV83" s="34">
        <v>5.94</v>
      </c>
      <c r="AW83" s="34"/>
      <c r="AX83" s="34"/>
      <c r="AY83" s="34"/>
      <c r="BA83" s="34">
        <v>86.51</v>
      </c>
      <c r="BW83" s="34">
        <v>0.76</v>
      </c>
      <c r="BX83" s="34"/>
      <c r="BY83" s="34"/>
      <c r="BZ83" s="34">
        <v>0.11</v>
      </c>
      <c r="CB83" s="34">
        <v>1.8</v>
      </c>
      <c r="CC83" s="34">
        <v>1.3</v>
      </c>
      <c r="CE83" s="34">
        <v>0.35</v>
      </c>
      <c r="CF83" s="34">
        <v>1.3</v>
      </c>
      <c r="CN83" s="36">
        <f t="shared" si="7"/>
        <v>98.07</v>
      </c>
      <c r="CO83"/>
      <c r="DH83" s="3">
        <f>SUM(CO83:DF83)</f>
        <v>0</v>
      </c>
    </row>
    <row r="84" spans="1:113" s="3" customFormat="1" ht="17" customHeight="1" x14ac:dyDescent="0.2">
      <c r="A84" t="s">
        <v>725</v>
      </c>
      <c r="B84" s="34">
        <v>1</v>
      </c>
      <c r="C84" s="34">
        <v>2.5</v>
      </c>
      <c r="D84" s="34">
        <v>273.14999999999998</v>
      </c>
      <c r="E84" s="34">
        <v>1873.15</v>
      </c>
      <c r="F84" s="34"/>
      <c r="G84" s="34">
        <v>4</v>
      </c>
      <c r="H84" s="34" t="s">
        <v>489</v>
      </c>
      <c r="I84" s="34">
        <v>-6.33</v>
      </c>
      <c r="J84" s="34"/>
      <c r="K84" s="34" t="s">
        <v>490</v>
      </c>
      <c r="L84" s="34" t="s">
        <v>693</v>
      </c>
      <c r="M84" s="3" t="s">
        <v>527</v>
      </c>
      <c r="N84" s="3" t="s">
        <v>532</v>
      </c>
      <c r="O84" s="3" t="s">
        <v>536</v>
      </c>
      <c r="P84">
        <v>62.949823461168997</v>
      </c>
      <c r="Q84">
        <v>0.31663093061458075</v>
      </c>
      <c r="R84">
        <v>16.079458610321556</v>
      </c>
      <c r="S84">
        <v>5.0394688529359535E-2</v>
      </c>
      <c r="T84"/>
      <c r="U84">
        <v>4.5546442637397537E-2</v>
      </c>
      <c r="V84">
        <v>0.34334172925295281</v>
      </c>
      <c r="W84"/>
      <c r="X84"/>
      <c r="Y84"/>
      <c r="Z84">
        <v>9.927844797334572</v>
      </c>
      <c r="AA84">
        <v>4.6955540112589746</v>
      </c>
      <c r="AB84"/>
      <c r="AC84"/>
      <c r="AD84">
        <v>5.7011359314984817</v>
      </c>
      <c r="AE84">
        <v>0.17423732220309798</v>
      </c>
      <c r="AF84"/>
      <c r="AG84"/>
      <c r="AH84"/>
      <c r="AI84"/>
      <c r="AJ84"/>
      <c r="AK84"/>
      <c r="AL84"/>
      <c r="AM84"/>
      <c r="AN84"/>
      <c r="AO84"/>
      <c r="AP84"/>
      <c r="AQ84"/>
      <c r="AR84">
        <v>0.74099912055943928</v>
      </c>
      <c r="AS84">
        <v>1.5051573598644612</v>
      </c>
      <c r="AT84" s="34">
        <f t="shared" si="10"/>
        <v>0.91791584581991037</v>
      </c>
      <c r="AU84" s="3">
        <f t="shared" si="9"/>
        <v>101.61220855942398</v>
      </c>
      <c r="AV84">
        <v>99.304162500000004</v>
      </c>
      <c r="AW84">
        <v>5.7008750000000002E-3</v>
      </c>
      <c r="AX84">
        <v>5.3890000000000006E-3</v>
      </c>
      <c r="AY84">
        <v>8.7127250000000003E-2</v>
      </c>
      <c r="AZ84"/>
      <c r="BA84" s="34">
        <v>0.22998275000000001</v>
      </c>
      <c r="BB84">
        <v>7.4881000000000017E-2</v>
      </c>
      <c r="BC84">
        <v>3.3575E-4</v>
      </c>
      <c r="BD84"/>
      <c r="BE84"/>
      <c r="BF84"/>
      <c r="BG84"/>
      <c r="BH84"/>
      <c r="BI84"/>
      <c r="BJ84"/>
      <c r="BK84"/>
      <c r="BL84"/>
      <c r="BM84"/>
      <c r="BN84"/>
      <c r="BO84"/>
      <c r="BP84"/>
      <c r="BQ84"/>
      <c r="BR84"/>
      <c r="BS84">
        <v>2.1753750000000002E-3</v>
      </c>
      <c r="BT84">
        <v>1.6341250000000002E-3</v>
      </c>
      <c r="BU84"/>
      <c r="BV84">
        <v>1.7886500000000003E-2</v>
      </c>
      <c r="BW84"/>
      <c r="BX84"/>
      <c r="BY84"/>
      <c r="BZ84">
        <v>5.8935000000000003E-3</v>
      </c>
      <c r="CA84">
        <v>1.8041250000000002E-3</v>
      </c>
      <c r="CB84"/>
      <c r="CC84"/>
      <c r="CD84"/>
      <c r="CE84"/>
      <c r="CF84"/>
      <c r="CG84"/>
      <c r="CH84"/>
      <c r="CI84"/>
      <c r="CJ84"/>
      <c r="CK84"/>
      <c r="CL84"/>
      <c r="CM84"/>
      <c r="CN84" s="36">
        <f t="shared" si="7"/>
        <v>99.736972750000007</v>
      </c>
      <c r="CO84">
        <v>22.754699999999996</v>
      </c>
      <c r="CP84">
        <v>0.28248879999999998</v>
      </c>
      <c r="CQ84">
        <v>1.7966799999999998E-2</v>
      </c>
      <c r="CR84">
        <v>6.9850279999999998</v>
      </c>
      <c r="CS84"/>
      <c r="CT84">
        <v>67.116640000000004</v>
      </c>
      <c r="CU84">
        <v>1.5579719999999999</v>
      </c>
      <c r="CV84">
        <v>2.6850000000000003E-3</v>
      </c>
      <c r="CW84"/>
      <c r="CX84"/>
      <c r="CY84"/>
      <c r="CZ84"/>
      <c r="DA84">
        <v>1.9942999999999999E-2</v>
      </c>
      <c r="DB84">
        <v>5.7080000000000004E-3</v>
      </c>
      <c r="DC84">
        <v>2.2255400000000002E-2</v>
      </c>
      <c r="DD84"/>
      <c r="DE84"/>
      <c r="DF84">
        <v>6.8197999999999991E-3</v>
      </c>
      <c r="DG84">
        <v>0</v>
      </c>
      <c r="DH84" s="3">
        <f>SUM(CO84:DF84)</f>
        <v>98.772206800000006</v>
      </c>
      <c r="DI84" s="3" t="s">
        <v>679</v>
      </c>
    </row>
    <row r="85" spans="1:113" s="3" customFormat="1" ht="17" customHeight="1" x14ac:dyDescent="0.2">
      <c r="A85" t="s">
        <v>726</v>
      </c>
      <c r="B85" s="34">
        <v>39</v>
      </c>
      <c r="C85">
        <v>1</v>
      </c>
      <c r="D85">
        <v>1883</v>
      </c>
      <c r="E85" s="34"/>
      <c r="F85" s="34">
        <v>0.5</v>
      </c>
      <c r="G85" s="34"/>
      <c r="H85" s="34" t="s">
        <v>489</v>
      </c>
      <c r="I85" s="34">
        <v>-6.62</v>
      </c>
      <c r="J85" s="34"/>
      <c r="K85" s="34" t="s">
        <v>492</v>
      </c>
      <c r="L85" s="34" t="s">
        <v>505</v>
      </c>
      <c r="M85" s="3" t="s">
        <v>529</v>
      </c>
      <c r="N85" s="3" t="s">
        <v>494</v>
      </c>
      <c r="O85" s="3" t="s">
        <v>33</v>
      </c>
      <c r="P85" s="3">
        <v>51.48</v>
      </c>
      <c r="Q85" s="3">
        <v>0.2</v>
      </c>
      <c r="R85" s="3">
        <v>6.9</v>
      </c>
      <c r="U85" s="3">
        <v>0.05</v>
      </c>
      <c r="V85" s="3">
        <v>0.27</v>
      </c>
      <c r="Z85" s="3">
        <v>32.54</v>
      </c>
      <c r="AA85" s="3">
        <v>7.74</v>
      </c>
      <c r="AT85" s="34">
        <f t="shared" si="10"/>
        <v>0</v>
      </c>
      <c r="AU85" s="3">
        <f t="shared" si="9"/>
        <v>99.179999999999993</v>
      </c>
      <c r="AV85">
        <v>8.14</v>
      </c>
      <c r="AY85" s="3">
        <v>0.63</v>
      </c>
      <c r="BA85" s="34">
        <v>83.87</v>
      </c>
      <c r="BB85" s="3">
        <v>0.23</v>
      </c>
      <c r="BE85" s="3">
        <v>3.21</v>
      </c>
      <c r="BK85" s="3">
        <v>0.05</v>
      </c>
      <c r="CC85" s="3">
        <v>1.05</v>
      </c>
      <c r="CE85" s="3">
        <v>0.17</v>
      </c>
      <c r="CF85" s="3">
        <v>1.62</v>
      </c>
      <c r="CN85" s="36">
        <f t="shared" si="7"/>
        <v>98.97</v>
      </c>
      <c r="CO85"/>
      <c r="DH85" s="3">
        <f>SUM(CO85:DF85)</f>
        <v>0</v>
      </c>
      <c r="DI85" s="3" t="s">
        <v>544</v>
      </c>
    </row>
    <row r="86" spans="1:113" s="3" customFormat="1" ht="17" customHeight="1" x14ac:dyDescent="0.2">
      <c r="A86" t="s">
        <v>727</v>
      </c>
      <c r="B86" s="34">
        <v>27</v>
      </c>
      <c r="C86" s="34">
        <v>0.7</v>
      </c>
      <c r="D86" s="34">
        <v>1613</v>
      </c>
      <c r="E86" s="34"/>
      <c r="F86" s="34">
        <v>4</v>
      </c>
      <c r="G86" s="34"/>
      <c r="H86" s="34" t="s">
        <v>489</v>
      </c>
      <c r="I86" s="34">
        <v>-6.6</v>
      </c>
      <c r="J86" s="34"/>
      <c r="K86" s="34" t="s">
        <v>495</v>
      </c>
      <c r="L86" s="3" t="s">
        <v>728</v>
      </c>
      <c r="M86" s="3" t="s">
        <v>494</v>
      </c>
      <c r="N86" s="3" t="s">
        <v>535</v>
      </c>
      <c r="O86" s="3" t="s">
        <v>74</v>
      </c>
      <c r="P86" s="34">
        <v>60.16</v>
      </c>
      <c r="Q86" s="34">
        <v>0.12</v>
      </c>
      <c r="R86" s="34">
        <v>14.05</v>
      </c>
      <c r="S86" s="34"/>
      <c r="T86" s="34">
        <v>0.02</v>
      </c>
      <c r="U86" s="34">
        <v>0.05</v>
      </c>
      <c r="V86" s="34"/>
      <c r="Z86" s="34">
        <v>10.69</v>
      </c>
      <c r="AA86" s="34">
        <v>6.51</v>
      </c>
      <c r="AD86" s="34">
        <v>7.51</v>
      </c>
      <c r="AE86" s="34">
        <v>0.16</v>
      </c>
      <c r="AS86" s="34"/>
      <c r="AT86" s="34">
        <f t="shared" si="10"/>
        <v>0</v>
      </c>
      <c r="AU86" s="3">
        <f t="shared" si="9"/>
        <v>99.27</v>
      </c>
      <c r="AV86" s="34"/>
      <c r="AW86" s="34"/>
      <c r="AX86" s="34"/>
      <c r="AY86" s="34"/>
      <c r="AZ86" s="34"/>
      <c r="BA86" s="34"/>
      <c r="BB86" s="34"/>
      <c r="BE86" s="34"/>
      <c r="BZ86" s="34"/>
      <c r="CN86" s="36">
        <f t="shared" si="7"/>
        <v>0</v>
      </c>
      <c r="CO86"/>
      <c r="DH86" s="3">
        <f>SUM(CO86:DF86)</f>
        <v>0</v>
      </c>
      <c r="DI86" s="3" t="s">
        <v>550</v>
      </c>
    </row>
    <row r="87" spans="1:113" s="3" customFormat="1" ht="17" customHeight="1" x14ac:dyDescent="0.2">
      <c r="A87" t="s">
        <v>729</v>
      </c>
      <c r="B87" s="34">
        <v>42</v>
      </c>
      <c r="C87" s="34">
        <v>1.5</v>
      </c>
      <c r="D87" s="34">
        <v>1923</v>
      </c>
      <c r="E87" s="34"/>
      <c r="F87" s="34">
        <v>0.41666666666666669</v>
      </c>
      <c r="H87" s="34"/>
      <c r="K87" s="34"/>
      <c r="L87" s="34"/>
      <c r="M87" s="3" t="s">
        <v>529</v>
      </c>
      <c r="N87" s="3" t="s">
        <v>534</v>
      </c>
      <c r="O87" s="3" t="s">
        <v>33</v>
      </c>
      <c r="P87" s="34">
        <v>41.55</v>
      </c>
      <c r="Q87" s="34"/>
      <c r="R87" s="34">
        <v>17.760000000000002</v>
      </c>
      <c r="S87" s="34"/>
      <c r="T87" s="34"/>
      <c r="U87" s="34">
        <v>0.05</v>
      </c>
      <c r="V87" s="34"/>
      <c r="W87" s="34"/>
      <c r="X87" s="34"/>
      <c r="Y87" s="34"/>
      <c r="Z87" s="34">
        <v>23.43</v>
      </c>
      <c r="AA87" s="34">
        <v>18.18</v>
      </c>
      <c r="AB87" s="34"/>
      <c r="AC87" s="34"/>
      <c r="AD87" s="34">
        <v>0.1</v>
      </c>
      <c r="AT87" s="34">
        <f t="shared" si="10"/>
        <v>0</v>
      </c>
      <c r="AU87" s="39">
        <f t="shared" si="9"/>
        <v>101.07</v>
      </c>
      <c r="AV87" s="34">
        <v>12.48</v>
      </c>
      <c r="AW87" s="34"/>
      <c r="AX87" s="34"/>
      <c r="AY87" s="34"/>
      <c r="BA87" s="34">
        <v>77.25</v>
      </c>
      <c r="BB87" s="34"/>
      <c r="BC87" s="34"/>
      <c r="BD87" s="34">
        <v>4</v>
      </c>
      <c r="BE87" s="34">
        <v>4.72</v>
      </c>
      <c r="BI87" s="34">
        <v>0.15</v>
      </c>
      <c r="CM87" s="34">
        <v>0.15</v>
      </c>
      <c r="CN87" s="36">
        <f t="shared" ref="CN87:CN118" si="11">SUM(AV87:CM87)</f>
        <v>98.750000000000014</v>
      </c>
    </row>
    <row r="88" spans="1:113" s="3" customFormat="1" ht="17" customHeight="1" x14ac:dyDescent="0.2">
      <c r="A88" t="s">
        <v>730</v>
      </c>
      <c r="B88" s="34">
        <v>42</v>
      </c>
      <c r="C88" s="34">
        <v>6</v>
      </c>
      <c r="D88" s="34">
        <v>2123</v>
      </c>
      <c r="E88" s="34"/>
      <c r="F88" s="34">
        <v>8.3333333333333329E-2</v>
      </c>
      <c r="H88" s="34"/>
      <c r="K88" s="34"/>
      <c r="L88" s="34"/>
      <c r="M88" s="3" t="s">
        <v>527</v>
      </c>
      <c r="N88" s="3" t="s">
        <v>532</v>
      </c>
      <c r="O88" s="3" t="s">
        <v>33</v>
      </c>
      <c r="P88" s="34">
        <v>37.42</v>
      </c>
      <c r="Q88" s="40"/>
      <c r="R88" s="34">
        <v>10.02</v>
      </c>
      <c r="S88" s="34"/>
      <c r="T88" s="34"/>
      <c r="U88" s="34">
        <v>0.05</v>
      </c>
      <c r="V88" s="34"/>
      <c r="W88" s="34"/>
      <c r="X88" s="34"/>
      <c r="Y88" s="34"/>
      <c r="Z88" s="34">
        <v>45.07</v>
      </c>
      <c r="AA88" s="34">
        <v>8.24</v>
      </c>
      <c r="AB88" s="34"/>
      <c r="AC88" s="34"/>
      <c r="AD88" s="34">
        <v>0.05</v>
      </c>
      <c r="AT88" s="34">
        <f t="shared" si="10"/>
        <v>0</v>
      </c>
      <c r="AU88" s="39">
        <f t="shared" si="9"/>
        <v>100.85</v>
      </c>
      <c r="AV88" s="34">
        <v>15.23</v>
      </c>
      <c r="AW88" s="34"/>
      <c r="AX88" s="34"/>
      <c r="AY88" s="34"/>
      <c r="BA88" s="34">
        <v>71.790000000000006</v>
      </c>
      <c r="BB88" s="34"/>
      <c r="BC88" s="34"/>
      <c r="BD88" s="34">
        <v>3.92</v>
      </c>
      <c r="BE88" s="34">
        <v>8.8699999999999992</v>
      </c>
      <c r="BI88" s="34"/>
      <c r="CM88" s="34">
        <v>0.19</v>
      </c>
      <c r="CN88" s="36">
        <f t="shared" si="11"/>
        <v>100.00000000000001</v>
      </c>
    </row>
    <row r="89" spans="1:113" s="3" customFormat="1" ht="17" customHeight="1" x14ac:dyDescent="0.2">
      <c r="A89" t="s">
        <v>731</v>
      </c>
      <c r="B89" s="34">
        <v>1</v>
      </c>
      <c r="C89" s="34">
        <v>1</v>
      </c>
      <c r="D89" s="34">
        <v>273.14999999999998</v>
      </c>
      <c r="E89" s="34">
        <v>1698.15</v>
      </c>
      <c r="F89" s="34"/>
      <c r="G89" s="34">
        <v>4</v>
      </c>
      <c r="H89" s="34" t="s">
        <v>682</v>
      </c>
      <c r="I89" s="34">
        <v>-0.27</v>
      </c>
      <c r="J89" s="34"/>
      <c r="K89" s="34" t="s">
        <v>495</v>
      </c>
      <c r="L89" s="34" t="s">
        <v>501</v>
      </c>
      <c r="M89" s="3" t="s">
        <v>528</v>
      </c>
      <c r="N89" s="3" t="s">
        <v>533</v>
      </c>
      <c r="O89" s="3" t="s">
        <v>536</v>
      </c>
      <c r="P89">
        <v>56.805588888888884</v>
      </c>
      <c r="Q89">
        <v>1.1375522222222221</v>
      </c>
      <c r="R89">
        <v>11.580188888888889</v>
      </c>
      <c r="S89">
        <v>0.11957333333333331</v>
      </c>
      <c r="T89"/>
      <c r="U89">
        <v>5.8925888888888882E-2</v>
      </c>
      <c r="V89">
        <v>0.51312288888888891</v>
      </c>
      <c r="W89"/>
      <c r="X89"/>
      <c r="Y89"/>
      <c r="Z89">
        <v>16.606133333333336</v>
      </c>
      <c r="AA89">
        <v>5.8767433333333337</v>
      </c>
      <c r="AB89"/>
      <c r="AC89"/>
      <c r="AD89">
        <v>5.0096166666666671</v>
      </c>
      <c r="AE89">
        <v>0.16679677777777777</v>
      </c>
      <c r="AF89"/>
      <c r="AG89"/>
      <c r="AH89"/>
      <c r="AI89"/>
      <c r="AJ89"/>
      <c r="AK89"/>
      <c r="AL89"/>
      <c r="AM89"/>
      <c r="AN89"/>
      <c r="AO89"/>
      <c r="AP89"/>
      <c r="AQ89"/>
      <c r="AR89">
        <v>1.3982711111111108</v>
      </c>
      <c r="AS89">
        <v>1.3097155555555555</v>
      </c>
      <c r="AT89" s="34">
        <f t="shared" si="10"/>
        <v>0.96868798121988764</v>
      </c>
      <c r="AU89" s="3">
        <f t="shared" si="9"/>
        <v>99.613540907669005</v>
      </c>
      <c r="AV89"/>
      <c r="AW89"/>
      <c r="BA89" s="34"/>
      <c r="CN89" s="36">
        <f t="shared" si="11"/>
        <v>0</v>
      </c>
      <c r="CO89"/>
      <c r="CP89"/>
      <c r="CQ89"/>
      <c r="CR89"/>
      <c r="CS89"/>
      <c r="CT89"/>
      <c r="CU89"/>
      <c r="CV89"/>
      <c r="CW89"/>
      <c r="CX89"/>
      <c r="CY89"/>
      <c r="CZ89"/>
      <c r="DA89"/>
      <c r="DB89"/>
      <c r="DC89"/>
      <c r="DD89"/>
      <c r="DE89"/>
      <c r="DF89"/>
      <c r="DG89"/>
      <c r="DH89" s="3">
        <f>SUM(CO89:DF89)</f>
        <v>0</v>
      </c>
      <c r="DI89" s="3" t="s">
        <v>679</v>
      </c>
    </row>
    <row r="90" spans="1:113" s="3" customFormat="1" ht="17" customHeight="1" x14ac:dyDescent="0.2">
      <c r="A90" t="s">
        <v>732</v>
      </c>
      <c r="B90" s="34">
        <v>39</v>
      </c>
      <c r="C90">
        <v>4</v>
      </c>
      <c r="D90">
        <v>2173</v>
      </c>
      <c r="E90" s="34"/>
      <c r="F90" s="34">
        <v>8.3333333333333329E-2</v>
      </c>
      <c r="G90" s="34"/>
      <c r="H90" s="34" t="s">
        <v>489</v>
      </c>
      <c r="I90" s="34">
        <v>-6.57</v>
      </c>
      <c r="J90" s="34"/>
      <c r="K90" s="34" t="s">
        <v>492</v>
      </c>
      <c r="L90" s="34" t="s">
        <v>505</v>
      </c>
      <c r="M90" s="3" t="s">
        <v>527</v>
      </c>
      <c r="N90" s="3" t="s">
        <v>532</v>
      </c>
      <c r="O90" s="3" t="s">
        <v>33</v>
      </c>
      <c r="P90" s="3">
        <v>38.36</v>
      </c>
      <c r="Q90" s="3">
        <v>0.06</v>
      </c>
      <c r="R90" s="3">
        <v>3.51</v>
      </c>
      <c r="U90" s="3">
        <v>0.06</v>
      </c>
      <c r="V90" s="3">
        <v>0.03</v>
      </c>
      <c r="Z90" s="3">
        <v>49.3</v>
      </c>
      <c r="AA90" s="3">
        <v>4</v>
      </c>
      <c r="AT90" s="34">
        <f t="shared" si="10"/>
        <v>0</v>
      </c>
      <c r="AU90" s="3">
        <f t="shared" si="9"/>
        <v>95.32</v>
      </c>
      <c r="AV90">
        <v>9.5299999999999994</v>
      </c>
      <c r="AY90" s="3">
        <v>0.39900000000000002</v>
      </c>
      <c r="BA90" s="34">
        <v>79.16</v>
      </c>
      <c r="BB90" s="3">
        <v>0.33100000000000002</v>
      </c>
      <c r="BE90" s="3">
        <v>3.61</v>
      </c>
      <c r="BQ90" s="3">
        <v>1.6E-2</v>
      </c>
      <c r="CC90" s="3">
        <v>2.37</v>
      </c>
      <c r="CD90" s="3">
        <v>0.03</v>
      </c>
      <c r="CE90" s="3">
        <v>0.15</v>
      </c>
      <c r="CF90" s="3">
        <v>1.77</v>
      </c>
      <c r="CN90" s="36">
        <f t="shared" si="11"/>
        <v>97.366000000000014</v>
      </c>
      <c r="CO90"/>
      <c r="DH90" s="3">
        <f>SUM(CO90:DF90)</f>
        <v>0</v>
      </c>
      <c r="DI90" s="3" t="s">
        <v>542</v>
      </c>
    </row>
    <row r="91" spans="1:113" s="3" customFormat="1" ht="17" customHeight="1" x14ac:dyDescent="0.2">
      <c r="A91" t="s">
        <v>733</v>
      </c>
      <c r="B91" s="34">
        <v>27</v>
      </c>
      <c r="C91" s="34">
        <v>0.5</v>
      </c>
      <c r="D91" s="34">
        <v>1613</v>
      </c>
      <c r="E91" s="34"/>
      <c r="F91" s="34">
        <v>3</v>
      </c>
      <c r="G91" s="34"/>
      <c r="H91" s="34" t="s">
        <v>489</v>
      </c>
      <c r="I91" s="34">
        <v>-6.9</v>
      </c>
      <c r="J91" s="34"/>
      <c r="K91" s="34" t="s">
        <v>495</v>
      </c>
      <c r="L91" s="3" t="s">
        <v>728</v>
      </c>
      <c r="M91" s="3" t="s">
        <v>494</v>
      </c>
      <c r="N91" s="3" t="s">
        <v>535</v>
      </c>
      <c r="O91" s="3" t="s">
        <v>74</v>
      </c>
      <c r="P91" s="34">
        <v>60.36</v>
      </c>
      <c r="Q91" s="34">
        <v>0.08</v>
      </c>
      <c r="R91" s="34">
        <v>14.32</v>
      </c>
      <c r="S91" s="34"/>
      <c r="T91" s="34">
        <v>0.01</v>
      </c>
      <c r="U91" s="34">
        <v>0.06</v>
      </c>
      <c r="V91" s="34"/>
      <c r="Z91" s="34">
        <v>10.210000000000001</v>
      </c>
      <c r="AA91" s="34">
        <v>6.87</v>
      </c>
      <c r="AD91" s="34">
        <v>7.36</v>
      </c>
      <c r="AE91" s="34">
        <v>0.17</v>
      </c>
      <c r="AS91" s="34"/>
      <c r="AT91" s="34">
        <f t="shared" si="10"/>
        <v>0</v>
      </c>
      <c r="AU91" s="3">
        <f t="shared" si="9"/>
        <v>99.44</v>
      </c>
      <c r="AV91" s="34"/>
      <c r="AW91" s="34"/>
      <c r="AX91" s="34"/>
      <c r="AY91" s="34"/>
      <c r="AZ91" s="34"/>
      <c r="BA91" s="34"/>
      <c r="BB91" s="34"/>
      <c r="BE91" s="34"/>
      <c r="BZ91" s="34"/>
      <c r="CN91" s="36">
        <f t="shared" si="11"/>
        <v>0</v>
      </c>
      <c r="CO91"/>
      <c r="DH91" s="3">
        <f>SUM(CO91:DF91)</f>
        <v>0</v>
      </c>
      <c r="DI91" s="3" t="s">
        <v>550</v>
      </c>
    </row>
    <row r="92" spans="1:113" s="3" customFormat="1" ht="17" x14ac:dyDescent="0.25">
      <c r="A92" t="s">
        <v>734</v>
      </c>
      <c r="B92" s="34">
        <v>22</v>
      </c>
      <c r="C92" s="34">
        <v>20</v>
      </c>
      <c r="D92" s="34">
        <v>2473</v>
      </c>
      <c r="E92" s="34"/>
      <c r="F92" s="34">
        <f>5.5/60</f>
        <v>9.166666666666666E-2</v>
      </c>
      <c r="G92" s="34"/>
      <c r="H92" s="34" t="s">
        <v>489</v>
      </c>
      <c r="I92" s="34">
        <v>-6.4</v>
      </c>
      <c r="J92" s="34"/>
      <c r="K92" s="34" t="s">
        <v>494</v>
      </c>
      <c r="L92" s="34" t="s">
        <v>525</v>
      </c>
      <c r="M92" s="3" t="s">
        <v>527</v>
      </c>
      <c r="N92" s="3" t="s">
        <v>532</v>
      </c>
      <c r="O92" s="3" t="s">
        <v>536</v>
      </c>
      <c r="P92" s="3">
        <v>57.76</v>
      </c>
      <c r="R92" s="3">
        <v>5.86</v>
      </c>
      <c r="U92" s="3">
        <v>0.06</v>
      </c>
      <c r="Z92" s="3">
        <v>34.99</v>
      </c>
      <c r="AA92" s="3">
        <v>1.47</v>
      </c>
      <c r="AH92" s="3">
        <v>5.2999999999999999E-2</v>
      </c>
      <c r="AI92" s="3">
        <v>0.03</v>
      </c>
      <c r="AS92" s="3">
        <v>0.05</v>
      </c>
      <c r="AT92" s="34">
        <f t="shared" si="10"/>
        <v>2.4939965694682681E-2</v>
      </c>
      <c r="AU92" s="3">
        <f t="shared" si="9"/>
        <v>100.24806003430531</v>
      </c>
      <c r="AV92" s="34">
        <v>8.6</v>
      </c>
      <c r="BA92" s="34">
        <v>63.6</v>
      </c>
      <c r="BN92" s="3">
        <v>1.1000000000000001</v>
      </c>
      <c r="BU92" s="3">
        <v>2.1</v>
      </c>
      <c r="BZ92" s="3">
        <v>23.3</v>
      </c>
      <c r="CN92" s="36">
        <f t="shared" si="11"/>
        <v>98.699999999999989</v>
      </c>
      <c r="CO92"/>
      <c r="DH92" s="3">
        <f>SUM(CO92:DF92)</f>
        <v>0</v>
      </c>
      <c r="DI92" s="3" t="s">
        <v>735</v>
      </c>
    </row>
    <row r="93" spans="1:113" s="3" customFormat="1" ht="17" customHeight="1" x14ac:dyDescent="0.2">
      <c r="A93" t="s">
        <v>736</v>
      </c>
      <c r="B93" s="34">
        <v>42</v>
      </c>
      <c r="C93" s="34">
        <v>1.5</v>
      </c>
      <c r="D93" s="34">
        <v>1923</v>
      </c>
      <c r="E93" s="34"/>
      <c r="F93" s="34">
        <v>0.25</v>
      </c>
      <c r="H93" s="34"/>
      <c r="K93" s="34"/>
      <c r="L93" s="34"/>
      <c r="M93" s="3" t="s">
        <v>529</v>
      </c>
      <c r="N93" s="3" t="s">
        <v>534</v>
      </c>
      <c r="O93" s="3" t="s">
        <v>33</v>
      </c>
      <c r="P93" s="34">
        <v>39.909999999999997</v>
      </c>
      <c r="Q93" s="34"/>
      <c r="R93" s="34">
        <v>15.27</v>
      </c>
      <c r="S93" s="34"/>
      <c r="T93" s="34"/>
      <c r="U93" s="34">
        <v>0.06</v>
      </c>
      <c r="V93" s="34"/>
      <c r="W93" s="34"/>
      <c r="X93" s="34"/>
      <c r="Y93" s="34"/>
      <c r="Z93" s="34">
        <v>28.44</v>
      </c>
      <c r="AA93" s="34">
        <v>17.14</v>
      </c>
      <c r="AB93" s="34"/>
      <c r="AC93" s="34"/>
      <c r="AD93" s="34">
        <v>7.0000000000000007E-2</v>
      </c>
      <c r="AT93" s="34">
        <f t="shared" si="10"/>
        <v>0</v>
      </c>
      <c r="AU93" s="39">
        <f t="shared" si="9"/>
        <v>100.88999999999999</v>
      </c>
      <c r="AV93" s="34">
        <v>8.89</v>
      </c>
      <c r="AW93" s="34"/>
      <c r="AX93" s="34"/>
      <c r="AY93" s="34"/>
      <c r="BA93" s="34">
        <v>79.849999999999994</v>
      </c>
      <c r="BB93" s="34"/>
      <c r="BC93" s="34"/>
      <c r="BD93" s="34">
        <v>7.32</v>
      </c>
      <c r="BE93" s="34">
        <v>4.1399999999999997</v>
      </c>
      <c r="BI93" s="34"/>
      <c r="CM93" s="34"/>
      <c r="CN93" s="36">
        <f t="shared" si="11"/>
        <v>100.2</v>
      </c>
    </row>
    <row r="94" spans="1:113" s="3" customFormat="1" ht="17" customHeight="1" x14ac:dyDescent="0.2">
      <c r="A94" t="s">
        <v>737</v>
      </c>
      <c r="B94" s="34">
        <v>42</v>
      </c>
      <c r="C94" s="34">
        <v>1.5</v>
      </c>
      <c r="D94" s="34">
        <v>1923</v>
      </c>
      <c r="E94" s="34"/>
      <c r="F94" s="34">
        <v>1</v>
      </c>
      <c r="H94" s="34"/>
      <c r="K94" s="34"/>
      <c r="L94" s="34"/>
      <c r="M94" s="3" t="s">
        <v>529</v>
      </c>
      <c r="N94" s="3" t="s">
        <v>534</v>
      </c>
      <c r="O94" s="3" t="s">
        <v>33</v>
      </c>
      <c r="P94" s="34">
        <v>38.97</v>
      </c>
      <c r="Q94" s="34"/>
      <c r="R94" s="34">
        <v>14.66</v>
      </c>
      <c r="S94" s="34"/>
      <c r="T94" s="34"/>
      <c r="U94" s="34">
        <v>0.06</v>
      </c>
      <c r="V94" s="34"/>
      <c r="W94" s="34"/>
      <c r="X94" s="34"/>
      <c r="Y94" s="34"/>
      <c r="Z94" s="34">
        <v>26.56</v>
      </c>
      <c r="AA94" s="34">
        <v>19.649999999999999</v>
      </c>
      <c r="AB94" s="34"/>
      <c r="AC94" s="34"/>
      <c r="AD94" s="34"/>
      <c r="AT94" s="34">
        <f t="shared" si="10"/>
        <v>0</v>
      </c>
      <c r="AU94" s="39">
        <f t="shared" si="9"/>
        <v>99.9</v>
      </c>
      <c r="AV94" s="34">
        <v>7.53</v>
      </c>
      <c r="AW94" s="34"/>
      <c r="AX94" s="34"/>
      <c r="AY94" s="34"/>
      <c r="BA94" s="34">
        <v>79.180000000000007</v>
      </c>
      <c r="BB94" s="34"/>
      <c r="BC94" s="34"/>
      <c r="BD94" s="34">
        <v>6.81</v>
      </c>
      <c r="BE94" s="34">
        <v>4.25</v>
      </c>
      <c r="BI94" s="34"/>
      <c r="CM94" s="34">
        <v>0.32</v>
      </c>
      <c r="CN94" s="36">
        <f t="shared" si="11"/>
        <v>98.09</v>
      </c>
    </row>
    <row r="95" spans="1:113" s="3" customFormat="1" ht="17" customHeight="1" x14ac:dyDescent="0.2">
      <c r="A95" t="s">
        <v>738</v>
      </c>
      <c r="B95" s="34">
        <v>33</v>
      </c>
      <c r="C95" s="34">
        <v>1</v>
      </c>
      <c r="D95" s="34">
        <v>1873</v>
      </c>
      <c r="E95" s="34"/>
      <c r="F95" s="34">
        <v>1.5</v>
      </c>
      <c r="G95" s="34"/>
      <c r="H95" s="34" t="s">
        <v>489</v>
      </c>
      <c r="I95" s="34">
        <v>-6.44</v>
      </c>
      <c r="J95" s="34"/>
      <c r="K95" s="34"/>
      <c r="L95" s="34"/>
      <c r="M95" s="3" t="s">
        <v>528</v>
      </c>
      <c r="N95" s="3" t="s">
        <v>534</v>
      </c>
      <c r="O95" s="3" t="s">
        <v>33</v>
      </c>
      <c r="P95" s="34">
        <v>38.695349999999998</v>
      </c>
      <c r="Q95" s="34">
        <v>3.6487499999999997</v>
      </c>
      <c r="R95" s="34">
        <v>10.96265</v>
      </c>
      <c r="S95" s="34"/>
      <c r="T95" s="34"/>
      <c r="U95" s="34">
        <v>6.0250000000000005E-2</v>
      </c>
      <c r="V95" s="34">
        <v>8.3850000000000008E-2</v>
      </c>
      <c r="W95" s="34"/>
      <c r="X95" s="34"/>
      <c r="Y95" s="34"/>
      <c r="Z95" s="34">
        <v>18.91535</v>
      </c>
      <c r="AA95" s="34">
        <v>13.449350000000001</v>
      </c>
      <c r="AB95" s="34"/>
      <c r="AC95" s="34"/>
      <c r="AD95" s="34">
        <v>3.3181500000000006</v>
      </c>
      <c r="AE95" s="34">
        <v>1.9891999999999999</v>
      </c>
      <c r="AF95" s="34">
        <v>3.5150000000000015E-2</v>
      </c>
      <c r="AT95" s="34">
        <f t="shared" si="10"/>
        <v>0</v>
      </c>
      <c r="AU95" s="3">
        <f t="shared" si="9"/>
        <v>91.158049999999989</v>
      </c>
      <c r="AV95" s="38">
        <v>5.82</v>
      </c>
      <c r="AW95" s="34"/>
      <c r="AX95" s="34"/>
      <c r="AY95" s="34"/>
      <c r="BA95" s="38">
        <v>92.25</v>
      </c>
      <c r="BL95" s="38">
        <v>0.16</v>
      </c>
      <c r="BM95" s="34"/>
      <c r="BW95" s="38">
        <v>0.55000000000000004</v>
      </c>
      <c r="CD95" s="38">
        <v>0.36</v>
      </c>
      <c r="CL95" s="34"/>
      <c r="CN95" s="36">
        <f t="shared" si="11"/>
        <v>99.139999999999986</v>
      </c>
      <c r="CO95"/>
      <c r="DH95" s="3">
        <f t="shared" ref="DH95:DH103" si="12">SUM(CO95:DF95)</f>
        <v>0</v>
      </c>
    </row>
    <row r="96" spans="1:113" s="3" customFormat="1" ht="17" customHeight="1" x14ac:dyDescent="0.2">
      <c r="A96" t="s">
        <v>739</v>
      </c>
      <c r="B96" s="34">
        <v>9</v>
      </c>
      <c r="C96" s="48">
        <v>3.5</v>
      </c>
      <c r="D96" s="44">
        <v>2173.15</v>
      </c>
      <c r="E96" s="34"/>
      <c r="F96" s="45">
        <v>8.3333333333333329E-2</v>
      </c>
      <c r="G96" s="34"/>
      <c r="H96" s="34" t="s">
        <v>489</v>
      </c>
      <c r="I96" s="46">
        <v>-5.37</v>
      </c>
      <c r="J96" s="34"/>
      <c r="K96" s="34" t="s">
        <v>495</v>
      </c>
      <c r="L96" t="s">
        <v>507</v>
      </c>
      <c r="M96" s="3" t="s">
        <v>494</v>
      </c>
      <c r="N96" s="21" t="s">
        <v>534</v>
      </c>
      <c r="O96" s="21" t="s">
        <v>536</v>
      </c>
      <c r="P96">
        <v>64.240030022965584</v>
      </c>
      <c r="Q96"/>
      <c r="R96">
        <v>2.5031203668184094</v>
      </c>
      <c r="S96"/>
      <c r="T96"/>
      <c r="U96">
        <v>6.289538703355517E-2</v>
      </c>
      <c r="V96"/>
      <c r="W96"/>
      <c r="X96"/>
      <c r="Y96"/>
      <c r="Z96">
        <v>21.397944366767568</v>
      </c>
      <c r="AA96">
        <v>1.275276824477982</v>
      </c>
      <c r="AB96"/>
      <c r="AC96"/>
      <c r="AD96">
        <v>1.2155573315551509</v>
      </c>
      <c r="AE96"/>
      <c r="AF96"/>
      <c r="AG96"/>
      <c r="AH96"/>
      <c r="AI96"/>
      <c r="AJ96"/>
      <c r="AK96"/>
      <c r="AL96"/>
      <c r="AM96"/>
      <c r="AN96"/>
      <c r="AO96"/>
      <c r="AP96"/>
      <c r="AQ96"/>
      <c r="AR96"/>
      <c r="AS96">
        <v>12.107285714285714</v>
      </c>
      <c r="AT96" s="34">
        <f t="shared" si="10"/>
        <v>6.0391058074001478</v>
      </c>
      <c r="AU96" s="3">
        <f t="shared" si="9"/>
        <v>96.763004206503808</v>
      </c>
      <c r="AV96">
        <v>42.189333333333337</v>
      </c>
      <c r="AY96" s="3">
        <v>0.52806666666666657</v>
      </c>
      <c r="BA96" s="34">
        <v>52.916266666666665</v>
      </c>
      <c r="BE96" s="3">
        <v>4.2576000000000001</v>
      </c>
      <c r="BZ96" s="3">
        <v>3.8400000000000004E-2</v>
      </c>
      <c r="CN96" s="36">
        <f t="shared" si="11"/>
        <v>99.929666666666662</v>
      </c>
      <c r="CO96"/>
      <c r="DH96" s="3">
        <f t="shared" si="12"/>
        <v>0</v>
      </c>
      <c r="DI96" s="47" t="s">
        <v>548</v>
      </c>
    </row>
    <row r="97" spans="1:113" s="3" customFormat="1" ht="17" customHeight="1" x14ac:dyDescent="0.2">
      <c r="A97" t="s">
        <v>740</v>
      </c>
      <c r="B97" s="34">
        <v>26</v>
      </c>
      <c r="C97" s="34">
        <v>0.1</v>
      </c>
      <c r="D97" s="34">
        <v>1473.15</v>
      </c>
      <c r="E97" s="34"/>
      <c r="F97" s="34">
        <v>6</v>
      </c>
      <c r="G97" s="34"/>
      <c r="H97" s="34" t="s">
        <v>489</v>
      </c>
      <c r="I97" s="34">
        <v>-7.5</v>
      </c>
      <c r="J97" s="34"/>
      <c r="K97" s="34" t="s">
        <v>495</v>
      </c>
      <c r="L97" s="3" t="s">
        <v>516</v>
      </c>
      <c r="M97" s="3" t="s">
        <v>494</v>
      </c>
      <c r="N97" s="3" t="s">
        <v>535</v>
      </c>
      <c r="O97" s="3" t="s">
        <v>74</v>
      </c>
      <c r="P97" s="35">
        <v>69.934869131758376</v>
      </c>
      <c r="Q97" s="35">
        <v>6.6739758079679107E-2</v>
      </c>
      <c r="R97" s="35">
        <v>10.518250078757667</v>
      </c>
      <c r="S97" s="35">
        <v>0</v>
      </c>
      <c r="T97" s="35">
        <v>0</v>
      </c>
      <c r="U97" s="35">
        <v>6.4324827647954164E-2</v>
      </c>
      <c r="V97" s="35">
        <v>0</v>
      </c>
      <c r="Z97" s="35">
        <v>3.2004728245217038</v>
      </c>
      <c r="AA97" s="35">
        <v>2.3926431957682515</v>
      </c>
      <c r="AD97" s="35">
        <v>4.3924787622283024</v>
      </c>
      <c r="AE97" s="35">
        <v>7.7506528416836543E-2</v>
      </c>
      <c r="AS97" s="35">
        <v>4.12</v>
      </c>
      <c r="AT97" s="34">
        <f t="shared" si="10"/>
        <v>2.0550531732418524</v>
      </c>
      <c r="AU97" s="3">
        <f t="shared" si="9"/>
        <v>92.712231933936906</v>
      </c>
      <c r="AV97" s="34"/>
      <c r="AW97" s="34"/>
      <c r="AX97" s="34"/>
      <c r="AY97" s="34"/>
      <c r="AZ97" s="34"/>
      <c r="BA97" s="34"/>
      <c r="BB97" s="34"/>
      <c r="BE97" s="34"/>
      <c r="BZ97" s="34"/>
      <c r="CN97" s="36">
        <f t="shared" si="11"/>
        <v>0</v>
      </c>
      <c r="CO97"/>
      <c r="DH97" s="3">
        <f t="shared" si="12"/>
        <v>0</v>
      </c>
      <c r="DI97" s="3" t="s">
        <v>550</v>
      </c>
    </row>
    <row r="98" spans="1:113" s="3" customFormat="1" ht="17" customHeight="1" x14ac:dyDescent="0.2">
      <c r="A98" t="s">
        <v>741</v>
      </c>
      <c r="B98" s="34">
        <v>26</v>
      </c>
      <c r="C98" s="34">
        <v>1E-4</v>
      </c>
      <c r="D98" s="34">
        <v>1523.15</v>
      </c>
      <c r="E98" s="34"/>
      <c r="F98" s="34">
        <v>3</v>
      </c>
      <c r="G98" s="34"/>
      <c r="H98" s="34" t="s">
        <v>489</v>
      </c>
      <c r="I98" s="34">
        <v>-4.5</v>
      </c>
      <c r="J98" s="34"/>
      <c r="K98" s="34" t="s">
        <v>495</v>
      </c>
      <c r="L98" s="3" t="s">
        <v>514</v>
      </c>
      <c r="M98" s="3" t="s">
        <v>531</v>
      </c>
      <c r="O98" s="3" t="s">
        <v>536</v>
      </c>
      <c r="P98" s="35">
        <v>65.977098930052875</v>
      </c>
      <c r="Q98" s="35">
        <v>0.25027409279879664</v>
      </c>
      <c r="R98" s="35">
        <v>11.14350933046717</v>
      </c>
      <c r="S98" s="35">
        <v>0.18269559640049926</v>
      </c>
      <c r="T98" s="35">
        <v>0</v>
      </c>
      <c r="U98" s="35">
        <v>6.4324827647954164E-2</v>
      </c>
      <c r="V98" s="35">
        <v>0.24533302996104697</v>
      </c>
      <c r="Z98" s="35">
        <v>6.583356017280396</v>
      </c>
      <c r="AA98" s="35">
        <v>4.645365736813214</v>
      </c>
      <c r="AD98" s="35">
        <v>3.5784286441319373</v>
      </c>
      <c r="AE98" s="35">
        <v>4.9322336265259621E-2</v>
      </c>
      <c r="AS98" s="35">
        <v>0.7</v>
      </c>
      <c r="AT98" s="34">
        <f t="shared" si="10"/>
        <v>0.34915951972555742</v>
      </c>
      <c r="AU98" s="3">
        <f t="shared" si="9"/>
        <v>93.070549022093573</v>
      </c>
      <c r="AV98" s="34">
        <v>0.15</v>
      </c>
      <c r="AW98" s="34">
        <v>0.01</v>
      </c>
      <c r="AX98" s="34"/>
      <c r="AY98" s="34">
        <v>0.08</v>
      </c>
      <c r="AZ98" s="34"/>
      <c r="BA98" s="34">
        <v>96.84</v>
      </c>
      <c r="BB98" s="34">
        <v>0.01</v>
      </c>
      <c r="BE98" s="34">
        <v>1</v>
      </c>
      <c r="BZ98" s="34">
        <v>0.05</v>
      </c>
      <c r="CN98" s="36">
        <f t="shared" si="11"/>
        <v>98.14</v>
      </c>
      <c r="CO98"/>
      <c r="DH98" s="3">
        <f t="shared" si="12"/>
        <v>0</v>
      </c>
      <c r="DI98" s="3" t="s">
        <v>550</v>
      </c>
    </row>
    <row r="99" spans="1:113" s="3" customFormat="1" x14ac:dyDescent="0.2">
      <c r="A99" t="s">
        <v>742</v>
      </c>
      <c r="B99" s="34">
        <v>26</v>
      </c>
      <c r="C99" s="34">
        <v>0.1</v>
      </c>
      <c r="D99" s="34">
        <v>1633.15</v>
      </c>
      <c r="E99" s="34"/>
      <c r="F99" s="34">
        <v>3</v>
      </c>
      <c r="G99" s="34"/>
      <c r="H99" s="34" t="s">
        <v>489</v>
      </c>
      <c r="I99" s="34">
        <v>-7</v>
      </c>
      <c r="J99" s="34"/>
      <c r="K99" s="34" t="s">
        <v>495</v>
      </c>
      <c r="L99" s="3" t="s">
        <v>515</v>
      </c>
      <c r="M99" s="3" t="s">
        <v>494</v>
      </c>
      <c r="N99" s="3" t="s">
        <v>535</v>
      </c>
      <c r="O99" s="3" t="s">
        <v>74</v>
      </c>
      <c r="P99" s="35">
        <v>65.057184775061856</v>
      </c>
      <c r="Q99" s="35">
        <v>5.005481855975933E-2</v>
      </c>
      <c r="R99" s="35">
        <v>9.7401496766302831</v>
      </c>
      <c r="S99" s="35">
        <v>9.6155577052894348E-3</v>
      </c>
      <c r="T99" s="35">
        <v>0</v>
      </c>
      <c r="U99" s="35">
        <v>6.4324827647954164E-2</v>
      </c>
      <c r="V99" s="35">
        <v>0</v>
      </c>
      <c r="Z99" s="35">
        <v>8.2913803744085595</v>
      </c>
      <c r="AA99" s="35">
        <v>3.3580957133589497</v>
      </c>
      <c r="AD99" s="35">
        <v>4.0278521468309725</v>
      </c>
      <c r="AE99" s="35">
        <v>7.0460480378942314E-2</v>
      </c>
      <c r="AS99" s="35">
        <v>7.6</v>
      </c>
      <c r="AT99" s="34">
        <f t="shared" si="10"/>
        <v>3.7908747855917664</v>
      </c>
      <c r="AU99" s="3">
        <f t="shared" si="9"/>
        <v>94.478243584990778</v>
      </c>
      <c r="AV99" s="34">
        <v>11.36</v>
      </c>
      <c r="AW99" s="34"/>
      <c r="AX99" s="34"/>
      <c r="AY99" s="34">
        <v>0.11</v>
      </c>
      <c r="AZ99" s="34"/>
      <c r="BA99" s="34">
        <v>88.03</v>
      </c>
      <c r="BB99" s="34">
        <v>0.06</v>
      </c>
      <c r="BE99" s="34">
        <v>0.32</v>
      </c>
      <c r="BZ99" s="34">
        <v>0.27</v>
      </c>
      <c r="CN99" s="36">
        <f t="shared" si="11"/>
        <v>100.14999999999999</v>
      </c>
      <c r="CO99"/>
      <c r="DH99" s="3">
        <f t="shared" si="12"/>
        <v>0</v>
      </c>
      <c r="DI99" s="3" t="s">
        <v>550</v>
      </c>
    </row>
    <row r="100" spans="1:113" s="3" customFormat="1" x14ac:dyDescent="0.2">
      <c r="A100" t="s">
        <v>743</v>
      </c>
      <c r="B100" s="34">
        <v>26</v>
      </c>
      <c r="C100" s="34">
        <v>0.1</v>
      </c>
      <c r="D100" s="34">
        <v>1773.15</v>
      </c>
      <c r="E100" s="34"/>
      <c r="F100" s="34">
        <v>3</v>
      </c>
      <c r="G100" s="34"/>
      <c r="H100" s="34" t="s">
        <v>489</v>
      </c>
      <c r="I100" s="34">
        <v>-4.3</v>
      </c>
      <c r="J100" s="34"/>
      <c r="K100" s="34" t="s">
        <v>495</v>
      </c>
      <c r="L100" s="3" t="s">
        <v>515</v>
      </c>
      <c r="M100" s="3" t="s">
        <v>494</v>
      </c>
      <c r="N100" s="3" t="s">
        <v>535</v>
      </c>
      <c r="O100" s="3" t="s">
        <v>74</v>
      </c>
      <c r="P100" s="35">
        <v>52.841580530878922</v>
      </c>
      <c r="Q100" s="35">
        <v>0.31701385087847578</v>
      </c>
      <c r="R100" s="35">
        <v>5.405018864777718</v>
      </c>
      <c r="S100" s="35">
        <v>9.6155577052894348E-3</v>
      </c>
      <c r="T100" s="35">
        <v>0</v>
      </c>
      <c r="U100" s="35">
        <v>6.4324827647954164E-2</v>
      </c>
      <c r="V100" s="35">
        <v>3.8736794204375834E-2</v>
      </c>
      <c r="Z100" s="35">
        <v>27.809289775766306</v>
      </c>
      <c r="AA100" s="35">
        <v>7.1359533908877681</v>
      </c>
      <c r="AD100" s="35">
        <v>1.8316127657168213</v>
      </c>
      <c r="AE100" s="35">
        <v>5.636838430315385E-2</v>
      </c>
      <c r="AS100" s="35">
        <v>1.1100000000000001</v>
      </c>
      <c r="AT100" s="34">
        <f t="shared" si="10"/>
        <v>0.55366723842195553</v>
      </c>
      <c r="AU100" s="3">
        <f t="shared" si="9"/>
        <v>96.065847504344831</v>
      </c>
      <c r="AV100" s="34">
        <v>1.1100000000000001</v>
      </c>
      <c r="AW100" s="34"/>
      <c r="AX100" s="34"/>
      <c r="AY100" s="34">
        <v>0.02</v>
      </c>
      <c r="AZ100" s="34"/>
      <c r="BA100" s="34">
        <v>94.28</v>
      </c>
      <c r="BB100" s="34">
        <v>0.01</v>
      </c>
      <c r="BE100" s="34">
        <v>0.26</v>
      </c>
      <c r="BZ100" s="34">
        <v>0.72</v>
      </c>
      <c r="CN100" s="36">
        <f t="shared" si="11"/>
        <v>96.4</v>
      </c>
      <c r="CO100"/>
      <c r="DH100" s="3">
        <f t="shared" si="12"/>
        <v>0</v>
      </c>
      <c r="DI100" s="3" t="s">
        <v>550</v>
      </c>
    </row>
    <row r="101" spans="1:113" s="3" customFormat="1" x14ac:dyDescent="0.2">
      <c r="A101" t="s">
        <v>744</v>
      </c>
      <c r="B101" s="34">
        <v>26</v>
      </c>
      <c r="C101" s="34">
        <v>0.1</v>
      </c>
      <c r="D101" s="34">
        <v>1773.15</v>
      </c>
      <c r="E101" s="34"/>
      <c r="F101" s="34">
        <v>3</v>
      </c>
      <c r="G101" s="34"/>
      <c r="H101" s="34" t="s">
        <v>489</v>
      </c>
      <c r="I101" s="34">
        <v>-7.5</v>
      </c>
      <c r="J101" s="34"/>
      <c r="K101" s="34" t="s">
        <v>495</v>
      </c>
      <c r="L101" s="3" t="s">
        <v>515</v>
      </c>
      <c r="M101" s="3" t="s">
        <v>494</v>
      </c>
      <c r="N101" s="3" t="s">
        <v>535</v>
      </c>
      <c r="O101" s="3" t="s">
        <v>74</v>
      </c>
      <c r="P101" s="35">
        <v>59.986960246390481</v>
      </c>
      <c r="Q101" s="35">
        <v>5.005481855975933E-2</v>
      </c>
      <c r="R101" s="35">
        <v>6.5304855178548262</v>
      </c>
      <c r="S101" s="35">
        <v>1.923111541057887E-2</v>
      </c>
      <c r="T101" s="35">
        <v>0</v>
      </c>
      <c r="U101" s="35">
        <v>6.4324827647954164E-2</v>
      </c>
      <c r="V101" s="35">
        <v>3.8736794204375834E-2</v>
      </c>
      <c r="Z101" s="35">
        <v>14.111929397243367</v>
      </c>
      <c r="AA101" s="35">
        <v>6.0585643495184387</v>
      </c>
      <c r="AD101" s="35">
        <v>2.2895159571460266</v>
      </c>
      <c r="AE101" s="35">
        <v>7.0460480378942314E-2</v>
      </c>
      <c r="AS101" s="35">
        <v>15.01</v>
      </c>
      <c r="AT101" s="34">
        <f t="shared" si="10"/>
        <v>7.48697770154374</v>
      </c>
      <c r="AU101" s="3">
        <f t="shared" si="9"/>
        <v>96.743285802811016</v>
      </c>
      <c r="AV101" s="34">
        <v>17.12</v>
      </c>
      <c r="AW101" s="34">
        <v>0.12</v>
      </c>
      <c r="AX101" s="34"/>
      <c r="AY101" s="34">
        <v>0.24</v>
      </c>
      <c r="AZ101" s="34"/>
      <c r="BA101" s="34">
        <v>74.3</v>
      </c>
      <c r="BB101" s="34">
        <v>0.26</v>
      </c>
      <c r="BE101" s="34">
        <v>4.97</v>
      </c>
      <c r="BZ101" s="34">
        <v>0.11</v>
      </c>
      <c r="CN101" s="36">
        <f t="shared" si="11"/>
        <v>97.12</v>
      </c>
      <c r="CO101"/>
      <c r="DH101" s="3">
        <f t="shared" si="12"/>
        <v>0</v>
      </c>
      <c r="DI101" s="3" t="s">
        <v>550</v>
      </c>
    </row>
    <row r="102" spans="1:113" s="3" customFormat="1" x14ac:dyDescent="0.2">
      <c r="A102" t="s">
        <v>745</v>
      </c>
      <c r="B102" s="34">
        <v>27</v>
      </c>
      <c r="C102" s="34">
        <v>3</v>
      </c>
      <c r="D102" s="34">
        <v>1923</v>
      </c>
      <c r="E102" s="34"/>
      <c r="F102" s="34">
        <v>5</v>
      </c>
      <c r="G102" s="34"/>
      <c r="H102" s="34" t="s">
        <v>489</v>
      </c>
      <c r="I102" s="34">
        <v>-5.9</v>
      </c>
      <c r="J102" s="34"/>
      <c r="K102" s="34" t="s">
        <v>495</v>
      </c>
      <c r="L102" s="3" t="s">
        <v>520</v>
      </c>
      <c r="M102" s="3" t="s">
        <v>529</v>
      </c>
      <c r="O102" s="3" t="s">
        <v>74</v>
      </c>
      <c r="P102" s="34">
        <v>53.47</v>
      </c>
      <c r="Q102" s="34">
        <v>0.36</v>
      </c>
      <c r="R102" s="34">
        <v>7.74</v>
      </c>
      <c r="S102" s="34"/>
      <c r="T102" s="34">
        <v>0.03</v>
      </c>
      <c r="U102" s="34">
        <v>7.0000000000000007E-2</v>
      </c>
      <c r="V102" s="34"/>
      <c r="Z102" s="34">
        <v>26.56</v>
      </c>
      <c r="AA102" s="34">
        <v>7.49</v>
      </c>
      <c r="AD102" s="34">
        <v>2.54</v>
      </c>
      <c r="AE102" s="34">
        <v>0.08</v>
      </c>
      <c r="AS102" s="34">
        <v>1.24</v>
      </c>
      <c r="AT102" s="34">
        <f t="shared" si="10"/>
        <v>0.61851114922813044</v>
      </c>
      <c r="AU102" s="3">
        <f t="shared" si="9"/>
        <v>98.961488850771872</v>
      </c>
      <c r="AV102" s="34">
        <v>10.93</v>
      </c>
      <c r="AW102" s="34">
        <v>0.2</v>
      </c>
      <c r="AX102" s="34"/>
      <c r="AY102" s="34">
        <v>1.51</v>
      </c>
      <c r="AZ102" s="34"/>
      <c r="BA102" s="34">
        <v>70.55</v>
      </c>
      <c r="BB102" s="34">
        <v>0.27</v>
      </c>
      <c r="BE102" s="34">
        <v>15.1</v>
      </c>
      <c r="BZ102" s="34">
        <v>0</v>
      </c>
      <c r="CN102" s="36">
        <f t="shared" si="11"/>
        <v>98.559999999999988</v>
      </c>
      <c r="CO102"/>
      <c r="DH102" s="3">
        <f t="shared" si="12"/>
        <v>0</v>
      </c>
      <c r="DI102" s="3" t="s">
        <v>550</v>
      </c>
    </row>
    <row r="103" spans="1:113" s="3" customFormat="1" x14ac:dyDescent="0.2">
      <c r="A103" t="s">
        <v>746</v>
      </c>
      <c r="B103" s="34">
        <v>30</v>
      </c>
      <c r="C103" s="49">
        <v>1</v>
      </c>
      <c r="D103" s="50">
        <v>1873</v>
      </c>
      <c r="E103" s="34"/>
      <c r="F103" s="34">
        <v>1.5</v>
      </c>
      <c r="G103" s="34"/>
      <c r="H103" s="34" t="s">
        <v>489</v>
      </c>
      <c r="I103" s="51">
        <v>-5</v>
      </c>
      <c r="J103" s="34"/>
      <c r="K103" s="34"/>
      <c r="L103" s="34"/>
      <c r="M103" s="3" t="s">
        <v>528</v>
      </c>
      <c r="N103" s="3" t="s">
        <v>534</v>
      </c>
      <c r="O103" s="3" t="s">
        <v>536</v>
      </c>
      <c r="P103" s="34">
        <v>52.92</v>
      </c>
      <c r="Q103" s="34">
        <v>2.77</v>
      </c>
      <c r="R103" s="34">
        <v>11.56</v>
      </c>
      <c r="S103" s="34">
        <v>0.01</v>
      </c>
      <c r="T103" s="34"/>
      <c r="U103" s="34">
        <v>7.0000000000000007E-2</v>
      </c>
      <c r="V103" s="34">
        <v>0.11</v>
      </c>
      <c r="W103" s="34"/>
      <c r="X103" s="34"/>
      <c r="Y103" s="34"/>
      <c r="Z103" s="34">
        <v>13.72</v>
      </c>
      <c r="AA103" s="34">
        <v>11.93</v>
      </c>
      <c r="AD103" s="34">
        <v>2.39</v>
      </c>
      <c r="AE103" s="34">
        <v>1.78</v>
      </c>
      <c r="AT103" s="34">
        <f t="shared" si="10"/>
        <v>0</v>
      </c>
      <c r="AU103" s="3">
        <f t="shared" ref="AU103:AU124" si="13">SUM(P103:AS103)-AT103</f>
        <v>97.26</v>
      </c>
      <c r="AV103" s="34">
        <v>5.87</v>
      </c>
      <c r="AW103" s="34"/>
      <c r="AX103" s="34"/>
      <c r="AY103" s="34">
        <v>8.2000000000000003E-2</v>
      </c>
      <c r="BA103" s="34">
        <v>89.72</v>
      </c>
      <c r="BE103" s="3">
        <v>6.0999999999999999E-2</v>
      </c>
      <c r="BI103" s="3">
        <v>4.3999999999999997E-2</v>
      </c>
      <c r="BY103" s="34">
        <v>2.8</v>
      </c>
      <c r="CM103" s="34">
        <v>1.67</v>
      </c>
      <c r="CN103" s="36">
        <f t="shared" si="11"/>
        <v>100.247</v>
      </c>
      <c r="CO103"/>
      <c r="DH103" s="3">
        <f t="shared" si="12"/>
        <v>0</v>
      </c>
    </row>
    <row r="104" spans="1:113" s="3" customFormat="1" x14ac:dyDescent="0.2">
      <c r="A104" t="s">
        <v>747</v>
      </c>
      <c r="B104" s="34">
        <v>42</v>
      </c>
      <c r="C104" s="34">
        <v>1.5</v>
      </c>
      <c r="D104" s="34">
        <v>1923</v>
      </c>
      <c r="E104" s="34"/>
      <c r="F104" s="34">
        <v>0.75</v>
      </c>
      <c r="H104" s="34"/>
      <c r="K104" s="34"/>
      <c r="L104" s="34"/>
      <c r="M104" s="3" t="s">
        <v>529</v>
      </c>
      <c r="N104" s="3" t="s">
        <v>534</v>
      </c>
      <c r="O104" s="3" t="s">
        <v>33</v>
      </c>
      <c r="P104" s="34">
        <v>39.72</v>
      </c>
      <c r="Q104" s="40"/>
      <c r="R104" s="34">
        <v>16.87</v>
      </c>
      <c r="S104" s="34"/>
      <c r="T104" s="34"/>
      <c r="U104" s="34">
        <v>7.0000000000000007E-2</v>
      </c>
      <c r="V104" s="34"/>
      <c r="W104" s="34"/>
      <c r="X104" s="34"/>
      <c r="Y104" s="34"/>
      <c r="Z104" s="34">
        <v>27.31</v>
      </c>
      <c r="AA104" s="34">
        <v>16.95</v>
      </c>
      <c r="AB104" s="34"/>
      <c r="AC104" s="34"/>
      <c r="AD104" s="34">
        <v>0.06</v>
      </c>
      <c r="AT104" s="34">
        <f t="shared" si="10"/>
        <v>0</v>
      </c>
      <c r="AU104" s="39">
        <f t="shared" si="13"/>
        <v>100.98</v>
      </c>
      <c r="AV104" s="34">
        <v>14.29</v>
      </c>
      <c r="AW104" s="34"/>
      <c r="AX104" s="34"/>
      <c r="AY104" s="34"/>
      <c r="BA104" s="34">
        <v>79.05</v>
      </c>
      <c r="BB104" s="34"/>
      <c r="BC104" s="34"/>
      <c r="BD104" s="34">
        <v>4.3499999999999996</v>
      </c>
      <c r="BE104" s="34">
        <v>5.05</v>
      </c>
      <c r="BI104" s="34"/>
      <c r="CM104" s="34"/>
      <c r="CN104" s="36">
        <f t="shared" si="11"/>
        <v>102.74</v>
      </c>
    </row>
    <row r="105" spans="1:113" s="3" customFormat="1" x14ac:dyDescent="0.2">
      <c r="A105" t="s">
        <v>748</v>
      </c>
      <c r="B105" s="34">
        <v>9</v>
      </c>
      <c r="C105" s="43">
        <v>1</v>
      </c>
      <c r="D105" s="44">
        <v>1973.15</v>
      </c>
      <c r="E105" s="34"/>
      <c r="F105" s="45">
        <v>0.83333333333333337</v>
      </c>
      <c r="G105" s="34"/>
      <c r="H105" s="34" t="s">
        <v>489</v>
      </c>
      <c r="I105" s="52">
        <v>-4.5199999999999996</v>
      </c>
      <c r="J105" s="34"/>
      <c r="K105" s="34" t="s">
        <v>495</v>
      </c>
      <c r="L105" t="s">
        <v>508</v>
      </c>
      <c r="M105" s="3" t="s">
        <v>494</v>
      </c>
      <c r="N105" s="21" t="s">
        <v>534</v>
      </c>
      <c r="O105" s="21" t="s">
        <v>536</v>
      </c>
      <c r="P105">
        <v>54.703657927400265</v>
      </c>
      <c r="Q105">
        <v>6.7216470637391111E-3</v>
      </c>
      <c r="R105">
        <v>2.0994972985068978</v>
      </c>
      <c r="S105">
        <v>5.4991374816933166E-3</v>
      </c>
      <c r="T105"/>
      <c r="U105">
        <v>7.2472639150028356E-2</v>
      </c>
      <c r="V105">
        <v>-5.5727983613941086E-3</v>
      </c>
      <c r="W105"/>
      <c r="X105"/>
      <c r="Y105">
        <v>1.3586443450200533E-2</v>
      </c>
      <c r="Z105">
        <v>24.393999130572791</v>
      </c>
      <c r="AA105">
        <v>1.3655113691566749</v>
      </c>
      <c r="AB105"/>
      <c r="AC105"/>
      <c r="AD105">
        <v>0.64235375677855655</v>
      </c>
      <c r="AE105">
        <v>12.973077477610461</v>
      </c>
      <c r="AF105"/>
      <c r="AG105"/>
      <c r="AH105"/>
      <c r="AI105"/>
      <c r="AJ105"/>
      <c r="AK105"/>
      <c r="AL105"/>
      <c r="AM105"/>
      <c r="AN105"/>
      <c r="AO105"/>
      <c r="AP105"/>
      <c r="AQ105"/>
      <c r="AR105"/>
      <c r="AS105">
        <v>6.9387142857142861</v>
      </c>
      <c r="AT105" s="34">
        <f t="shared" si="10"/>
        <v>3.4610259250183781</v>
      </c>
      <c r="AU105" s="3">
        <f t="shared" si="13"/>
        <v>99.748492389505827</v>
      </c>
      <c r="AV105">
        <v>26.001571428571427</v>
      </c>
      <c r="AY105" s="3">
        <v>7.8142857142857153E-2</v>
      </c>
      <c r="BA105" s="34">
        <v>68.48899999999999</v>
      </c>
      <c r="BB105" s="3">
        <v>8.4285714285714276E-3</v>
      </c>
      <c r="BD105" s="3">
        <v>0.21799999999999997</v>
      </c>
      <c r="BE105" s="3">
        <v>6.3849999999999998</v>
      </c>
      <c r="BV105" s="3">
        <v>3.6266053916392205E-2</v>
      </c>
      <c r="BY105" s="3">
        <v>0.45441666666666664</v>
      </c>
      <c r="BZ105" s="3">
        <v>4.2857142857142859E-3</v>
      </c>
      <c r="CN105" s="36">
        <f t="shared" si="11"/>
        <v>101.67511129201162</v>
      </c>
      <c r="CO105"/>
      <c r="DH105" s="3">
        <f>SUM(CO105:DF105)</f>
        <v>0</v>
      </c>
      <c r="DI105" s="47" t="s">
        <v>547</v>
      </c>
    </row>
    <row r="106" spans="1:113" s="3" customFormat="1" x14ac:dyDescent="0.2">
      <c r="A106" s="41" t="s">
        <v>749</v>
      </c>
      <c r="B106" s="42">
        <v>2</v>
      </c>
      <c r="C106" s="42">
        <v>2.5</v>
      </c>
      <c r="D106" s="42">
        <v>2023</v>
      </c>
      <c r="E106" s="42"/>
      <c r="F106" s="42">
        <v>2</v>
      </c>
      <c r="G106" s="42"/>
      <c r="H106" s="42" t="s">
        <v>489</v>
      </c>
      <c r="I106" s="42">
        <v>-6.53</v>
      </c>
      <c r="J106" s="34"/>
      <c r="K106" s="42" t="s">
        <v>491</v>
      </c>
      <c r="L106" s="42" t="s">
        <v>497</v>
      </c>
      <c r="M106" s="42" t="s">
        <v>529</v>
      </c>
      <c r="N106" s="42" t="s">
        <v>534</v>
      </c>
      <c r="O106" s="42" t="s">
        <v>33</v>
      </c>
      <c r="P106" s="42">
        <v>38.44</v>
      </c>
      <c r="Q106" s="42">
        <v>0.32</v>
      </c>
      <c r="R106" s="42">
        <v>7.23</v>
      </c>
      <c r="S106" s="42">
        <v>0.01</v>
      </c>
      <c r="T106" s="42"/>
      <c r="U106" s="42">
        <v>7.6999999999999999E-2</v>
      </c>
      <c r="V106" s="42">
        <v>0.38</v>
      </c>
      <c r="W106" s="42">
        <v>1.6E-2</v>
      </c>
      <c r="X106" s="42"/>
      <c r="Y106" s="42">
        <v>2.5000000000000001E-2</v>
      </c>
      <c r="Z106" s="42">
        <v>42.76</v>
      </c>
      <c r="AA106" s="42">
        <v>8.66</v>
      </c>
      <c r="AB106" s="42"/>
      <c r="AC106" s="42"/>
      <c r="AD106" s="42">
        <v>1.88</v>
      </c>
      <c r="AE106" s="42">
        <v>0.25</v>
      </c>
      <c r="AF106" s="42"/>
      <c r="AG106" s="42"/>
      <c r="AH106" s="42"/>
      <c r="AI106" s="42"/>
      <c r="AJ106" s="42"/>
      <c r="AK106" s="42">
        <v>0.27</v>
      </c>
      <c r="AL106" s="42">
        <v>3.6999999999999998E-2</v>
      </c>
      <c r="AM106" s="42"/>
      <c r="AN106" s="42">
        <v>5.2999999999999999E-2</v>
      </c>
      <c r="AO106" s="42"/>
      <c r="AP106" s="42"/>
      <c r="AQ106" s="42"/>
      <c r="AR106" s="42"/>
      <c r="AS106" s="42">
        <v>0.98</v>
      </c>
      <c r="AT106" s="42">
        <v>0.49</v>
      </c>
      <c r="AU106" s="34">
        <f t="shared" si="13"/>
        <v>100.89799999999998</v>
      </c>
      <c r="AV106" s="42">
        <v>8.08</v>
      </c>
      <c r="AW106" s="42"/>
      <c r="AX106" s="42"/>
      <c r="AY106" s="42">
        <v>1.31</v>
      </c>
      <c r="AZ106" s="42">
        <v>8.4499999999999993</v>
      </c>
      <c r="BA106" s="42">
        <v>72.44</v>
      </c>
      <c r="BB106" s="42">
        <v>1.31</v>
      </c>
      <c r="BC106" s="42"/>
      <c r="BD106" s="42">
        <v>2.19</v>
      </c>
      <c r="BE106" s="42">
        <v>2.11</v>
      </c>
      <c r="BF106" s="42"/>
      <c r="BG106" s="42"/>
      <c r="BH106" s="42"/>
      <c r="BI106" s="42">
        <v>3.52</v>
      </c>
      <c r="BJ106" s="42">
        <v>0.78</v>
      </c>
      <c r="BK106" s="42"/>
      <c r="BL106" s="42"/>
      <c r="BM106" s="42"/>
      <c r="BN106" s="42"/>
      <c r="BO106" s="42"/>
      <c r="BP106" s="42"/>
      <c r="BQ106" s="42"/>
      <c r="BR106" s="42"/>
      <c r="BS106" s="42"/>
      <c r="BT106" s="42"/>
      <c r="BU106" s="42"/>
      <c r="BV106" s="42"/>
      <c r="BW106" s="42"/>
      <c r="BX106" s="42"/>
      <c r="BY106" s="42"/>
      <c r="BZ106" s="42">
        <v>0.11700000000000001</v>
      </c>
      <c r="CA106" s="42"/>
      <c r="CB106" s="42"/>
      <c r="CC106" s="42"/>
      <c r="CD106" s="42"/>
      <c r="CE106" s="42"/>
      <c r="CF106" s="42"/>
      <c r="CG106" s="42"/>
      <c r="CH106" s="42"/>
      <c r="CI106" s="42"/>
      <c r="CJ106" s="42"/>
      <c r="CK106" s="42"/>
      <c r="CL106" s="42"/>
      <c r="CM106" s="42"/>
      <c r="CN106" s="36">
        <f t="shared" si="11"/>
        <v>100.307</v>
      </c>
      <c r="CO106" s="42"/>
      <c r="CP106" s="42"/>
      <c r="CQ106" s="42"/>
      <c r="CR106" s="42"/>
      <c r="CS106" s="42"/>
      <c r="CT106" s="42"/>
      <c r="CU106" s="42"/>
      <c r="CV106" s="42"/>
      <c r="CW106" s="42"/>
      <c r="CX106" s="42"/>
      <c r="CY106" s="42"/>
      <c r="CZ106" s="42"/>
      <c r="DA106" s="42"/>
      <c r="DB106" s="42"/>
      <c r="DC106" s="42"/>
      <c r="DD106" s="42"/>
      <c r="DE106" s="42"/>
      <c r="DF106" s="42"/>
      <c r="DG106" s="42"/>
      <c r="DH106" s="42">
        <v>0</v>
      </c>
      <c r="DI106" s="42"/>
    </row>
    <row r="107" spans="1:113" s="3" customFormat="1" x14ac:dyDescent="0.2">
      <c r="A107" t="s">
        <v>750</v>
      </c>
      <c r="B107" s="34">
        <v>10</v>
      </c>
      <c r="C107" s="34">
        <v>0</v>
      </c>
      <c r="D107" s="34">
        <f>1500+273</f>
        <v>1773</v>
      </c>
      <c r="E107" s="34"/>
      <c r="F107" s="34">
        <v>4.5</v>
      </c>
      <c r="G107" s="34"/>
      <c r="H107" s="34"/>
      <c r="I107" s="34"/>
      <c r="J107" s="34"/>
      <c r="K107" s="34"/>
      <c r="L107" s="34" t="s">
        <v>501</v>
      </c>
      <c r="M107" s="3" t="s">
        <v>494</v>
      </c>
      <c r="N107" s="3" t="s">
        <v>751</v>
      </c>
      <c r="O107" s="3" t="s">
        <v>25</v>
      </c>
      <c r="P107">
        <v>41.503103736803681</v>
      </c>
      <c r="Q107">
        <v>0.43380842751791421</v>
      </c>
      <c r="R107">
        <v>35.332995571039412</v>
      </c>
      <c r="S107"/>
      <c r="T107"/>
      <c r="U107">
        <v>7.7189793177544985E-2</v>
      </c>
      <c r="V107"/>
      <c r="W107"/>
      <c r="X107"/>
      <c r="Y107"/>
      <c r="Z107">
        <v>14.261174243982721</v>
      </c>
      <c r="AA107">
        <v>7.9754773192275064</v>
      </c>
      <c r="AB107"/>
      <c r="AC107"/>
      <c r="AD107"/>
      <c r="AE107"/>
      <c r="AF107"/>
      <c r="AG107"/>
      <c r="AH107"/>
      <c r="AI107"/>
      <c r="AJ107"/>
      <c r="AK107"/>
      <c r="AL107"/>
      <c r="AM107"/>
      <c r="AN107"/>
      <c r="AO107"/>
      <c r="AP107"/>
      <c r="AQ107"/>
      <c r="AR107"/>
      <c r="AS107">
        <v>3.1</v>
      </c>
      <c r="AT107" s="34">
        <f t="shared" ref="AT107:AT124" si="14">AQ107*0.5*15.994/18.9984+AR107*0.5*15.994/35.453+AS107*15.994/32.065</f>
        <v>1.5462778730703262</v>
      </c>
      <c r="AU107" s="3">
        <f t="shared" si="13"/>
        <v>101.13747121867846</v>
      </c>
      <c r="AV107" s="34">
        <v>16.899999999999999</v>
      </c>
      <c r="BA107" s="34">
        <v>81.5</v>
      </c>
      <c r="BZ107" s="3">
        <v>0.2</v>
      </c>
      <c r="CN107" s="36">
        <f t="shared" si="11"/>
        <v>98.600000000000009</v>
      </c>
      <c r="CO107"/>
      <c r="DH107" s="3">
        <f t="shared" ref="DH107:DH114" si="15">SUM(CO107:DF107)</f>
        <v>0</v>
      </c>
      <c r="DI107" s="3" t="s">
        <v>540</v>
      </c>
    </row>
    <row r="108" spans="1:113" s="3" customFormat="1" x14ac:dyDescent="0.2">
      <c r="A108" t="s">
        <v>752</v>
      </c>
      <c r="B108" s="34">
        <v>26</v>
      </c>
      <c r="C108" s="34">
        <v>0.1</v>
      </c>
      <c r="D108" s="34">
        <v>1583.15</v>
      </c>
      <c r="E108" s="34"/>
      <c r="F108" s="34">
        <v>7</v>
      </c>
      <c r="G108" s="34"/>
      <c r="H108" s="34" t="s">
        <v>489</v>
      </c>
      <c r="I108" s="34">
        <v>-7.7</v>
      </c>
      <c r="J108" s="34"/>
      <c r="K108" s="34" t="s">
        <v>495</v>
      </c>
      <c r="L108" s="3" t="s">
        <v>514</v>
      </c>
      <c r="M108" s="3" t="s">
        <v>494</v>
      </c>
      <c r="N108" s="3" t="s">
        <v>535</v>
      </c>
      <c r="O108" s="3" t="s">
        <v>74</v>
      </c>
      <c r="P108" s="35">
        <v>59.730240017090672</v>
      </c>
      <c r="Q108" s="35">
        <v>0.38375360895815486</v>
      </c>
      <c r="R108" s="35">
        <v>10.490460778681689</v>
      </c>
      <c r="S108" s="35">
        <v>1.923111541057887E-2</v>
      </c>
      <c r="T108" s="35">
        <v>0</v>
      </c>
      <c r="U108" s="35">
        <v>7.7189793177544985E-2</v>
      </c>
      <c r="V108" s="35">
        <v>0.24533302996104697</v>
      </c>
      <c r="Z108" s="35">
        <v>11.50843595967908</v>
      </c>
      <c r="AA108" s="35">
        <v>5.9186436947951497</v>
      </c>
      <c r="AD108" s="35">
        <v>4.1126490341326765</v>
      </c>
      <c r="AE108" s="35">
        <v>2.1138144113682693E-2</v>
      </c>
      <c r="AS108" s="35">
        <v>4.96</v>
      </c>
      <c r="AT108" s="34">
        <f t="shared" si="14"/>
        <v>2.4740445969125218</v>
      </c>
      <c r="AU108" s="3">
        <f t="shared" si="13"/>
        <v>94.99303057908773</v>
      </c>
      <c r="AV108" s="34">
        <v>7.65</v>
      </c>
      <c r="AW108" s="34">
        <v>0.78</v>
      </c>
      <c r="AX108" s="34"/>
      <c r="AY108" s="34">
        <v>0.96</v>
      </c>
      <c r="AZ108" s="34"/>
      <c r="BA108" s="34">
        <v>88.89</v>
      </c>
      <c r="BB108" s="34">
        <v>0.47</v>
      </c>
      <c r="BE108" s="34">
        <v>0.78</v>
      </c>
      <c r="BZ108" s="34">
        <v>0.12</v>
      </c>
      <c r="CN108" s="36">
        <f t="shared" si="11"/>
        <v>99.65</v>
      </c>
      <c r="CO108"/>
      <c r="DH108" s="3">
        <f t="shared" si="15"/>
        <v>0</v>
      </c>
      <c r="DI108" s="3" t="s">
        <v>550</v>
      </c>
    </row>
    <row r="109" spans="1:113" s="3" customFormat="1" x14ac:dyDescent="0.2">
      <c r="A109" t="s">
        <v>753</v>
      </c>
      <c r="B109" s="34">
        <v>26</v>
      </c>
      <c r="C109" s="34">
        <v>0.3</v>
      </c>
      <c r="D109" s="34">
        <v>1583.15</v>
      </c>
      <c r="E109" s="34"/>
      <c r="F109" s="34">
        <v>10</v>
      </c>
      <c r="G109" s="34"/>
      <c r="H109" s="34" t="s">
        <v>489</v>
      </c>
      <c r="I109" s="34">
        <v>-6.7</v>
      </c>
      <c r="J109" s="34"/>
      <c r="K109" s="34" t="s">
        <v>495</v>
      </c>
      <c r="L109" s="3" t="s">
        <v>514</v>
      </c>
      <c r="M109" s="3" t="s">
        <v>494</v>
      </c>
      <c r="N109" s="3" t="s">
        <v>535</v>
      </c>
      <c r="O109" s="3" t="s">
        <v>74</v>
      </c>
      <c r="P109" s="35">
        <v>57.847625002225342</v>
      </c>
      <c r="Q109" s="35">
        <v>6.6739758079679107E-2</v>
      </c>
      <c r="R109" s="35">
        <v>11.046246780201248</v>
      </c>
      <c r="S109" s="35">
        <v>1.923111541057887E-2</v>
      </c>
      <c r="T109" s="35">
        <v>0</v>
      </c>
      <c r="U109" s="35">
        <v>7.7189793177544985E-2</v>
      </c>
      <c r="V109" s="35">
        <v>7.7473588408751667E-2</v>
      </c>
      <c r="Z109" s="35">
        <v>11.11044970170747</v>
      </c>
      <c r="AA109" s="35">
        <v>5.778723040071859</v>
      </c>
      <c r="AD109" s="35">
        <v>4.6553491128635871</v>
      </c>
      <c r="AE109" s="35">
        <v>6.3414432341048071E-2</v>
      </c>
      <c r="AS109" s="35">
        <v>4.18</v>
      </c>
      <c r="AT109" s="34">
        <f t="shared" si="14"/>
        <v>2.0849811320754714</v>
      </c>
      <c r="AU109" s="3">
        <f t="shared" si="13"/>
        <v>92.837461192411624</v>
      </c>
      <c r="AV109" s="34">
        <v>7.58</v>
      </c>
      <c r="AW109" s="34">
        <v>0.02</v>
      </c>
      <c r="AX109" s="34"/>
      <c r="AY109" s="34">
        <v>0.14000000000000001</v>
      </c>
      <c r="AZ109" s="34"/>
      <c r="BA109" s="34">
        <v>89.25</v>
      </c>
      <c r="BB109" s="34">
        <v>0.02</v>
      </c>
      <c r="BE109" s="34">
        <v>0.89</v>
      </c>
      <c r="BZ109" s="34">
        <v>0</v>
      </c>
      <c r="CN109" s="36">
        <f t="shared" si="11"/>
        <v>97.899999999999991</v>
      </c>
      <c r="CO109"/>
      <c r="DH109" s="3">
        <f t="shared" si="15"/>
        <v>0</v>
      </c>
      <c r="DI109" s="3" t="s">
        <v>550</v>
      </c>
    </row>
    <row r="110" spans="1:113" s="3" customFormat="1" x14ac:dyDescent="0.2">
      <c r="A110" t="s">
        <v>754</v>
      </c>
      <c r="B110" s="34">
        <v>26</v>
      </c>
      <c r="C110" s="34">
        <v>0.3</v>
      </c>
      <c r="D110" s="34">
        <v>1583.15</v>
      </c>
      <c r="E110" s="34"/>
      <c r="F110" s="34">
        <v>10</v>
      </c>
      <c r="G110" s="34"/>
      <c r="H110" s="34" t="s">
        <v>489</v>
      </c>
      <c r="I110" s="34">
        <v>-7.7</v>
      </c>
      <c r="J110" s="34"/>
      <c r="K110" s="34" t="s">
        <v>495</v>
      </c>
      <c r="L110" s="3" t="s">
        <v>514</v>
      </c>
      <c r="M110" s="3" t="s">
        <v>494</v>
      </c>
      <c r="N110" s="3" t="s">
        <v>535</v>
      </c>
      <c r="O110" s="3" t="s">
        <v>74</v>
      </c>
      <c r="P110" s="35">
        <v>56.842137437467727</v>
      </c>
      <c r="Q110" s="35">
        <v>5.005481855975933E-2</v>
      </c>
      <c r="R110" s="35">
        <v>10.921194929859348</v>
      </c>
      <c r="S110" s="35">
        <v>9.6155577052894348E-3</v>
      </c>
      <c r="T110" s="35">
        <v>0</v>
      </c>
      <c r="U110" s="35">
        <v>7.7189793177544985E-2</v>
      </c>
      <c r="V110" s="35">
        <v>5.1649058939167783E-2</v>
      </c>
      <c r="Z110" s="35">
        <v>11.176780744702738</v>
      </c>
      <c r="AA110" s="35">
        <v>6.2964294625480308</v>
      </c>
      <c r="AD110" s="35">
        <v>4.926699152229042</v>
      </c>
      <c r="AE110" s="35">
        <v>9.1598624492625E-2</v>
      </c>
      <c r="AS110" s="35">
        <v>5.3</v>
      </c>
      <c r="AT110" s="34">
        <f t="shared" si="14"/>
        <v>2.6436363636363636</v>
      </c>
      <c r="AU110" s="3">
        <f t="shared" si="13"/>
        <v>93.099713216044904</v>
      </c>
      <c r="AV110" s="34">
        <v>13.09</v>
      </c>
      <c r="AW110" s="34">
        <v>0.17</v>
      </c>
      <c r="AX110" s="34"/>
      <c r="AY110" s="34">
        <v>0.75</v>
      </c>
      <c r="AZ110" s="34"/>
      <c r="BA110" s="34">
        <v>84.72</v>
      </c>
      <c r="BB110" s="34">
        <v>0.18</v>
      </c>
      <c r="BE110" s="34">
        <v>0.37</v>
      </c>
      <c r="BZ110" s="34">
        <v>0</v>
      </c>
      <c r="CN110" s="36">
        <f t="shared" si="11"/>
        <v>99.280000000000015</v>
      </c>
      <c r="CO110"/>
      <c r="DH110" s="3">
        <f t="shared" si="15"/>
        <v>0</v>
      </c>
      <c r="DI110" s="3" t="s">
        <v>550</v>
      </c>
    </row>
    <row r="111" spans="1:113" s="3" customFormat="1" x14ac:dyDescent="0.2">
      <c r="A111" t="s">
        <v>755</v>
      </c>
      <c r="B111" s="34">
        <v>26</v>
      </c>
      <c r="C111" s="34">
        <v>0.1</v>
      </c>
      <c r="D111" s="34">
        <v>1773.15</v>
      </c>
      <c r="E111" s="34"/>
      <c r="F111" s="34">
        <v>4</v>
      </c>
      <c r="G111" s="34"/>
      <c r="H111" s="34" t="s">
        <v>489</v>
      </c>
      <c r="I111" s="34">
        <v>-7.3</v>
      </c>
      <c r="J111" s="34"/>
      <c r="K111" s="34" t="s">
        <v>495</v>
      </c>
      <c r="L111" s="3" t="s">
        <v>515</v>
      </c>
      <c r="M111" s="3" t="s">
        <v>494</v>
      </c>
      <c r="N111" s="3" t="s">
        <v>535</v>
      </c>
      <c r="O111" s="3" t="s">
        <v>74</v>
      </c>
      <c r="P111" s="35">
        <v>53.312234284595256</v>
      </c>
      <c r="Q111" s="35">
        <v>3.3369879039839553E-2</v>
      </c>
      <c r="R111" s="35">
        <v>10.671091229175545</v>
      </c>
      <c r="S111" s="35">
        <v>0</v>
      </c>
      <c r="T111" s="35">
        <v>0</v>
      </c>
      <c r="U111" s="35">
        <v>7.7189793177544985E-2</v>
      </c>
      <c r="V111" s="35">
        <v>6.4561323673959725E-2</v>
      </c>
      <c r="Z111" s="35">
        <v>12.718977494342729</v>
      </c>
      <c r="AA111" s="35">
        <v>4.9112149807874639</v>
      </c>
      <c r="AD111" s="35">
        <v>4.5451131593713709</v>
      </c>
      <c r="AE111" s="35">
        <v>6.3414432341048071E-2</v>
      </c>
      <c r="AS111" s="35">
        <v>14.25</v>
      </c>
      <c r="AT111" s="34">
        <f t="shared" si="14"/>
        <v>7.1078902229845635</v>
      </c>
      <c r="AU111" s="3">
        <f t="shared" si="13"/>
        <v>93.539276353520179</v>
      </c>
      <c r="AV111" s="34">
        <v>15.27</v>
      </c>
      <c r="AW111" s="34">
        <v>0.45</v>
      </c>
      <c r="AX111" s="34"/>
      <c r="AY111" s="34">
        <v>0.23</v>
      </c>
      <c r="AZ111" s="34"/>
      <c r="BA111" s="34">
        <v>82.71</v>
      </c>
      <c r="BB111" s="34">
        <v>0.12</v>
      </c>
      <c r="BE111" s="34">
        <v>0.28999999999999998</v>
      </c>
      <c r="BZ111" s="34">
        <v>0.39</v>
      </c>
      <c r="CN111" s="36">
        <f t="shared" si="11"/>
        <v>99.460000000000008</v>
      </c>
      <c r="CO111"/>
      <c r="DH111" s="3">
        <f t="shared" si="15"/>
        <v>0</v>
      </c>
      <c r="DI111" s="3" t="s">
        <v>550</v>
      </c>
    </row>
    <row r="112" spans="1:113" s="3" customFormat="1" x14ac:dyDescent="0.2">
      <c r="A112" t="s">
        <v>756</v>
      </c>
      <c r="B112" s="34">
        <v>6</v>
      </c>
      <c r="C112" s="34">
        <v>2.85</v>
      </c>
      <c r="D112" s="34">
        <v>2233</v>
      </c>
      <c r="E112" s="34"/>
      <c r="F112" s="34">
        <v>0.5</v>
      </c>
      <c r="G112" s="34"/>
      <c r="H112" s="34" t="s">
        <v>489</v>
      </c>
      <c r="I112" s="34">
        <v>-5.47</v>
      </c>
      <c r="J112" s="34"/>
      <c r="K112" s="34" t="s">
        <v>493</v>
      </c>
      <c r="L112" s="34" t="s">
        <v>498</v>
      </c>
      <c r="M112" s="3" t="s">
        <v>529</v>
      </c>
      <c r="N112" s="3" t="s">
        <v>494</v>
      </c>
      <c r="O112" s="3" t="s">
        <v>33</v>
      </c>
      <c r="P112" s="34">
        <v>43.1</v>
      </c>
      <c r="R112" s="34">
        <v>4.92</v>
      </c>
      <c r="U112" s="34">
        <v>0.08</v>
      </c>
      <c r="Z112" s="34">
        <v>43.51</v>
      </c>
      <c r="AA112" s="34">
        <v>4.91</v>
      </c>
      <c r="AS112" s="34">
        <v>2.726</v>
      </c>
      <c r="AT112" s="35">
        <f t="shared" si="14"/>
        <v>1.3597269296740995</v>
      </c>
      <c r="AU112" s="35">
        <f t="shared" si="13"/>
        <v>97.886273070325899</v>
      </c>
      <c r="AV112" s="34">
        <v>17.22</v>
      </c>
      <c r="AW112" s="34"/>
      <c r="AX112" s="34"/>
      <c r="AY112" s="34"/>
      <c r="AZ112" s="34"/>
      <c r="BA112" s="34">
        <v>74.89</v>
      </c>
      <c r="BB112" s="34"/>
      <c r="BC112" s="34"/>
      <c r="BD112" s="34"/>
      <c r="BE112" s="34">
        <v>7.01</v>
      </c>
      <c r="BF112" s="34"/>
      <c r="BG112" s="34"/>
      <c r="BH112" s="34"/>
      <c r="BI112" s="34"/>
      <c r="BJ112" s="34"/>
      <c r="BK112" s="34">
        <v>0.189</v>
      </c>
      <c r="BL112" s="34"/>
      <c r="BM112" s="34"/>
      <c r="BN112" s="34"/>
      <c r="BO112" s="34"/>
      <c r="BP112" s="34"/>
      <c r="BQ112" s="34">
        <v>0.05</v>
      </c>
      <c r="BR112" s="34"/>
      <c r="BS112" s="34"/>
      <c r="BT112" s="34"/>
      <c r="BU112" s="34"/>
      <c r="BV112" s="34"/>
      <c r="BW112" s="34"/>
      <c r="BX112" s="34"/>
      <c r="BY112" s="34"/>
      <c r="BZ112" s="34">
        <v>0.41</v>
      </c>
      <c r="CA112" s="34"/>
      <c r="CB112" s="34"/>
      <c r="CC112" s="34"/>
      <c r="CD112" s="34"/>
      <c r="CE112" s="34"/>
      <c r="CF112" s="34"/>
      <c r="CG112" s="34"/>
      <c r="CH112" s="34"/>
      <c r="CI112" s="34"/>
      <c r="CJ112" s="34"/>
      <c r="CK112" s="34"/>
      <c r="CL112" s="34"/>
      <c r="CM112" s="34"/>
      <c r="CN112" s="36">
        <f t="shared" si="11"/>
        <v>99.768999999999991</v>
      </c>
      <c r="CO112" s="34"/>
      <c r="DH112" s="3">
        <f t="shared" si="15"/>
        <v>0</v>
      </c>
      <c r="DI112" s="3" t="s">
        <v>539</v>
      </c>
    </row>
    <row r="113" spans="1:113" s="3" customFormat="1" x14ac:dyDescent="0.2">
      <c r="A113" t="s">
        <v>757</v>
      </c>
      <c r="B113" s="34">
        <v>27</v>
      </c>
      <c r="C113" s="34">
        <v>0.7</v>
      </c>
      <c r="D113" s="34">
        <v>1743</v>
      </c>
      <c r="E113" s="34"/>
      <c r="F113" s="34">
        <v>6</v>
      </c>
      <c r="G113" s="34"/>
      <c r="H113" s="34" t="s">
        <v>489</v>
      </c>
      <c r="I113" s="34" t="s">
        <v>758</v>
      </c>
      <c r="J113" s="34"/>
      <c r="K113" s="34" t="s">
        <v>495</v>
      </c>
      <c r="L113" s="3" t="s">
        <v>521</v>
      </c>
      <c r="M113" s="3" t="s">
        <v>494</v>
      </c>
      <c r="N113" s="3" t="s">
        <v>535</v>
      </c>
      <c r="O113" s="3" t="s">
        <v>74</v>
      </c>
      <c r="P113" s="34">
        <v>55.8</v>
      </c>
      <c r="Q113" s="34">
        <v>0.27</v>
      </c>
      <c r="R113" s="34">
        <v>7.16</v>
      </c>
      <c r="S113" s="34"/>
      <c r="T113" s="34">
        <v>0.52</v>
      </c>
      <c r="U113" s="34">
        <v>0.08</v>
      </c>
      <c r="V113" s="34"/>
      <c r="Z113" s="34">
        <v>24.64</v>
      </c>
      <c r="AA113" s="34">
        <v>6.89</v>
      </c>
      <c r="AD113" s="34">
        <v>2.75</v>
      </c>
      <c r="AE113" s="34">
        <v>0.09</v>
      </c>
      <c r="AS113" s="34">
        <v>2.2999999999999998</v>
      </c>
      <c r="AT113" s="34">
        <f t="shared" si="14"/>
        <v>1.147238421955403</v>
      </c>
      <c r="AU113" s="3">
        <f t="shared" si="13"/>
        <v>99.352761578044593</v>
      </c>
      <c r="AV113" s="34">
        <v>3.06</v>
      </c>
      <c r="AW113" s="34">
        <v>0.02</v>
      </c>
      <c r="AX113" s="34"/>
      <c r="AY113" s="34">
        <v>0.12</v>
      </c>
      <c r="AZ113" s="34"/>
      <c r="BA113" s="34">
        <v>93.83</v>
      </c>
      <c r="BB113" s="34">
        <v>0.03</v>
      </c>
      <c r="BE113" s="34">
        <v>1.1399999999999999</v>
      </c>
      <c r="BZ113" s="34">
        <v>0.01</v>
      </c>
      <c r="CN113" s="36">
        <f t="shared" si="11"/>
        <v>98.210000000000008</v>
      </c>
      <c r="CO113"/>
      <c r="DH113" s="3">
        <f t="shared" si="15"/>
        <v>0</v>
      </c>
      <c r="DI113" s="3" t="s">
        <v>550</v>
      </c>
    </row>
    <row r="114" spans="1:113" s="3" customFormat="1" x14ac:dyDescent="0.2">
      <c r="A114" t="s">
        <v>759</v>
      </c>
      <c r="B114" s="34">
        <v>31</v>
      </c>
      <c r="C114" s="34">
        <v>1</v>
      </c>
      <c r="D114" s="34">
        <v>1873</v>
      </c>
      <c r="E114" s="34"/>
      <c r="F114" s="34">
        <v>1.5</v>
      </c>
      <c r="G114" s="34"/>
      <c r="H114" s="34" t="s">
        <v>489</v>
      </c>
      <c r="I114" s="34">
        <v>-6.08</v>
      </c>
      <c r="J114" s="34"/>
      <c r="K114" s="34"/>
      <c r="L114" s="34"/>
      <c r="M114" s="3" t="s">
        <v>528</v>
      </c>
      <c r="N114" s="3" t="s">
        <v>534</v>
      </c>
      <c r="O114" s="3" t="s">
        <v>536</v>
      </c>
      <c r="P114" s="34">
        <v>53.7</v>
      </c>
      <c r="Q114" s="34">
        <v>3.01</v>
      </c>
      <c r="R114" s="34">
        <v>10.5</v>
      </c>
      <c r="U114" s="34">
        <v>0.08</v>
      </c>
      <c r="V114" s="34">
        <v>0.14000000000000001</v>
      </c>
      <c r="W114" s="34"/>
      <c r="X114" s="34"/>
      <c r="Y114" s="34"/>
      <c r="Z114" s="34">
        <v>12.99</v>
      </c>
      <c r="AA114" s="34">
        <v>14.4</v>
      </c>
      <c r="AB114" s="34"/>
      <c r="AC114" s="34"/>
      <c r="AD114" s="34">
        <v>2.3199999999999998</v>
      </c>
      <c r="AE114" s="34">
        <v>1.55</v>
      </c>
      <c r="AF114" s="34">
        <v>0.02</v>
      </c>
      <c r="AS114" s="3">
        <v>0.84085225942402231</v>
      </c>
      <c r="AT114" s="34">
        <f t="shared" si="14"/>
        <v>0.41941653008663071</v>
      </c>
      <c r="AU114" s="3">
        <f t="shared" si="13"/>
        <v>99.131435729337383</v>
      </c>
      <c r="AV114" s="34">
        <v>4.17</v>
      </c>
      <c r="AW114" s="34"/>
      <c r="AX114" s="34"/>
      <c r="AY114" s="34"/>
      <c r="BA114" s="34">
        <v>85.67</v>
      </c>
      <c r="BW114" s="34">
        <v>0.89</v>
      </c>
      <c r="BX114" s="34"/>
      <c r="BY114" s="34">
        <v>3.98</v>
      </c>
      <c r="BZ114" s="34">
        <v>0.32</v>
      </c>
      <c r="CB114" s="34">
        <v>1.84</v>
      </c>
      <c r="CC114" s="34">
        <v>1.62</v>
      </c>
      <c r="CE114" s="34">
        <v>0.09</v>
      </c>
      <c r="CF114" s="34">
        <v>1.74</v>
      </c>
      <c r="CN114" s="36">
        <f t="shared" si="11"/>
        <v>100.32000000000001</v>
      </c>
      <c r="CO114"/>
      <c r="DH114" s="3">
        <f t="shared" si="15"/>
        <v>0</v>
      </c>
    </row>
    <row r="115" spans="1:113" s="3" customFormat="1" x14ac:dyDescent="0.2">
      <c r="A115" t="s">
        <v>760</v>
      </c>
      <c r="B115" s="34">
        <v>42</v>
      </c>
      <c r="C115" s="34">
        <v>1.5</v>
      </c>
      <c r="D115" s="34">
        <v>1923</v>
      </c>
      <c r="E115" s="34"/>
      <c r="F115" s="34">
        <v>1</v>
      </c>
      <c r="H115" s="34"/>
      <c r="K115" s="34"/>
      <c r="L115" s="34"/>
      <c r="M115" s="3" t="s">
        <v>529</v>
      </c>
      <c r="N115" s="3" t="s">
        <v>534</v>
      </c>
      <c r="O115" s="3" t="s">
        <v>33</v>
      </c>
      <c r="P115" s="34">
        <v>37.85</v>
      </c>
      <c r="Q115" s="34"/>
      <c r="R115" s="34">
        <v>14.02</v>
      </c>
      <c r="S115" s="34"/>
      <c r="T115" s="34"/>
      <c r="U115" s="34">
        <v>0.08</v>
      </c>
      <c r="V115" s="34"/>
      <c r="W115" s="34"/>
      <c r="X115" s="34"/>
      <c r="Y115" s="34"/>
      <c r="Z115" s="34">
        <v>31.91</v>
      </c>
      <c r="AA115" s="34">
        <v>15.86</v>
      </c>
      <c r="AB115" s="34"/>
      <c r="AC115" s="34"/>
      <c r="AD115" s="34"/>
      <c r="AT115" s="34">
        <f t="shared" si="14"/>
        <v>0</v>
      </c>
      <c r="AU115" s="39">
        <f t="shared" si="13"/>
        <v>99.72</v>
      </c>
      <c r="AV115" s="34">
        <v>6.97</v>
      </c>
      <c r="AW115" s="34"/>
      <c r="AX115" s="34"/>
      <c r="AY115" s="34"/>
      <c r="BA115" s="34">
        <v>87.66</v>
      </c>
      <c r="BB115" s="34"/>
      <c r="BC115" s="34"/>
      <c r="BD115" s="34"/>
      <c r="BE115" s="34">
        <v>3.71</v>
      </c>
      <c r="BI115" s="34">
        <v>0.2</v>
      </c>
      <c r="CM115" s="34">
        <v>0.23</v>
      </c>
      <c r="CN115" s="36">
        <f t="shared" si="11"/>
        <v>98.77</v>
      </c>
    </row>
    <row r="116" spans="1:113" s="3" customFormat="1" x14ac:dyDescent="0.2">
      <c r="A116" t="s">
        <v>289</v>
      </c>
      <c r="B116" s="34">
        <v>27</v>
      </c>
      <c r="C116" s="34">
        <v>0.1</v>
      </c>
      <c r="D116" s="34">
        <v>1723</v>
      </c>
      <c r="E116" s="34"/>
      <c r="F116" s="34">
        <v>6</v>
      </c>
      <c r="G116" s="34"/>
      <c r="H116" s="34" t="s">
        <v>489</v>
      </c>
      <c r="I116" s="34" t="s">
        <v>761</v>
      </c>
      <c r="J116" s="34"/>
      <c r="K116" s="34" t="s">
        <v>495</v>
      </c>
      <c r="L116" s="3" t="s">
        <v>521</v>
      </c>
      <c r="M116" s="3" t="s">
        <v>494</v>
      </c>
      <c r="N116" s="3" t="s">
        <v>535</v>
      </c>
      <c r="O116" s="3" t="s">
        <v>74</v>
      </c>
      <c r="P116" s="34">
        <v>54.04</v>
      </c>
      <c r="Q116" s="34">
        <v>0.4</v>
      </c>
      <c r="R116" s="34">
        <v>8</v>
      </c>
      <c r="S116" s="34"/>
      <c r="T116" s="34">
        <v>0.43</v>
      </c>
      <c r="U116" s="34">
        <v>0.09</v>
      </c>
      <c r="V116" s="34"/>
      <c r="Z116" s="34">
        <v>24.78</v>
      </c>
      <c r="AA116" s="34">
        <v>7.78</v>
      </c>
      <c r="AD116" s="34">
        <v>3.06</v>
      </c>
      <c r="AE116" s="34">
        <v>0.14000000000000001</v>
      </c>
      <c r="AS116" s="34">
        <v>2.3199999999999998</v>
      </c>
      <c r="AT116" s="34">
        <f t="shared" si="14"/>
        <v>1.1572144082332763</v>
      </c>
      <c r="AU116" s="3">
        <f t="shared" si="13"/>
        <v>99.882785591766734</v>
      </c>
      <c r="AV116" s="34">
        <v>1.8</v>
      </c>
      <c r="AW116" s="34">
        <v>0.01</v>
      </c>
      <c r="AX116" s="34"/>
      <c r="AY116" s="34">
        <v>0.12</v>
      </c>
      <c r="AZ116" s="34"/>
      <c r="BA116" s="34">
        <v>97.2</v>
      </c>
      <c r="BB116" s="34">
        <v>0.05</v>
      </c>
      <c r="BE116" s="34">
        <v>0.27</v>
      </c>
      <c r="BZ116" s="34">
        <v>0.09</v>
      </c>
      <c r="CN116" s="36">
        <f t="shared" si="11"/>
        <v>99.54</v>
      </c>
      <c r="CO116"/>
      <c r="DH116" s="3">
        <f>SUM(CO116:DF116)</f>
        <v>0</v>
      </c>
      <c r="DI116" s="3" t="s">
        <v>550</v>
      </c>
    </row>
    <row r="117" spans="1:113" s="3" customFormat="1" x14ac:dyDescent="0.2">
      <c r="A117" t="s">
        <v>762</v>
      </c>
      <c r="B117" s="34">
        <v>31</v>
      </c>
      <c r="C117" s="34">
        <v>1</v>
      </c>
      <c r="D117" s="34">
        <v>2073</v>
      </c>
      <c r="E117" s="34"/>
      <c r="F117" s="34">
        <v>0.25</v>
      </c>
      <c r="G117" s="34"/>
      <c r="H117" s="34" t="s">
        <v>489</v>
      </c>
      <c r="I117" s="34">
        <v>-5.92</v>
      </c>
      <c r="J117" s="34"/>
      <c r="K117" s="34"/>
      <c r="L117" s="34"/>
      <c r="M117" s="3" t="s">
        <v>528</v>
      </c>
      <c r="N117" s="3" t="s">
        <v>534</v>
      </c>
      <c r="O117" s="3" t="s">
        <v>536</v>
      </c>
      <c r="P117" s="34">
        <v>52.4</v>
      </c>
      <c r="Q117" s="34">
        <v>2.25</v>
      </c>
      <c r="R117" s="34">
        <v>12.4</v>
      </c>
      <c r="U117" s="34">
        <v>0.09</v>
      </c>
      <c r="V117" s="34">
        <v>7.0000000000000007E-2</v>
      </c>
      <c r="W117" s="34"/>
      <c r="X117" s="34"/>
      <c r="Y117" s="34"/>
      <c r="Z117" s="34">
        <v>12.01</v>
      </c>
      <c r="AA117" s="34">
        <v>17.100000000000001</v>
      </c>
      <c r="AB117" s="34"/>
      <c r="AC117" s="34"/>
      <c r="AD117" s="34">
        <v>3.09</v>
      </c>
      <c r="AE117" s="34">
        <v>1.58</v>
      </c>
      <c r="AF117" s="34">
        <v>0.01</v>
      </c>
      <c r="AS117" s="3">
        <v>0.8108218215874502</v>
      </c>
      <c r="AT117" s="34">
        <f t="shared" si="14"/>
        <v>0.40443736829782251</v>
      </c>
      <c r="AU117" s="3">
        <f t="shared" si="13"/>
        <v>101.40638445328963</v>
      </c>
      <c r="AV117" s="34">
        <v>13.85</v>
      </c>
      <c r="AW117" s="34"/>
      <c r="AX117" s="34"/>
      <c r="AY117" s="34"/>
      <c r="BA117" s="34">
        <v>78.010000000000005</v>
      </c>
      <c r="BW117" s="34">
        <v>0.92</v>
      </c>
      <c r="BX117" s="34"/>
      <c r="BY117" s="34">
        <v>1.97</v>
      </c>
      <c r="BZ117" s="34">
        <v>0.02</v>
      </c>
      <c r="CB117" s="34">
        <v>1.93</v>
      </c>
      <c r="CC117" s="34">
        <v>1.74</v>
      </c>
      <c r="CE117" s="34">
        <v>0.06</v>
      </c>
      <c r="CF117" s="34">
        <v>0.97</v>
      </c>
      <c r="CN117" s="36">
        <f t="shared" si="11"/>
        <v>99.47</v>
      </c>
      <c r="CO117"/>
      <c r="DH117" s="3">
        <f>SUM(CO117:DF117)</f>
        <v>0</v>
      </c>
    </row>
    <row r="118" spans="1:113" s="3" customFormat="1" ht="15" customHeight="1" x14ac:dyDescent="0.25">
      <c r="A118" t="s">
        <v>763</v>
      </c>
      <c r="B118" s="34">
        <v>22</v>
      </c>
      <c r="C118" s="34">
        <v>1.5</v>
      </c>
      <c r="D118" s="34">
        <v>1973</v>
      </c>
      <c r="E118" s="34"/>
      <c r="F118" s="34">
        <f>25/60</f>
        <v>0.41666666666666669</v>
      </c>
      <c r="G118" s="34"/>
      <c r="H118" s="34" t="s">
        <v>489</v>
      </c>
      <c r="I118" s="34">
        <v>-6.2</v>
      </c>
      <c r="J118" s="34"/>
      <c r="K118" s="34" t="s">
        <v>494</v>
      </c>
      <c r="L118" s="34" t="s">
        <v>764</v>
      </c>
      <c r="M118" s="3" t="s">
        <v>528</v>
      </c>
      <c r="N118" s="3" t="s">
        <v>534</v>
      </c>
      <c r="O118" s="3" t="s">
        <v>536</v>
      </c>
      <c r="P118" s="3">
        <v>57.12</v>
      </c>
      <c r="R118" s="3">
        <v>4.0599999999999996</v>
      </c>
      <c r="U118" s="3">
        <v>0.09</v>
      </c>
      <c r="Z118" s="3">
        <v>35.4</v>
      </c>
      <c r="AA118" s="3">
        <v>3.04</v>
      </c>
      <c r="AH118" s="3">
        <v>8.0000000000000002E-3</v>
      </c>
      <c r="AT118" s="34">
        <f t="shared" si="14"/>
        <v>0</v>
      </c>
      <c r="AU118" s="3">
        <f t="shared" si="13"/>
        <v>99.718000000000004</v>
      </c>
      <c r="AV118" s="34">
        <v>10.4</v>
      </c>
      <c r="BA118" s="34">
        <v>86.1</v>
      </c>
      <c r="BN118" s="3">
        <v>3.9E-2</v>
      </c>
      <c r="BU118" s="3">
        <v>0</v>
      </c>
      <c r="BZ118" s="3">
        <v>0</v>
      </c>
      <c r="CN118" s="36">
        <f t="shared" si="11"/>
        <v>96.539000000000001</v>
      </c>
      <c r="CO118"/>
      <c r="DH118" s="3">
        <f>SUM(CO118:DF118)</f>
        <v>0</v>
      </c>
      <c r="DI118" s="3" t="s">
        <v>765</v>
      </c>
    </row>
    <row r="119" spans="1:113" s="3" customFormat="1" x14ac:dyDescent="0.2">
      <c r="A119" t="s">
        <v>766</v>
      </c>
      <c r="B119" s="34">
        <v>42</v>
      </c>
      <c r="C119" s="34">
        <v>1.5</v>
      </c>
      <c r="D119" s="34">
        <v>1923</v>
      </c>
      <c r="E119" s="34"/>
      <c r="F119" s="34">
        <v>1</v>
      </c>
      <c r="H119" s="34"/>
      <c r="K119" s="34"/>
      <c r="L119" s="34"/>
      <c r="M119" s="3" t="s">
        <v>529</v>
      </c>
      <c r="N119" s="3" t="s">
        <v>534</v>
      </c>
      <c r="O119" s="3" t="s">
        <v>33</v>
      </c>
      <c r="P119" s="34">
        <v>35.11</v>
      </c>
      <c r="Q119" s="40"/>
      <c r="R119" s="34">
        <v>14.01</v>
      </c>
      <c r="S119" s="34"/>
      <c r="T119" s="34"/>
      <c r="U119" s="34">
        <v>0.09</v>
      </c>
      <c r="V119" s="34"/>
      <c r="W119" s="34"/>
      <c r="X119" s="34"/>
      <c r="Y119" s="34"/>
      <c r="Z119" s="34">
        <v>30.64</v>
      </c>
      <c r="AA119" s="34">
        <v>20.14</v>
      </c>
      <c r="AB119" s="34"/>
      <c r="AC119" s="34"/>
      <c r="AD119" s="34"/>
      <c r="AT119" s="34">
        <f t="shared" si="14"/>
        <v>0</v>
      </c>
      <c r="AU119" s="39">
        <f t="shared" si="13"/>
        <v>99.99</v>
      </c>
      <c r="AV119" s="34">
        <v>3.92</v>
      </c>
      <c r="AW119" s="34"/>
      <c r="AX119" s="34"/>
      <c r="AY119" s="34"/>
      <c r="BA119" s="34">
        <v>90.01</v>
      </c>
      <c r="BB119" s="34"/>
      <c r="BC119" s="34"/>
      <c r="BD119" s="34"/>
      <c r="BE119" s="34">
        <v>6.27</v>
      </c>
      <c r="BI119" s="34"/>
      <c r="CM119" s="34"/>
      <c r="CN119" s="36">
        <f t="shared" ref="CN119:CN124" si="16">SUM(AV119:CM119)</f>
        <v>100.2</v>
      </c>
    </row>
    <row r="120" spans="1:113" s="3" customFormat="1" x14ac:dyDescent="0.2">
      <c r="A120" t="s">
        <v>767</v>
      </c>
      <c r="B120" s="34">
        <v>42</v>
      </c>
      <c r="C120" s="34">
        <v>6</v>
      </c>
      <c r="D120" s="34">
        <v>2123</v>
      </c>
      <c r="E120" s="34"/>
      <c r="F120" s="34">
        <v>8.3333333333333329E-2</v>
      </c>
      <c r="H120" s="34"/>
      <c r="K120" s="34"/>
      <c r="L120" s="34"/>
      <c r="M120" s="3" t="s">
        <v>527</v>
      </c>
      <c r="N120" s="3" t="s">
        <v>532</v>
      </c>
      <c r="O120" s="3" t="s">
        <v>33</v>
      </c>
      <c r="P120" s="34">
        <v>35.92</v>
      </c>
      <c r="Q120" s="40"/>
      <c r="R120" s="34">
        <v>12.72</v>
      </c>
      <c r="S120" s="34"/>
      <c r="T120" s="34"/>
      <c r="U120" s="34">
        <v>0.09</v>
      </c>
      <c r="V120" s="34"/>
      <c r="W120" s="34"/>
      <c r="X120" s="34"/>
      <c r="Y120" s="34"/>
      <c r="Z120" s="34">
        <v>34.65</v>
      </c>
      <c r="AA120" s="34">
        <v>16.2</v>
      </c>
      <c r="AB120" s="34"/>
      <c r="AC120" s="34"/>
      <c r="AD120" s="34"/>
      <c r="AT120" s="34">
        <f t="shared" si="14"/>
        <v>0</v>
      </c>
      <c r="AU120" s="39">
        <f t="shared" si="13"/>
        <v>99.58</v>
      </c>
      <c r="AV120" s="34">
        <v>11.24</v>
      </c>
      <c r="AW120" s="34"/>
      <c r="AX120" s="34"/>
      <c r="AY120" s="34"/>
      <c r="BA120" s="34">
        <v>77.989999999999995</v>
      </c>
      <c r="BB120" s="34"/>
      <c r="BC120" s="34"/>
      <c r="BD120" s="34">
        <v>3.84</v>
      </c>
      <c r="BE120" s="34">
        <v>4.92</v>
      </c>
      <c r="BI120" s="34">
        <v>0.17</v>
      </c>
      <c r="CM120" s="34">
        <v>0.15</v>
      </c>
      <c r="CN120" s="36">
        <f t="shared" si="16"/>
        <v>98.31</v>
      </c>
    </row>
    <row r="121" spans="1:113" s="3" customFormat="1" ht="14.5" customHeight="1" x14ac:dyDescent="0.2">
      <c r="A121" t="s">
        <v>768</v>
      </c>
      <c r="B121" s="34">
        <v>26</v>
      </c>
      <c r="C121" s="34">
        <v>0.1</v>
      </c>
      <c r="D121" s="34">
        <v>1583.15</v>
      </c>
      <c r="E121" s="34"/>
      <c r="F121" s="34">
        <v>7</v>
      </c>
      <c r="G121" s="34"/>
      <c r="H121" s="34" t="s">
        <v>489</v>
      </c>
      <c r="I121" s="34">
        <v>-8.5</v>
      </c>
      <c r="J121" s="34"/>
      <c r="K121" s="34" t="s">
        <v>495</v>
      </c>
      <c r="L121" s="3" t="s">
        <v>514</v>
      </c>
      <c r="M121" s="3" t="s">
        <v>494</v>
      </c>
      <c r="N121" s="3" t="s">
        <v>535</v>
      </c>
      <c r="O121" s="34" t="s">
        <v>538</v>
      </c>
      <c r="P121" s="35">
        <v>56.628203913051216</v>
      </c>
      <c r="Q121" s="35">
        <v>0.11679457663943844</v>
      </c>
      <c r="R121" s="35">
        <v>9.9485694272001179</v>
      </c>
      <c r="S121" s="35">
        <v>9.6155577052894348E-3</v>
      </c>
      <c r="T121" s="35">
        <v>0</v>
      </c>
      <c r="U121" s="35">
        <v>9.0054758707135835E-2</v>
      </c>
      <c r="V121" s="35">
        <v>0.11621038261312751</v>
      </c>
      <c r="Z121" s="35">
        <v>12.602898169101008</v>
      </c>
      <c r="AA121" s="35">
        <v>5.6807785817655558</v>
      </c>
      <c r="AD121" s="35">
        <v>4.8927803973083597</v>
      </c>
      <c r="AE121" s="35">
        <v>7.7506528416836543E-2</v>
      </c>
      <c r="AS121" s="35">
        <v>3.95</v>
      </c>
      <c r="AT121" s="34">
        <f t="shared" si="14"/>
        <v>1.9702572898799318</v>
      </c>
      <c r="AU121" s="3">
        <f t="shared" si="13"/>
        <v>92.143155002628163</v>
      </c>
      <c r="AV121" s="34">
        <v>9.5500000000000007</v>
      </c>
      <c r="AW121" s="34">
        <v>1.25</v>
      </c>
      <c r="AX121" s="34"/>
      <c r="AY121" s="34">
        <v>0.82</v>
      </c>
      <c r="AZ121" s="34"/>
      <c r="BA121" s="34">
        <v>87.38</v>
      </c>
      <c r="BB121" s="34">
        <v>1.23</v>
      </c>
      <c r="BE121" s="34">
        <v>0.67</v>
      </c>
      <c r="BZ121" s="34">
        <v>0.01</v>
      </c>
      <c r="CN121" s="36">
        <f t="shared" si="16"/>
        <v>100.91000000000001</v>
      </c>
      <c r="CO121"/>
      <c r="DH121" s="3">
        <f>SUM(CO121:DF121)</f>
        <v>0</v>
      </c>
      <c r="DI121" s="3" t="s">
        <v>551</v>
      </c>
    </row>
    <row r="122" spans="1:113" s="3" customFormat="1" x14ac:dyDescent="0.2">
      <c r="A122" t="s">
        <v>769</v>
      </c>
      <c r="B122" s="34">
        <v>26</v>
      </c>
      <c r="C122" s="34">
        <v>0.1</v>
      </c>
      <c r="D122" s="34">
        <v>1583.15</v>
      </c>
      <c r="E122" s="34"/>
      <c r="F122" s="34">
        <v>7</v>
      </c>
      <c r="G122" s="34"/>
      <c r="H122" s="34" t="s">
        <v>489</v>
      </c>
      <c r="I122" s="34">
        <v>-8.1</v>
      </c>
      <c r="J122" s="34"/>
      <c r="K122" s="34" t="s">
        <v>495</v>
      </c>
      <c r="L122" s="3" t="s">
        <v>514</v>
      </c>
      <c r="M122" s="3" t="s">
        <v>494</v>
      </c>
      <c r="N122" s="3" t="s">
        <v>535</v>
      </c>
      <c r="O122" s="3" t="s">
        <v>74</v>
      </c>
      <c r="P122" s="35">
        <v>68.458727813284426</v>
      </c>
      <c r="Q122" s="35">
        <v>8.342469759959889E-2</v>
      </c>
      <c r="R122" s="35">
        <v>8.3784739729073614</v>
      </c>
      <c r="S122" s="35">
        <v>0</v>
      </c>
      <c r="T122" s="35">
        <v>0</v>
      </c>
      <c r="U122" s="35">
        <v>9.0054758707135835E-2</v>
      </c>
      <c r="V122" s="35">
        <v>1.2912264734791946E-2</v>
      </c>
      <c r="Z122" s="35">
        <v>3.6150418432421318</v>
      </c>
      <c r="AA122" s="35">
        <v>3.0922464693846994</v>
      </c>
      <c r="AD122" s="35">
        <v>5.3591632774677365</v>
      </c>
      <c r="AE122" s="35">
        <v>9.8644672530519242E-2</v>
      </c>
      <c r="AS122" s="35">
        <v>9.1199999999999992</v>
      </c>
      <c r="AT122" s="34">
        <f t="shared" si="14"/>
        <v>4.5490497427101202</v>
      </c>
      <c r="AU122" s="3">
        <f t="shared" si="13"/>
        <v>93.759640027148308</v>
      </c>
      <c r="AV122" s="34">
        <v>14.55</v>
      </c>
      <c r="AW122" s="34">
        <v>0.05</v>
      </c>
      <c r="AX122" s="34"/>
      <c r="AY122" s="34">
        <v>0.32</v>
      </c>
      <c r="AZ122" s="34"/>
      <c r="BA122" s="34">
        <v>84.91</v>
      </c>
      <c r="BB122" s="34">
        <v>0.41</v>
      </c>
      <c r="BE122" s="34">
        <v>0.37</v>
      </c>
      <c r="BZ122" s="34">
        <v>0.25</v>
      </c>
      <c r="CN122" s="36">
        <f t="shared" si="16"/>
        <v>100.86</v>
      </c>
      <c r="CO122"/>
      <c r="DH122" s="3">
        <f>SUM(CO122:DF122)</f>
        <v>0</v>
      </c>
      <c r="DI122" s="3" t="s">
        <v>550</v>
      </c>
    </row>
    <row r="123" spans="1:113" s="3" customFormat="1" x14ac:dyDescent="0.2">
      <c r="A123" t="s">
        <v>770</v>
      </c>
      <c r="B123" s="34">
        <v>26</v>
      </c>
      <c r="C123" s="34">
        <v>0.1</v>
      </c>
      <c r="D123" s="34">
        <v>1773.15</v>
      </c>
      <c r="E123" s="34"/>
      <c r="F123" s="34">
        <v>3</v>
      </c>
      <c r="G123" s="34"/>
      <c r="H123" s="34" t="s">
        <v>489</v>
      </c>
      <c r="I123" s="34">
        <v>-8.6</v>
      </c>
      <c r="J123" s="34"/>
      <c r="K123" s="34" t="s">
        <v>495</v>
      </c>
      <c r="L123" s="3" t="s">
        <v>515</v>
      </c>
      <c r="M123" s="3" t="s">
        <v>494</v>
      </c>
      <c r="N123" s="3" t="s">
        <v>535</v>
      </c>
      <c r="O123" s="3" t="s">
        <v>74</v>
      </c>
      <c r="P123" s="35">
        <v>81.91514649908315</v>
      </c>
      <c r="Q123" s="35">
        <v>0</v>
      </c>
      <c r="R123" s="35">
        <v>2.4593530567240514</v>
      </c>
      <c r="S123" s="35">
        <v>0</v>
      </c>
      <c r="T123" s="35">
        <v>0</v>
      </c>
      <c r="U123" s="35">
        <v>9.0054758707135835E-2</v>
      </c>
      <c r="V123" s="35">
        <v>0</v>
      </c>
      <c r="Z123" s="35">
        <v>7.1637526434889951</v>
      </c>
      <c r="AA123" s="35">
        <v>0.16790478566794748</v>
      </c>
      <c r="AD123" s="35">
        <v>0.46638288015937579</v>
      </c>
      <c r="AE123" s="35">
        <v>2.8184192151576925E-2</v>
      </c>
      <c r="AS123" s="35">
        <v>8.1199999999999992</v>
      </c>
      <c r="AT123" s="34">
        <f t="shared" si="14"/>
        <v>4.050250428816466</v>
      </c>
      <c r="AU123" s="3">
        <f t="shared" si="13"/>
        <v>96.360528387165758</v>
      </c>
      <c r="AV123" s="34">
        <v>52.12</v>
      </c>
      <c r="AW123" s="34">
        <v>0.02</v>
      </c>
      <c r="AX123" s="34"/>
      <c r="AY123" s="34">
        <v>0.02</v>
      </c>
      <c r="AZ123" s="34"/>
      <c r="BA123" s="34">
        <v>45.15</v>
      </c>
      <c r="BB123" s="34">
        <v>0.01</v>
      </c>
      <c r="BE123" s="34">
        <v>1.45</v>
      </c>
      <c r="BZ123" s="34">
        <v>0.02</v>
      </c>
      <c r="CN123" s="36">
        <f t="shared" si="16"/>
        <v>98.79</v>
      </c>
      <c r="CO123"/>
      <c r="DH123" s="3">
        <f>SUM(CO123:DF123)</f>
        <v>0</v>
      </c>
      <c r="DI123" s="3" t="s">
        <v>550</v>
      </c>
    </row>
    <row r="124" spans="1:113" s="3" customFormat="1" x14ac:dyDescent="0.2">
      <c r="A124" t="s">
        <v>771</v>
      </c>
      <c r="B124" s="34">
        <v>9</v>
      </c>
      <c r="C124" s="43">
        <v>1</v>
      </c>
      <c r="D124" s="44">
        <v>1973.15</v>
      </c>
      <c r="E124" s="34"/>
      <c r="F124" s="45">
        <v>0.75</v>
      </c>
      <c r="G124" s="34"/>
      <c r="H124" s="34" t="s">
        <v>489</v>
      </c>
      <c r="I124" s="46">
        <v>-4.5199999999999996</v>
      </c>
      <c r="J124" s="34"/>
      <c r="K124" s="34" t="s">
        <v>490</v>
      </c>
      <c r="L124" t="s">
        <v>508</v>
      </c>
      <c r="M124" s="3" t="s">
        <v>494</v>
      </c>
      <c r="N124" s="21" t="s">
        <v>534</v>
      </c>
      <c r="O124" s="21" t="s">
        <v>536</v>
      </c>
      <c r="P124">
        <v>55.837933473856623</v>
      </c>
      <c r="Q124">
        <v>5.9350713435143206E-2</v>
      </c>
      <c r="R124">
        <v>2.4261683320208345</v>
      </c>
      <c r="S124">
        <v>1.4143024636622183E-2</v>
      </c>
      <c r="T124"/>
      <c r="U124">
        <v>9.1907132131515509E-2</v>
      </c>
      <c r="V124">
        <v>3.8580911732728441E-3</v>
      </c>
      <c r="W124"/>
      <c r="X124"/>
      <c r="Y124"/>
      <c r="Z124">
        <v>29.059819453492821</v>
      </c>
      <c r="AA124">
        <v>1.7188824104221254</v>
      </c>
      <c r="AB124"/>
      <c r="AC124"/>
      <c r="AD124">
        <v>1.36328726583207</v>
      </c>
      <c r="AE124">
        <v>0.1463649757795811</v>
      </c>
      <c r="AF124"/>
      <c r="AG124"/>
      <c r="AH124"/>
      <c r="AI124"/>
      <c r="AJ124"/>
      <c r="AK124"/>
      <c r="AL124"/>
      <c r="AM124"/>
      <c r="AN124"/>
      <c r="AO124"/>
      <c r="AP124"/>
      <c r="AQ124"/>
      <c r="AR124"/>
      <c r="AS124">
        <v>5.8590000000000009</v>
      </c>
      <c r="AT124" s="34">
        <f t="shared" si="14"/>
        <v>2.9224651801029164</v>
      </c>
      <c r="AU124" s="3">
        <f t="shared" si="13"/>
        <v>93.658249692677686</v>
      </c>
      <c r="AV124">
        <v>24.870757142857144</v>
      </c>
      <c r="AY124" s="3">
        <v>0.79004285714285716</v>
      </c>
      <c r="BA124" s="34">
        <v>71.66927142857142</v>
      </c>
      <c r="BB124" s="3">
        <v>1.3757142857142857E-2</v>
      </c>
      <c r="BD124" s="3">
        <v>0.25814285714285712</v>
      </c>
      <c r="BE124" s="3">
        <v>4.1267857142857141</v>
      </c>
      <c r="BY124" s="3">
        <v>0.50522222222222224</v>
      </c>
      <c r="BZ124" s="3">
        <v>3.6357142857142859E-2</v>
      </c>
      <c r="CN124" s="36">
        <f t="shared" si="16"/>
        <v>102.27033650793649</v>
      </c>
      <c r="CO124"/>
      <c r="DH124" s="3">
        <f>SUM(CO124:DF124)</f>
        <v>0</v>
      </c>
      <c r="DI124" s="47" t="s">
        <v>548</v>
      </c>
    </row>
    <row r="126" spans="1:113" x14ac:dyDescent="0.2">
      <c r="A126" s="90" t="s">
        <v>773</v>
      </c>
    </row>
    <row r="127" spans="1:113" x14ac:dyDescent="0.2">
      <c r="A127" s="21" t="s">
        <v>774</v>
      </c>
      <c r="B127" s="53">
        <v>28</v>
      </c>
      <c r="C127" s="53">
        <v>5</v>
      </c>
      <c r="D127" s="53">
        <v>2073</v>
      </c>
      <c r="E127" s="53"/>
      <c r="F127" s="53">
        <v>0.5</v>
      </c>
      <c r="G127" s="53"/>
      <c r="H127" s="53"/>
      <c r="I127" s="53"/>
      <c r="J127" s="53"/>
      <c r="K127" s="53" t="s">
        <v>494</v>
      </c>
      <c r="L127" s="53" t="s">
        <v>506</v>
      </c>
      <c r="M127" s="54" t="s">
        <v>527</v>
      </c>
      <c r="N127" s="54" t="s">
        <v>532</v>
      </c>
      <c r="O127" s="54" t="s">
        <v>33</v>
      </c>
      <c r="P127" s="54">
        <v>0.24</v>
      </c>
      <c r="Q127" s="54">
        <v>4.63</v>
      </c>
      <c r="R127" s="54"/>
      <c r="S127" s="54">
        <v>3.99</v>
      </c>
      <c r="T127" s="54"/>
      <c r="U127" s="54">
        <v>9.8800000000000008</v>
      </c>
      <c r="V127" s="54"/>
      <c r="W127" s="54">
        <v>3.4000000000000002E-2</v>
      </c>
      <c r="X127" s="54"/>
      <c r="Y127" s="54">
        <v>0.11</v>
      </c>
      <c r="Z127" s="54">
        <v>81.150000000000006</v>
      </c>
      <c r="AA127" s="54"/>
      <c r="AB127" s="54"/>
      <c r="AC127" s="54"/>
      <c r="AD127" s="54"/>
      <c r="AE127" s="54"/>
      <c r="AF127" s="54"/>
      <c r="AG127" s="54"/>
      <c r="AH127" s="54"/>
      <c r="AI127" s="54"/>
      <c r="AJ127" s="54"/>
      <c r="AK127" s="54"/>
      <c r="AL127" s="54"/>
      <c r="AM127" s="54"/>
      <c r="AN127" s="54"/>
      <c r="AO127" s="54"/>
      <c r="AP127" s="54"/>
      <c r="AQ127" s="54"/>
      <c r="AR127" s="54"/>
      <c r="AS127" s="54"/>
      <c r="AT127" s="53">
        <v>0</v>
      </c>
      <c r="AU127" s="54" t="e">
        <v>#VALUE!</v>
      </c>
      <c r="AV127" s="53">
        <v>0</v>
      </c>
      <c r="AW127" s="54"/>
      <c r="AX127" s="54"/>
      <c r="AY127" s="54">
        <v>0.42</v>
      </c>
      <c r="AZ127" s="54"/>
      <c r="BA127" s="53">
        <v>80.489999999999995</v>
      </c>
      <c r="BB127" s="54"/>
      <c r="BC127" s="54"/>
      <c r="BD127" s="54">
        <v>1.44</v>
      </c>
      <c r="BE127" s="54">
        <v>17.61</v>
      </c>
      <c r="BF127" s="54"/>
      <c r="BG127" s="54"/>
      <c r="BH127" s="54"/>
      <c r="BI127" s="54"/>
      <c r="BJ127" s="54"/>
      <c r="BK127" s="54"/>
      <c r="BL127" s="54"/>
      <c r="BM127" s="54"/>
      <c r="BN127" s="54"/>
      <c r="BO127" s="54"/>
      <c r="BP127" s="54"/>
      <c r="BQ127" s="54"/>
      <c r="BR127" s="54"/>
      <c r="BS127" s="54"/>
      <c r="BT127" s="54"/>
      <c r="BU127" s="54"/>
      <c r="BV127" s="54"/>
      <c r="BW127" s="54"/>
      <c r="BX127" s="54">
        <v>0.03</v>
      </c>
      <c r="BY127" s="54"/>
      <c r="BZ127" s="54"/>
      <c r="CA127" s="54"/>
      <c r="CB127" s="54"/>
      <c r="CC127" s="54"/>
      <c r="CD127" s="54"/>
      <c r="CE127" s="54"/>
      <c r="CF127" s="54"/>
      <c r="CG127" s="54"/>
      <c r="CH127" s="54"/>
      <c r="CI127" s="54"/>
      <c r="CJ127" s="54"/>
      <c r="CK127" s="54"/>
      <c r="CL127" s="54"/>
      <c r="CM127" s="54"/>
      <c r="CN127" s="55">
        <v>99.99</v>
      </c>
      <c r="CO127" s="21"/>
      <c r="CP127" s="54"/>
      <c r="CQ127" s="54"/>
      <c r="CR127" s="54"/>
      <c r="CS127" s="54"/>
      <c r="CT127" s="54"/>
      <c r="CU127" s="54"/>
      <c r="CV127" s="54"/>
      <c r="CW127" s="54"/>
      <c r="CX127" s="54"/>
      <c r="CY127" s="54"/>
      <c r="CZ127" s="54"/>
      <c r="DA127" s="54"/>
      <c r="DB127" s="54"/>
      <c r="DC127" s="54"/>
      <c r="DD127" s="54"/>
      <c r="DE127" s="54"/>
      <c r="DF127" s="54"/>
      <c r="DG127" s="54"/>
      <c r="DH127" s="54">
        <v>0</v>
      </c>
      <c r="DI127" s="54" t="s">
        <v>558</v>
      </c>
    </row>
    <row r="128" spans="1:113" x14ac:dyDescent="0.2">
      <c r="A128" s="21" t="s">
        <v>775</v>
      </c>
      <c r="B128" s="53">
        <v>28</v>
      </c>
      <c r="C128" s="53">
        <v>9</v>
      </c>
      <c r="D128" s="53">
        <v>2473</v>
      </c>
      <c r="E128" s="53"/>
      <c r="F128" s="53">
        <v>0.19166666700000001</v>
      </c>
      <c r="G128" s="53"/>
      <c r="H128" s="53"/>
      <c r="I128" s="53"/>
      <c r="J128" s="53"/>
      <c r="K128" s="53" t="s">
        <v>494</v>
      </c>
      <c r="L128" s="53" t="s">
        <v>506</v>
      </c>
      <c r="M128" s="54" t="s">
        <v>527</v>
      </c>
      <c r="N128" s="54" t="s">
        <v>532</v>
      </c>
      <c r="O128" s="54" t="s">
        <v>33</v>
      </c>
      <c r="P128" s="54">
        <v>0.27</v>
      </c>
      <c r="Q128" s="54">
        <v>3.12</v>
      </c>
      <c r="R128" s="54"/>
      <c r="S128" s="54">
        <v>5.24</v>
      </c>
      <c r="T128" s="54"/>
      <c r="U128" s="54">
        <v>14.31</v>
      </c>
      <c r="V128" s="54"/>
      <c r="W128" s="54"/>
      <c r="X128" s="54"/>
      <c r="Y128" s="54">
        <v>0.2</v>
      </c>
      <c r="Z128" s="54">
        <v>76.87</v>
      </c>
      <c r="AA128" s="54"/>
      <c r="AB128" s="54"/>
      <c r="AC128" s="54"/>
      <c r="AD128" s="54"/>
      <c r="AE128" s="54"/>
      <c r="AF128" s="54"/>
      <c r="AG128" s="54"/>
      <c r="AH128" s="54"/>
      <c r="AI128" s="54"/>
      <c r="AJ128" s="54"/>
      <c r="AK128" s="54"/>
      <c r="AL128" s="54"/>
      <c r="AM128" s="54"/>
      <c r="AN128" s="54"/>
      <c r="AO128" s="54"/>
      <c r="AP128" s="54"/>
      <c r="AQ128" s="54"/>
      <c r="AR128" s="54"/>
      <c r="AS128" s="54"/>
      <c r="AT128" s="53">
        <v>4.4891937999999999E-2</v>
      </c>
      <c r="AU128" s="54">
        <v>100.01</v>
      </c>
      <c r="AV128" s="53">
        <v>0</v>
      </c>
      <c r="AW128" s="54"/>
      <c r="AX128" s="54"/>
      <c r="AY128" s="54">
        <v>0.89</v>
      </c>
      <c r="AZ128" s="54"/>
      <c r="BA128" s="53">
        <v>79.099999999999994</v>
      </c>
      <c r="BB128" s="54"/>
      <c r="BC128" s="54"/>
      <c r="BD128" s="54">
        <v>1.44</v>
      </c>
      <c r="BE128" s="54">
        <v>18.66</v>
      </c>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4"/>
      <c r="CK128" s="54"/>
      <c r="CL128" s="54"/>
      <c r="CM128" s="54"/>
      <c r="CN128" s="55">
        <v>100.09</v>
      </c>
      <c r="CO128" s="21"/>
      <c r="CP128" s="54"/>
      <c r="CQ128" s="54"/>
      <c r="CR128" s="54"/>
      <c r="CS128" s="54"/>
      <c r="CT128" s="54"/>
      <c r="CU128" s="54"/>
      <c r="CV128" s="54"/>
      <c r="CW128" s="54"/>
      <c r="CX128" s="54"/>
      <c r="CY128" s="54"/>
      <c r="CZ128" s="54"/>
      <c r="DA128" s="54"/>
      <c r="DB128" s="54"/>
      <c r="DC128" s="54"/>
      <c r="DD128" s="54"/>
      <c r="DE128" s="54"/>
      <c r="DF128" s="54"/>
      <c r="DG128" s="54"/>
      <c r="DH128" s="54">
        <v>0</v>
      </c>
      <c r="DI128" s="54" t="s">
        <v>559</v>
      </c>
    </row>
    <row r="129" spans="1:113" x14ac:dyDescent="0.2">
      <c r="A129" s="21" t="s">
        <v>776</v>
      </c>
      <c r="B129" s="53">
        <v>10</v>
      </c>
      <c r="C129" s="53">
        <v>0</v>
      </c>
      <c r="D129" s="53">
        <v>1773</v>
      </c>
      <c r="E129" s="53"/>
      <c r="F129" s="53">
        <v>4</v>
      </c>
      <c r="G129" s="53"/>
      <c r="H129" s="53"/>
      <c r="I129" s="53"/>
      <c r="J129" s="53"/>
      <c r="K129" s="53"/>
      <c r="L129" s="53" t="s">
        <v>501</v>
      </c>
      <c r="M129" s="54" t="s">
        <v>494</v>
      </c>
      <c r="N129" s="54" t="s">
        <v>751</v>
      </c>
      <c r="O129" s="54" t="s">
        <v>25</v>
      </c>
      <c r="P129" s="21">
        <v>38.508034389999999</v>
      </c>
      <c r="Q129" s="21">
        <v>0.46717830999999999</v>
      </c>
      <c r="R129" s="21">
        <v>28.153029</v>
      </c>
      <c r="S129" s="21"/>
      <c r="T129" s="21"/>
      <c r="U129" s="21">
        <v>17.367702999999999</v>
      </c>
      <c r="V129" s="21"/>
      <c r="W129" s="21"/>
      <c r="X129" s="21"/>
      <c r="Y129" s="21"/>
      <c r="Z129" s="21">
        <v>12.105415349999999</v>
      </c>
      <c r="AA129" s="21">
        <v>6.0165879999999996</v>
      </c>
      <c r="AB129" s="21"/>
      <c r="AC129" s="21"/>
      <c r="AD129" s="21"/>
      <c r="AE129" s="21"/>
      <c r="AF129" s="21"/>
      <c r="AG129" s="21"/>
      <c r="AH129" s="21"/>
      <c r="AI129" s="21"/>
      <c r="AJ129" s="21"/>
      <c r="AK129" s="21"/>
      <c r="AL129" s="21"/>
      <c r="AM129" s="21"/>
      <c r="AN129" s="21"/>
      <c r="AO129" s="21"/>
      <c r="AP129" s="21"/>
      <c r="AQ129" s="21"/>
      <c r="AR129" s="21"/>
      <c r="AS129" s="21">
        <v>0.09</v>
      </c>
      <c r="AT129" s="53">
        <v>0.12719382500000001</v>
      </c>
      <c r="AU129" s="54">
        <v>102.663</v>
      </c>
      <c r="AV129" s="53">
        <v>0</v>
      </c>
      <c r="AW129" s="54"/>
      <c r="AX129" s="54"/>
      <c r="AY129" s="54"/>
      <c r="AZ129" s="54"/>
      <c r="BA129" s="53">
        <v>95.9</v>
      </c>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v>6.9</v>
      </c>
      <c r="CA129" s="54"/>
      <c r="CB129" s="54"/>
      <c r="CC129" s="54"/>
      <c r="CD129" s="54"/>
      <c r="CE129" s="54"/>
      <c r="CF129" s="54"/>
      <c r="CG129" s="54"/>
      <c r="CH129" s="54"/>
      <c r="CI129" s="54"/>
      <c r="CJ129" s="54"/>
      <c r="CK129" s="54"/>
      <c r="CL129" s="54"/>
      <c r="CM129" s="54"/>
      <c r="CN129" s="55">
        <v>102.8</v>
      </c>
      <c r="CO129" s="21"/>
      <c r="CP129" s="54"/>
      <c r="CQ129" s="54"/>
      <c r="CR129" s="54"/>
      <c r="CS129" s="54"/>
      <c r="CT129" s="54"/>
      <c r="CU129" s="54"/>
      <c r="CV129" s="54"/>
      <c r="CW129" s="54"/>
      <c r="CX129" s="54"/>
      <c r="CY129" s="54"/>
      <c r="CZ129" s="54"/>
      <c r="DA129" s="54"/>
      <c r="DB129" s="54"/>
      <c r="DC129" s="54"/>
      <c r="DD129" s="54"/>
      <c r="DE129" s="54"/>
      <c r="DF129" s="54"/>
      <c r="DG129" s="54"/>
      <c r="DH129" s="54">
        <v>0</v>
      </c>
      <c r="DI129" s="54" t="s">
        <v>540</v>
      </c>
    </row>
    <row r="130" spans="1:113" x14ac:dyDescent="0.2">
      <c r="A130" s="21" t="s">
        <v>777</v>
      </c>
      <c r="B130" s="53">
        <v>19</v>
      </c>
      <c r="C130" s="53">
        <v>11</v>
      </c>
      <c r="D130" s="53">
        <v>2473</v>
      </c>
      <c r="E130" s="53"/>
      <c r="F130" s="53">
        <v>8.3333332999999996E-2</v>
      </c>
      <c r="G130" s="53"/>
      <c r="H130" s="53"/>
      <c r="I130" s="53"/>
      <c r="J130" s="53"/>
      <c r="K130" s="53"/>
      <c r="L130" s="53"/>
      <c r="M130" s="54" t="s">
        <v>527</v>
      </c>
      <c r="N130" s="54" t="s">
        <v>532</v>
      </c>
      <c r="O130" s="54" t="s">
        <v>33</v>
      </c>
      <c r="P130" s="56">
        <v>38.299999999999997</v>
      </c>
      <c r="Q130" s="57">
        <v>0.17</v>
      </c>
      <c r="R130" s="57">
        <v>2.99</v>
      </c>
      <c r="S130" s="57">
        <v>0.1</v>
      </c>
      <c r="T130" s="53"/>
      <c r="U130" s="57">
        <v>8.43</v>
      </c>
      <c r="V130" s="57">
        <v>0.08</v>
      </c>
      <c r="W130" s="53"/>
      <c r="X130" s="58"/>
      <c r="Y130" s="53"/>
      <c r="Z130" s="56">
        <v>45.3</v>
      </c>
      <c r="AA130" s="57">
        <v>3.27</v>
      </c>
      <c r="AB130" s="54"/>
      <c r="AC130" s="54"/>
      <c r="AD130" s="54"/>
      <c r="AE130" s="54"/>
      <c r="AF130" s="54"/>
      <c r="AG130" s="54"/>
      <c r="AH130" s="54"/>
      <c r="AI130" s="54"/>
      <c r="AJ130" s="54"/>
      <c r="AK130" s="54"/>
      <c r="AL130" s="54"/>
      <c r="AM130" s="54"/>
      <c r="AN130" s="54"/>
      <c r="AO130" s="54"/>
      <c r="AP130" s="54"/>
      <c r="AQ130" s="54"/>
      <c r="AR130" s="54"/>
      <c r="AS130" s="59">
        <v>0.26</v>
      </c>
      <c r="AT130" s="53">
        <v>0.271097427</v>
      </c>
      <c r="AU130" s="54">
        <v>98.778300000000002</v>
      </c>
      <c r="AV130" s="57">
        <v>0.01</v>
      </c>
      <c r="AW130" s="54"/>
      <c r="AX130" s="54"/>
      <c r="AY130" s="57">
        <v>0.14000000000000001</v>
      </c>
      <c r="AZ130" s="54"/>
      <c r="BA130" s="56">
        <v>42.6</v>
      </c>
      <c r="BB130" s="54"/>
      <c r="BC130" s="54"/>
      <c r="BD130" s="54"/>
      <c r="BE130" s="54"/>
      <c r="BF130" s="54"/>
      <c r="BG130" s="54"/>
      <c r="BH130" s="54"/>
      <c r="BI130" s="54"/>
      <c r="BJ130" s="54"/>
      <c r="BK130" s="54"/>
      <c r="BL130" s="54"/>
      <c r="BM130" s="54"/>
      <c r="BN130" s="54"/>
      <c r="BO130" s="56">
        <v>11.7</v>
      </c>
      <c r="BP130" s="54"/>
      <c r="BQ130" s="54"/>
      <c r="BR130" s="54"/>
      <c r="BS130" s="54"/>
      <c r="BT130" s="54"/>
      <c r="BU130" s="54"/>
      <c r="BV130" s="54"/>
      <c r="BW130" s="54"/>
      <c r="BX130" s="57">
        <v>1.76</v>
      </c>
      <c r="BY130" s="54"/>
      <c r="BZ130" s="56">
        <v>26.4</v>
      </c>
      <c r="CA130" s="54"/>
      <c r="CB130" s="54"/>
      <c r="CC130" s="54"/>
      <c r="CD130" s="54"/>
      <c r="CE130" s="54"/>
      <c r="CF130" s="54"/>
      <c r="CG130" s="54"/>
      <c r="CH130" s="56"/>
      <c r="CI130" s="56"/>
      <c r="CJ130" s="56">
        <v>15.2</v>
      </c>
      <c r="CK130" s="56"/>
      <c r="CL130" s="56"/>
      <c r="CM130" s="54"/>
      <c r="CN130" s="55">
        <v>97.88</v>
      </c>
      <c r="CO130" s="21"/>
      <c r="CP130" s="54"/>
      <c r="CQ130" s="54"/>
      <c r="CR130" s="54"/>
      <c r="CS130" s="54"/>
      <c r="CT130" s="54"/>
      <c r="CU130" s="54"/>
      <c r="CV130" s="54"/>
      <c r="CW130" s="54"/>
      <c r="CX130" s="54"/>
      <c r="CY130" s="54"/>
      <c r="CZ130" s="54"/>
      <c r="DA130" s="54"/>
      <c r="DB130" s="54"/>
      <c r="DC130" s="54"/>
      <c r="DD130" s="54"/>
      <c r="DE130" s="54"/>
      <c r="DF130" s="54"/>
      <c r="DG130" s="54"/>
      <c r="DH130" s="54">
        <v>0</v>
      </c>
      <c r="DI130" s="54"/>
    </row>
    <row r="131" spans="1:113" x14ac:dyDescent="0.2">
      <c r="A131" s="21" t="s">
        <v>778</v>
      </c>
      <c r="B131" s="53">
        <v>19</v>
      </c>
      <c r="C131" s="53">
        <v>11</v>
      </c>
      <c r="D131" s="53">
        <v>2473</v>
      </c>
      <c r="E131" s="53"/>
      <c r="F131" s="53">
        <v>8.3333332999999996E-2</v>
      </c>
      <c r="G131" s="53"/>
      <c r="H131" s="53"/>
      <c r="I131" s="53"/>
      <c r="J131" s="53"/>
      <c r="K131" s="53"/>
      <c r="L131" s="53"/>
      <c r="M131" s="54" t="s">
        <v>527</v>
      </c>
      <c r="N131" s="54" t="s">
        <v>532</v>
      </c>
      <c r="O131" s="54" t="s">
        <v>33</v>
      </c>
      <c r="P131" s="56">
        <v>37.799999999999997</v>
      </c>
      <c r="Q131" s="57">
        <v>0.11</v>
      </c>
      <c r="R131" s="57">
        <v>2.86</v>
      </c>
      <c r="S131" s="57">
        <v>0.11</v>
      </c>
      <c r="T131" s="53"/>
      <c r="U131" s="57">
        <v>6.38</v>
      </c>
      <c r="V131" s="57">
        <v>7.0000000000000007E-2</v>
      </c>
      <c r="W131" s="53"/>
      <c r="X131" s="58"/>
      <c r="Y131" s="53"/>
      <c r="Z131" s="56">
        <v>48.2</v>
      </c>
      <c r="AA131" s="57">
        <v>3.32</v>
      </c>
      <c r="AB131" s="54"/>
      <c r="AC131" s="54"/>
      <c r="AD131" s="54"/>
      <c r="AE131" s="54"/>
      <c r="AF131" s="54"/>
      <c r="AG131" s="54"/>
      <c r="AH131" s="54"/>
      <c r="AI131" s="54"/>
      <c r="AJ131" s="54"/>
      <c r="AK131" s="54"/>
      <c r="AL131" s="54"/>
      <c r="AM131" s="54"/>
      <c r="AN131" s="54"/>
      <c r="AO131" s="54"/>
      <c r="AP131" s="54"/>
      <c r="AQ131" s="54"/>
      <c r="AR131" s="54"/>
      <c r="AS131" s="59">
        <v>0.54</v>
      </c>
      <c r="AT131" s="53">
        <v>0.42397941700000003</v>
      </c>
      <c r="AU131" s="54">
        <v>99.0715</v>
      </c>
      <c r="AV131" s="57">
        <v>0.01</v>
      </c>
      <c r="AW131" s="54"/>
      <c r="AX131" s="54"/>
      <c r="AY131" s="57">
        <v>0.19</v>
      </c>
      <c r="AZ131" s="54"/>
      <c r="BA131" s="56">
        <v>48.5</v>
      </c>
      <c r="BB131" s="54"/>
      <c r="BC131" s="54"/>
      <c r="BD131" s="54"/>
      <c r="BE131" s="54"/>
      <c r="BF131" s="54"/>
      <c r="BG131" s="54"/>
      <c r="BH131" s="54"/>
      <c r="BI131" s="54"/>
      <c r="BJ131" s="54"/>
      <c r="BK131" s="54"/>
      <c r="BL131" s="54"/>
      <c r="BM131" s="54"/>
      <c r="BN131" s="54"/>
      <c r="BO131" s="57">
        <v>9.3699999999999992</v>
      </c>
      <c r="BP131" s="54"/>
      <c r="BQ131" s="54"/>
      <c r="BR131" s="54"/>
      <c r="BS131" s="54"/>
      <c r="BT131" s="54"/>
      <c r="BU131" s="54"/>
      <c r="BV131" s="54"/>
      <c r="BW131" s="54"/>
      <c r="BX131" s="57">
        <v>1.75</v>
      </c>
      <c r="BY131" s="54"/>
      <c r="BZ131" s="56">
        <v>25.5</v>
      </c>
      <c r="CA131" s="54"/>
      <c r="CB131" s="54"/>
      <c r="CC131" s="54"/>
      <c r="CD131" s="54"/>
      <c r="CE131" s="54"/>
      <c r="CF131" s="54"/>
      <c r="CG131" s="54"/>
      <c r="CH131" s="56"/>
      <c r="CI131" s="56"/>
      <c r="CJ131" s="56">
        <v>10.199999999999999</v>
      </c>
      <c r="CK131" s="56"/>
      <c r="CL131" s="56"/>
      <c r="CM131" s="54"/>
      <c r="CN131" s="55">
        <v>95.48</v>
      </c>
      <c r="CO131" s="21"/>
      <c r="CP131" s="54"/>
      <c r="CQ131" s="54"/>
      <c r="CR131" s="54"/>
      <c r="CS131" s="54"/>
      <c r="CT131" s="54"/>
      <c r="CU131" s="54"/>
      <c r="CV131" s="54"/>
      <c r="CW131" s="54"/>
      <c r="CX131" s="54"/>
      <c r="CY131" s="54"/>
      <c r="CZ131" s="54"/>
      <c r="DA131" s="54"/>
      <c r="DB131" s="54"/>
      <c r="DC131" s="54"/>
      <c r="DD131" s="54"/>
      <c r="DE131" s="54"/>
      <c r="DF131" s="54"/>
      <c r="DG131" s="54"/>
      <c r="DH131" s="54">
        <v>0</v>
      </c>
      <c r="DI131" s="54"/>
    </row>
    <row r="132" spans="1:113" x14ac:dyDescent="0.2">
      <c r="A132" s="21" t="s">
        <v>779</v>
      </c>
      <c r="B132" s="53">
        <v>26</v>
      </c>
      <c r="C132" s="53">
        <v>0.1</v>
      </c>
      <c r="D132" s="53">
        <v>1793.15</v>
      </c>
      <c r="E132" s="53"/>
      <c r="F132" s="53">
        <v>5</v>
      </c>
      <c r="G132" s="53"/>
      <c r="H132" s="53" t="s">
        <v>489</v>
      </c>
      <c r="I132" s="53">
        <v>-1.9</v>
      </c>
      <c r="J132" s="53"/>
      <c r="K132" s="53" t="s">
        <v>495</v>
      </c>
      <c r="L132" s="54" t="s">
        <v>515</v>
      </c>
      <c r="M132" s="54" t="s">
        <v>494</v>
      </c>
      <c r="N132" s="54" t="s">
        <v>535</v>
      </c>
      <c r="O132" s="54" t="s">
        <v>74</v>
      </c>
      <c r="P132" s="57">
        <v>64.569999999999993</v>
      </c>
      <c r="Q132" s="57">
        <v>0.1</v>
      </c>
      <c r="R132" s="57">
        <v>2</v>
      </c>
      <c r="S132" s="57">
        <v>0.05</v>
      </c>
      <c r="T132" s="57">
        <v>0</v>
      </c>
      <c r="U132" s="57">
        <v>0.1</v>
      </c>
      <c r="V132" s="57">
        <v>0.21</v>
      </c>
      <c r="W132" s="54"/>
      <c r="X132" s="54"/>
      <c r="Y132" s="54"/>
      <c r="Z132" s="57">
        <v>28.04</v>
      </c>
      <c r="AA132" s="57">
        <v>1.54</v>
      </c>
      <c r="AB132" s="54"/>
      <c r="AC132" s="54"/>
      <c r="AD132" s="57">
        <v>1</v>
      </c>
      <c r="AE132" s="57">
        <v>0.13</v>
      </c>
      <c r="AF132" s="54"/>
      <c r="AG132" s="54"/>
      <c r="AH132" s="54"/>
      <c r="AI132" s="54"/>
      <c r="AJ132" s="54"/>
      <c r="AK132" s="54"/>
      <c r="AL132" s="54"/>
      <c r="AM132" s="54"/>
      <c r="AN132" s="54"/>
      <c r="AO132" s="54"/>
      <c r="AP132" s="54"/>
      <c r="AQ132" s="54"/>
      <c r="AR132" s="54"/>
      <c r="AS132" s="57">
        <v>0.85</v>
      </c>
      <c r="AT132" s="53">
        <v>0.42397941700000003</v>
      </c>
      <c r="AU132" s="54">
        <v>98.157700000000006</v>
      </c>
      <c r="AV132" s="53">
        <v>0.01</v>
      </c>
      <c r="AW132" s="53"/>
      <c r="AX132" s="53"/>
      <c r="AY132" s="53">
        <v>0.11</v>
      </c>
      <c r="AZ132" s="53"/>
      <c r="BA132" s="53">
        <v>97.74</v>
      </c>
      <c r="BB132" s="53">
        <v>0.01</v>
      </c>
      <c r="BC132" s="54"/>
      <c r="BD132" s="54"/>
      <c r="BE132" s="53">
        <v>0.56999999999999995</v>
      </c>
      <c r="BF132" s="54"/>
      <c r="BG132" s="54"/>
      <c r="BH132" s="54"/>
      <c r="BI132" s="54"/>
      <c r="BJ132" s="54"/>
      <c r="BK132" s="54"/>
      <c r="BL132" s="54"/>
      <c r="BM132" s="54"/>
      <c r="BN132" s="54"/>
      <c r="BO132" s="54"/>
      <c r="BP132" s="54"/>
      <c r="BQ132" s="54"/>
      <c r="BR132" s="54"/>
      <c r="BS132" s="54"/>
      <c r="BT132" s="54"/>
      <c r="BU132" s="54"/>
      <c r="BV132" s="54"/>
      <c r="BW132" s="54"/>
      <c r="BX132" s="54"/>
      <c r="BY132" s="54"/>
      <c r="BZ132" s="53">
        <v>0.19</v>
      </c>
      <c r="CA132" s="54"/>
      <c r="CB132" s="54"/>
      <c r="CC132" s="54"/>
      <c r="CD132" s="54"/>
      <c r="CE132" s="54"/>
      <c r="CF132" s="54"/>
      <c r="CG132" s="54"/>
      <c r="CH132" s="54"/>
      <c r="CI132" s="54"/>
      <c r="CJ132" s="54"/>
      <c r="CK132" s="54"/>
      <c r="CL132" s="54"/>
      <c r="CM132" s="54"/>
      <c r="CN132" s="55">
        <v>98.63</v>
      </c>
      <c r="CO132" s="21"/>
      <c r="CP132" s="54"/>
      <c r="CQ132" s="54"/>
      <c r="CR132" s="54"/>
      <c r="CS132" s="54"/>
      <c r="CT132" s="54"/>
      <c r="CU132" s="54"/>
      <c r="CV132" s="54"/>
      <c r="CW132" s="54"/>
      <c r="CX132" s="54"/>
      <c r="CY132" s="54"/>
      <c r="CZ132" s="54"/>
      <c r="DA132" s="54"/>
      <c r="DB132" s="54"/>
      <c r="DC132" s="54"/>
      <c r="DD132" s="54"/>
      <c r="DE132" s="54"/>
      <c r="DF132" s="54"/>
      <c r="DG132" s="54"/>
      <c r="DH132" s="54">
        <v>0</v>
      </c>
      <c r="DI132" s="54" t="s">
        <v>550</v>
      </c>
    </row>
    <row r="133" spans="1:113" x14ac:dyDescent="0.2">
      <c r="A133" s="21" t="s">
        <v>780</v>
      </c>
      <c r="B133" s="53">
        <v>26</v>
      </c>
      <c r="C133" s="53">
        <v>0.3</v>
      </c>
      <c r="D133" s="53">
        <v>1583.15</v>
      </c>
      <c r="E133" s="53"/>
      <c r="F133" s="53">
        <v>6</v>
      </c>
      <c r="G133" s="53"/>
      <c r="H133" s="53" t="s">
        <v>489</v>
      </c>
      <c r="I133" s="53">
        <v>-3.3</v>
      </c>
      <c r="J133" s="53"/>
      <c r="K133" s="53" t="s">
        <v>495</v>
      </c>
      <c r="L133" s="54" t="s">
        <v>514</v>
      </c>
      <c r="M133" s="54" t="s">
        <v>494</v>
      </c>
      <c r="N133" s="54" t="s">
        <v>535</v>
      </c>
      <c r="O133" s="54" t="s">
        <v>74</v>
      </c>
      <c r="P133" s="57">
        <v>59.79</v>
      </c>
      <c r="Q133" s="57">
        <v>0.48</v>
      </c>
      <c r="R133" s="57">
        <v>10.3</v>
      </c>
      <c r="S133" s="57">
        <v>0.03</v>
      </c>
      <c r="T133" s="57">
        <v>0</v>
      </c>
      <c r="U133" s="57">
        <v>0.42</v>
      </c>
      <c r="V133" s="57">
        <v>0.22</v>
      </c>
      <c r="W133" s="54"/>
      <c r="X133" s="54"/>
      <c r="Y133" s="54"/>
      <c r="Z133" s="57">
        <v>11.91</v>
      </c>
      <c r="AA133" s="57">
        <v>5.86</v>
      </c>
      <c r="AB133" s="54"/>
      <c r="AC133" s="54"/>
      <c r="AD133" s="57">
        <v>4.54</v>
      </c>
      <c r="AE133" s="57">
        <v>0.06</v>
      </c>
      <c r="AF133" s="54"/>
      <c r="AG133" s="54"/>
      <c r="AH133" s="54"/>
      <c r="AI133" s="54"/>
      <c r="AJ133" s="54"/>
      <c r="AK133" s="54"/>
      <c r="AL133" s="54"/>
      <c r="AM133" s="54"/>
      <c r="AN133" s="54"/>
      <c r="AO133" s="54"/>
      <c r="AP133" s="54"/>
      <c r="AQ133" s="54"/>
      <c r="AR133" s="54"/>
      <c r="AS133" s="57">
        <v>0.22</v>
      </c>
      <c r="AT133" s="53">
        <v>7.9807890000000006E-2</v>
      </c>
      <c r="AU133" s="54">
        <v>93.412300000000002</v>
      </c>
      <c r="AV133" s="53">
        <v>0.01</v>
      </c>
      <c r="AW133" s="53">
        <v>0.01</v>
      </c>
      <c r="AX133" s="53"/>
      <c r="AY133" s="53">
        <v>0.01</v>
      </c>
      <c r="AZ133" s="53"/>
      <c r="BA133" s="53">
        <v>92.25</v>
      </c>
      <c r="BB133" s="53">
        <v>0.02</v>
      </c>
      <c r="BC133" s="54"/>
      <c r="BD133" s="54"/>
      <c r="BE133" s="53">
        <v>1.25</v>
      </c>
      <c r="BF133" s="54"/>
      <c r="BG133" s="54"/>
      <c r="BH133" s="54"/>
      <c r="BI133" s="54"/>
      <c r="BJ133" s="54"/>
      <c r="BK133" s="54"/>
      <c r="BL133" s="54"/>
      <c r="BM133" s="54"/>
      <c r="BN133" s="54"/>
      <c r="BO133" s="54"/>
      <c r="BP133" s="54"/>
      <c r="BQ133" s="54"/>
      <c r="BR133" s="54"/>
      <c r="BS133" s="54"/>
      <c r="BT133" s="54"/>
      <c r="BU133" s="54"/>
      <c r="BV133" s="54"/>
      <c r="BW133" s="54"/>
      <c r="BX133" s="54"/>
      <c r="BY133" s="54"/>
      <c r="BZ133" s="53">
        <v>2.96</v>
      </c>
      <c r="CA133" s="54"/>
      <c r="CB133" s="54"/>
      <c r="CC133" s="54"/>
      <c r="CD133" s="54"/>
      <c r="CE133" s="54"/>
      <c r="CF133" s="54"/>
      <c r="CG133" s="54"/>
      <c r="CH133" s="54"/>
      <c r="CI133" s="54"/>
      <c r="CJ133" s="54"/>
      <c r="CK133" s="54"/>
      <c r="CL133" s="54"/>
      <c r="CM133" s="54"/>
      <c r="CN133" s="55">
        <v>96.51</v>
      </c>
      <c r="CO133" s="21"/>
      <c r="CP133" s="54"/>
      <c r="CQ133" s="54"/>
      <c r="CR133" s="54"/>
      <c r="CS133" s="54"/>
      <c r="CT133" s="54"/>
      <c r="CU133" s="54"/>
      <c r="CV133" s="54"/>
      <c r="CW133" s="54"/>
      <c r="CX133" s="54"/>
      <c r="CY133" s="54"/>
      <c r="CZ133" s="54"/>
      <c r="DA133" s="54"/>
      <c r="DB133" s="54"/>
      <c r="DC133" s="54"/>
      <c r="DD133" s="54"/>
      <c r="DE133" s="54"/>
      <c r="DF133" s="54"/>
      <c r="DG133" s="54"/>
      <c r="DH133" s="54">
        <v>0</v>
      </c>
      <c r="DI133" s="54" t="s">
        <v>550</v>
      </c>
    </row>
    <row r="134" spans="1:113" x14ac:dyDescent="0.2">
      <c r="A134" s="21" t="s">
        <v>781</v>
      </c>
      <c r="B134" s="53">
        <v>26</v>
      </c>
      <c r="C134" s="53">
        <v>0.3</v>
      </c>
      <c r="D134" s="53">
        <v>1583.15</v>
      </c>
      <c r="E134" s="53"/>
      <c r="F134" s="53">
        <v>10</v>
      </c>
      <c r="G134" s="53"/>
      <c r="H134" s="53" t="s">
        <v>489</v>
      </c>
      <c r="I134" s="53">
        <v>-3.2</v>
      </c>
      <c r="J134" s="53"/>
      <c r="K134" s="53" t="s">
        <v>495</v>
      </c>
      <c r="L134" s="54" t="s">
        <v>514</v>
      </c>
      <c r="M134" s="54" t="s">
        <v>494</v>
      </c>
      <c r="N134" s="54" t="s">
        <v>535</v>
      </c>
      <c r="O134" s="54" t="s">
        <v>74</v>
      </c>
      <c r="P134" s="57">
        <v>58.38</v>
      </c>
      <c r="Q134" s="57">
        <v>0.53</v>
      </c>
      <c r="R134" s="57">
        <v>10</v>
      </c>
      <c r="S134" s="57">
        <v>0.01</v>
      </c>
      <c r="T134" s="57">
        <v>0</v>
      </c>
      <c r="U134" s="57">
        <v>0.48</v>
      </c>
      <c r="V134" s="57">
        <v>0.28000000000000003</v>
      </c>
      <c r="W134" s="54"/>
      <c r="X134" s="54"/>
      <c r="Y134" s="54"/>
      <c r="Z134" s="57">
        <v>11.23</v>
      </c>
      <c r="AA134" s="57">
        <v>6.35</v>
      </c>
      <c r="AB134" s="54"/>
      <c r="AC134" s="54"/>
      <c r="AD134" s="57">
        <v>4.66</v>
      </c>
      <c r="AE134" s="57">
        <v>0.05</v>
      </c>
      <c r="AF134" s="54"/>
      <c r="AG134" s="54"/>
      <c r="AH134" s="54"/>
      <c r="AI134" s="54"/>
      <c r="AJ134" s="54"/>
      <c r="AK134" s="54"/>
      <c r="AL134" s="54"/>
      <c r="AM134" s="54"/>
      <c r="AN134" s="54"/>
      <c r="AO134" s="54"/>
      <c r="AP134" s="54"/>
      <c r="AQ134" s="54"/>
      <c r="AR134" s="54"/>
      <c r="AS134" s="57">
        <v>0.16</v>
      </c>
      <c r="AT134" s="53">
        <v>0.83299485399999995</v>
      </c>
      <c r="AU134" s="54">
        <v>92.054000000000002</v>
      </c>
      <c r="AV134" s="53">
        <v>0.01</v>
      </c>
      <c r="AW134" s="53">
        <v>0.01</v>
      </c>
      <c r="AX134" s="53"/>
      <c r="AY134" s="53">
        <v>0.01</v>
      </c>
      <c r="AZ134" s="53"/>
      <c r="BA134" s="53">
        <v>94.12</v>
      </c>
      <c r="BB134" s="53">
        <v>0.01</v>
      </c>
      <c r="BC134" s="54"/>
      <c r="BD134" s="54"/>
      <c r="BE134" s="53">
        <v>1.34</v>
      </c>
      <c r="BF134" s="54"/>
      <c r="BG134" s="54"/>
      <c r="BH134" s="54"/>
      <c r="BI134" s="54"/>
      <c r="BJ134" s="54"/>
      <c r="BK134" s="54"/>
      <c r="BL134" s="54"/>
      <c r="BM134" s="54"/>
      <c r="BN134" s="54"/>
      <c r="BO134" s="54"/>
      <c r="BP134" s="54"/>
      <c r="BQ134" s="54"/>
      <c r="BR134" s="54"/>
      <c r="BS134" s="54"/>
      <c r="BT134" s="54"/>
      <c r="BU134" s="54"/>
      <c r="BV134" s="54"/>
      <c r="BW134" s="54"/>
      <c r="BX134" s="54"/>
      <c r="BY134" s="54"/>
      <c r="BZ134" s="53">
        <v>1.67</v>
      </c>
      <c r="CA134" s="54"/>
      <c r="CB134" s="54"/>
      <c r="CC134" s="54"/>
      <c r="CD134" s="54"/>
      <c r="CE134" s="54"/>
      <c r="CF134" s="54"/>
      <c r="CG134" s="54"/>
      <c r="CH134" s="54"/>
      <c r="CI134" s="54"/>
      <c r="CJ134" s="54"/>
      <c r="CK134" s="54"/>
      <c r="CL134" s="54"/>
      <c r="CM134" s="54"/>
      <c r="CN134" s="55">
        <v>97.17</v>
      </c>
      <c r="CO134" s="21"/>
      <c r="CP134" s="54"/>
      <c r="CQ134" s="54"/>
      <c r="CR134" s="54"/>
      <c r="CS134" s="54"/>
      <c r="CT134" s="54"/>
      <c r="CU134" s="54"/>
      <c r="CV134" s="54"/>
      <c r="CW134" s="54"/>
      <c r="CX134" s="54"/>
      <c r="CY134" s="54"/>
      <c r="CZ134" s="54"/>
      <c r="DA134" s="54"/>
      <c r="DB134" s="54"/>
      <c r="DC134" s="54"/>
      <c r="DD134" s="54"/>
      <c r="DE134" s="54"/>
      <c r="DF134" s="54"/>
      <c r="DG134" s="54"/>
      <c r="DH134" s="54">
        <v>0</v>
      </c>
      <c r="DI134" s="54" t="s">
        <v>550</v>
      </c>
    </row>
    <row r="135" spans="1:113" x14ac:dyDescent="0.2">
      <c r="A135" s="21" t="s">
        <v>782</v>
      </c>
      <c r="B135" s="53">
        <v>25</v>
      </c>
      <c r="C135" s="53">
        <v>5</v>
      </c>
      <c r="D135" s="53">
        <v>2373</v>
      </c>
      <c r="E135" s="53"/>
      <c r="F135" s="53">
        <v>3.3333333E-2</v>
      </c>
      <c r="G135" s="53"/>
      <c r="H135" s="53" t="s">
        <v>489</v>
      </c>
      <c r="I135" s="53">
        <v>-4.2</v>
      </c>
      <c r="J135" s="53"/>
      <c r="K135" s="53" t="s">
        <v>492</v>
      </c>
      <c r="L135" s="53" t="s">
        <v>501</v>
      </c>
      <c r="M135" s="54" t="s">
        <v>527</v>
      </c>
      <c r="N135" s="54" t="s">
        <v>532</v>
      </c>
      <c r="O135" s="54" t="s">
        <v>536</v>
      </c>
      <c r="P135" s="21">
        <v>51.130112339999997</v>
      </c>
      <c r="Q135" s="21"/>
      <c r="R135" s="21">
        <v>4.9881875999999998</v>
      </c>
      <c r="S135" s="21"/>
      <c r="T135" s="21"/>
      <c r="U135" s="21">
        <v>0.6432483</v>
      </c>
      <c r="V135" s="21"/>
      <c r="W135" s="21"/>
      <c r="X135" s="21"/>
      <c r="Y135" s="21"/>
      <c r="Z135" s="21">
        <v>29.68314174</v>
      </c>
      <c r="AA135" s="21">
        <v>2.3786510000000001</v>
      </c>
      <c r="AB135" s="21"/>
      <c r="AC135" s="21"/>
      <c r="AD135" s="21">
        <v>3.9899879</v>
      </c>
      <c r="AE135" s="21">
        <v>3.6740447000000001</v>
      </c>
      <c r="AF135" s="21"/>
      <c r="AG135" s="21"/>
      <c r="AH135" s="21"/>
      <c r="AI135" s="21"/>
      <c r="AJ135" s="21"/>
      <c r="AK135" s="21"/>
      <c r="AL135" s="21"/>
      <c r="AM135" s="21"/>
      <c r="AN135" s="21"/>
      <c r="AO135" s="21"/>
      <c r="AP135" s="21"/>
      <c r="AQ135" s="21"/>
      <c r="AR135" s="21"/>
      <c r="AS135" s="21">
        <v>1.67</v>
      </c>
      <c r="AT135" s="53">
        <v>0.104747856</v>
      </c>
      <c r="AU135" s="54">
        <v>97.324399999999997</v>
      </c>
      <c r="AV135" s="53">
        <v>0.01</v>
      </c>
      <c r="AW135" s="54"/>
      <c r="AX135" s="54"/>
      <c r="AY135" s="54"/>
      <c r="AZ135" s="54"/>
      <c r="BA135" s="53">
        <v>69.7</v>
      </c>
      <c r="BB135" s="54"/>
      <c r="BC135" s="54"/>
      <c r="BD135" s="54"/>
      <c r="BE135" s="54"/>
      <c r="BF135" s="54"/>
      <c r="BG135" s="54"/>
      <c r="BH135" s="54"/>
      <c r="BI135" s="54"/>
      <c r="BJ135" s="54"/>
      <c r="BK135" s="54"/>
      <c r="BL135" s="54"/>
      <c r="BM135" s="54"/>
      <c r="BN135" s="54"/>
      <c r="BO135" s="54"/>
      <c r="BP135" s="54"/>
      <c r="BQ135" s="54"/>
      <c r="BR135" s="54"/>
      <c r="BS135" s="54"/>
      <c r="BT135" s="54">
        <v>0.12</v>
      </c>
      <c r="BU135" s="54"/>
      <c r="BV135" s="54">
        <v>0.15</v>
      </c>
      <c r="BW135" s="54"/>
      <c r="BX135" s="54">
        <v>0.52</v>
      </c>
      <c r="BY135" s="54"/>
      <c r="BZ135" s="54">
        <v>30.8</v>
      </c>
      <c r="CA135" s="54"/>
      <c r="CB135" s="54"/>
      <c r="CC135" s="54"/>
      <c r="CD135" s="54"/>
      <c r="CE135" s="54"/>
      <c r="CF135" s="54"/>
      <c r="CG135" s="54"/>
      <c r="CH135" s="54"/>
      <c r="CI135" s="54"/>
      <c r="CJ135" s="54"/>
      <c r="CK135" s="54"/>
      <c r="CL135" s="54"/>
      <c r="CM135" s="54"/>
      <c r="CN135" s="55">
        <v>101.3</v>
      </c>
      <c r="CO135" s="21"/>
      <c r="CP135" s="54"/>
      <c r="CQ135" s="54"/>
      <c r="CR135" s="54"/>
      <c r="CS135" s="54"/>
      <c r="CT135" s="54"/>
      <c r="CU135" s="54"/>
      <c r="CV135" s="54"/>
      <c r="CW135" s="54"/>
      <c r="CX135" s="54"/>
      <c r="CY135" s="54"/>
      <c r="CZ135" s="54"/>
      <c r="DA135" s="54"/>
      <c r="DB135" s="54"/>
      <c r="DC135" s="54"/>
      <c r="DD135" s="54"/>
      <c r="DE135" s="54"/>
      <c r="DF135" s="54"/>
      <c r="DG135" s="54"/>
      <c r="DH135" s="54">
        <v>0</v>
      </c>
      <c r="DI135" s="54" t="s">
        <v>541</v>
      </c>
    </row>
    <row r="136" spans="1:113" x14ac:dyDescent="0.2">
      <c r="A136" s="21" t="s">
        <v>783</v>
      </c>
      <c r="B136" s="53">
        <v>26</v>
      </c>
      <c r="C136" s="53">
        <v>0.1</v>
      </c>
      <c r="D136" s="53">
        <v>1583.15</v>
      </c>
      <c r="E136" s="53"/>
      <c r="F136" s="53">
        <v>6</v>
      </c>
      <c r="G136" s="53"/>
      <c r="H136" s="53" t="s">
        <v>489</v>
      </c>
      <c r="I136" s="53">
        <v>-3.2</v>
      </c>
      <c r="J136" s="53"/>
      <c r="K136" s="53" t="s">
        <v>495</v>
      </c>
      <c r="L136" s="54" t="s">
        <v>514</v>
      </c>
      <c r="M136" s="54" t="s">
        <v>494</v>
      </c>
      <c r="N136" s="54" t="s">
        <v>535</v>
      </c>
      <c r="O136" s="54" t="s">
        <v>74</v>
      </c>
      <c r="P136" s="57">
        <v>59.11</v>
      </c>
      <c r="Q136" s="57">
        <v>0.5</v>
      </c>
      <c r="R136" s="57">
        <v>10.48</v>
      </c>
      <c r="S136" s="57">
        <v>0.04</v>
      </c>
      <c r="T136" s="57">
        <v>0</v>
      </c>
      <c r="U136" s="57">
        <v>0.87</v>
      </c>
      <c r="V136" s="57">
        <v>0.28000000000000003</v>
      </c>
      <c r="W136" s="54"/>
      <c r="X136" s="54"/>
      <c r="Y136" s="54"/>
      <c r="Z136" s="57">
        <v>10.89</v>
      </c>
      <c r="AA136" s="57">
        <v>5.79</v>
      </c>
      <c r="AB136" s="54"/>
      <c r="AC136" s="54"/>
      <c r="AD136" s="57">
        <v>4.59</v>
      </c>
      <c r="AE136" s="57">
        <v>0.02</v>
      </c>
      <c r="AF136" s="54"/>
      <c r="AG136" s="54"/>
      <c r="AH136" s="54"/>
      <c r="AI136" s="54"/>
      <c r="AJ136" s="54"/>
      <c r="AK136" s="54"/>
      <c r="AL136" s="54"/>
      <c r="AM136" s="54"/>
      <c r="AN136" s="54"/>
      <c r="AO136" s="54"/>
      <c r="AP136" s="54"/>
      <c r="AQ136" s="54"/>
      <c r="AR136" s="54"/>
      <c r="AS136" s="57">
        <v>0.21</v>
      </c>
      <c r="AT136" s="57">
        <v>0.12</v>
      </c>
      <c r="AU136" s="54">
        <v>92.6858</v>
      </c>
      <c r="AV136" s="53">
        <v>0.01</v>
      </c>
      <c r="AW136" s="53">
        <v>0.01</v>
      </c>
      <c r="AX136" s="53"/>
      <c r="AY136" s="53">
        <v>0.01</v>
      </c>
      <c r="AZ136" s="53"/>
      <c r="BA136" s="53">
        <v>93.19</v>
      </c>
      <c r="BB136" s="53">
        <v>0.02</v>
      </c>
      <c r="BC136" s="54"/>
      <c r="BD136" s="54"/>
      <c r="BE136" s="53">
        <v>1.3</v>
      </c>
      <c r="BF136" s="54"/>
      <c r="BG136" s="54"/>
      <c r="BH136" s="54"/>
      <c r="BI136" s="54"/>
      <c r="BJ136" s="54"/>
      <c r="BK136" s="54"/>
      <c r="BL136" s="54"/>
      <c r="BM136" s="54"/>
      <c r="BN136" s="54"/>
      <c r="BO136" s="54"/>
      <c r="BP136" s="54"/>
      <c r="BQ136" s="54"/>
      <c r="BR136" s="54"/>
      <c r="BS136" s="54"/>
      <c r="BT136" s="54"/>
      <c r="BU136" s="54"/>
      <c r="BV136" s="54"/>
      <c r="BW136" s="54"/>
      <c r="BX136" s="54"/>
      <c r="BY136" s="54"/>
      <c r="BZ136" s="53">
        <v>2.3199999999999998</v>
      </c>
      <c r="CA136" s="54"/>
      <c r="CB136" s="54"/>
      <c r="CC136" s="54"/>
      <c r="CD136" s="54"/>
      <c r="CE136" s="54"/>
      <c r="CF136" s="54"/>
      <c r="CG136" s="54"/>
      <c r="CH136" s="54"/>
      <c r="CI136" s="54"/>
      <c r="CJ136" s="54"/>
      <c r="CK136" s="54"/>
      <c r="CL136" s="54"/>
      <c r="CM136" s="54"/>
      <c r="CN136" s="55">
        <v>96.86</v>
      </c>
      <c r="CO136" s="21"/>
      <c r="CP136" s="54"/>
      <c r="CQ136" s="54"/>
      <c r="CR136" s="54"/>
      <c r="CS136" s="54"/>
      <c r="CT136" s="54"/>
      <c r="CU136" s="54"/>
      <c r="CV136" s="54"/>
      <c r="CW136" s="54"/>
      <c r="CX136" s="54"/>
      <c r="CY136" s="54"/>
      <c r="CZ136" s="54"/>
      <c r="DA136" s="54"/>
      <c r="DB136" s="54"/>
      <c r="DC136" s="54"/>
      <c r="DD136" s="54"/>
      <c r="DE136" s="54"/>
      <c r="DF136" s="54"/>
      <c r="DG136" s="54"/>
      <c r="DH136" s="54">
        <v>0</v>
      </c>
      <c r="DI136" s="54" t="s">
        <v>550</v>
      </c>
    </row>
    <row r="137" spans="1:113" x14ac:dyDescent="0.2">
      <c r="A137" s="21" t="s">
        <v>784</v>
      </c>
      <c r="B137" s="53">
        <v>26</v>
      </c>
      <c r="C137" s="53">
        <v>0.1</v>
      </c>
      <c r="D137" s="53">
        <v>1583.15</v>
      </c>
      <c r="E137" s="53"/>
      <c r="F137" s="53">
        <v>8</v>
      </c>
      <c r="G137" s="53"/>
      <c r="H137" s="53" t="s">
        <v>489</v>
      </c>
      <c r="I137" s="53">
        <v>-3.2</v>
      </c>
      <c r="J137" s="53"/>
      <c r="K137" s="53" t="s">
        <v>495</v>
      </c>
      <c r="L137" s="54" t="s">
        <v>514</v>
      </c>
      <c r="M137" s="54" t="s">
        <v>494</v>
      </c>
      <c r="N137" s="54" t="s">
        <v>535</v>
      </c>
      <c r="O137" s="53" t="s">
        <v>538</v>
      </c>
      <c r="P137" s="57">
        <v>58.06</v>
      </c>
      <c r="Q137" s="57">
        <v>0.48</v>
      </c>
      <c r="R137" s="57">
        <v>9.85</v>
      </c>
      <c r="S137" s="57">
        <v>7.0000000000000007E-2</v>
      </c>
      <c r="T137" s="57">
        <v>0</v>
      </c>
      <c r="U137" s="57">
        <v>1.6</v>
      </c>
      <c r="V137" s="57">
        <v>0.3</v>
      </c>
      <c r="W137" s="54"/>
      <c r="X137" s="54"/>
      <c r="Y137" s="54"/>
      <c r="Z137" s="57">
        <v>11.34</v>
      </c>
      <c r="AA137" s="57">
        <v>6.02</v>
      </c>
      <c r="AB137" s="54"/>
      <c r="AC137" s="54"/>
      <c r="AD137" s="57">
        <v>5.09</v>
      </c>
      <c r="AE137" s="57">
        <v>0.05</v>
      </c>
      <c r="AF137" s="54"/>
      <c r="AG137" s="54"/>
      <c r="AH137" s="54"/>
      <c r="AI137" s="54"/>
      <c r="AJ137" s="54"/>
      <c r="AK137" s="54"/>
      <c r="AL137" s="54"/>
      <c r="AM137" s="54"/>
      <c r="AN137" s="54"/>
      <c r="AO137" s="54"/>
      <c r="AP137" s="54"/>
      <c r="AQ137" s="54"/>
      <c r="AR137" s="54"/>
      <c r="AS137" s="57">
        <v>0.24</v>
      </c>
      <c r="AT137" s="53">
        <v>0.124699828</v>
      </c>
      <c r="AU137" s="54">
        <v>92.972899999999996</v>
      </c>
      <c r="AV137" s="53">
        <v>0.01</v>
      </c>
      <c r="AW137" s="53">
        <v>0.01</v>
      </c>
      <c r="AX137" s="53"/>
      <c r="AY137" s="53">
        <v>0.01</v>
      </c>
      <c r="AZ137" s="53"/>
      <c r="BA137" s="53">
        <v>93.19</v>
      </c>
      <c r="BB137" s="53">
        <v>0.02</v>
      </c>
      <c r="BC137" s="54"/>
      <c r="BD137" s="54"/>
      <c r="BE137" s="53">
        <v>1.3</v>
      </c>
      <c r="BF137" s="54"/>
      <c r="BG137" s="54"/>
      <c r="BH137" s="54"/>
      <c r="BI137" s="54"/>
      <c r="BJ137" s="54"/>
      <c r="BK137" s="54"/>
      <c r="BL137" s="54"/>
      <c r="BM137" s="54"/>
      <c r="BN137" s="54"/>
      <c r="BO137" s="54"/>
      <c r="BP137" s="54"/>
      <c r="BQ137" s="54"/>
      <c r="BR137" s="54"/>
      <c r="BS137" s="54"/>
      <c r="BT137" s="54"/>
      <c r="BU137" s="54"/>
      <c r="BV137" s="54"/>
      <c r="BW137" s="54"/>
      <c r="BX137" s="54"/>
      <c r="BY137" s="54"/>
      <c r="BZ137" s="53">
        <v>2.3199999999999998</v>
      </c>
      <c r="CA137" s="54"/>
      <c r="CB137" s="54"/>
      <c r="CC137" s="54"/>
      <c r="CD137" s="54"/>
      <c r="CE137" s="54"/>
      <c r="CF137" s="54"/>
      <c r="CG137" s="54"/>
      <c r="CH137" s="54"/>
      <c r="CI137" s="54"/>
      <c r="CJ137" s="54"/>
      <c r="CK137" s="54"/>
      <c r="CL137" s="54"/>
      <c r="CM137" s="54"/>
      <c r="CN137" s="55">
        <v>96.86</v>
      </c>
      <c r="CO137" s="21"/>
      <c r="CP137" s="54"/>
      <c r="CQ137" s="54"/>
      <c r="CR137" s="54"/>
      <c r="CS137" s="54"/>
      <c r="CT137" s="54"/>
      <c r="CU137" s="54"/>
      <c r="CV137" s="54"/>
      <c r="CW137" s="54"/>
      <c r="CX137" s="54"/>
      <c r="CY137" s="54"/>
      <c r="CZ137" s="54"/>
      <c r="DA137" s="54"/>
      <c r="DB137" s="54"/>
      <c r="DC137" s="54"/>
      <c r="DD137" s="54"/>
      <c r="DE137" s="54"/>
      <c r="DF137" s="54"/>
      <c r="DG137" s="54"/>
      <c r="DH137" s="54">
        <v>0</v>
      </c>
      <c r="DI137" s="54" t="s">
        <v>551</v>
      </c>
    </row>
    <row r="138" spans="1:113" x14ac:dyDescent="0.2">
      <c r="A138" s="21" t="s">
        <v>785</v>
      </c>
      <c r="B138" s="53">
        <v>25</v>
      </c>
      <c r="C138" s="53">
        <v>3.5</v>
      </c>
      <c r="D138" s="53">
        <v>2148</v>
      </c>
      <c r="E138" s="53"/>
      <c r="F138" s="53">
        <v>3.3333333E-2</v>
      </c>
      <c r="G138" s="53"/>
      <c r="H138" s="53" t="s">
        <v>489</v>
      </c>
      <c r="I138" s="53">
        <v>-2.6</v>
      </c>
      <c r="J138" s="53"/>
      <c r="K138" s="53" t="s">
        <v>492</v>
      </c>
      <c r="L138" s="53" t="s">
        <v>501</v>
      </c>
      <c r="M138" s="54" t="s">
        <v>527</v>
      </c>
      <c r="N138" s="54" t="s">
        <v>532</v>
      </c>
      <c r="O138" s="54" t="s">
        <v>536</v>
      </c>
      <c r="P138" s="21">
        <v>48.348976520000001</v>
      </c>
      <c r="Q138" s="21"/>
      <c r="R138" s="21">
        <v>15.191299000000001</v>
      </c>
      <c r="S138" s="21"/>
      <c r="T138" s="21"/>
      <c r="U138" s="21">
        <v>1.9297447999999999</v>
      </c>
      <c r="V138" s="21"/>
      <c r="W138" s="21"/>
      <c r="X138" s="21"/>
      <c r="Y138" s="21"/>
      <c r="Z138" s="21">
        <v>3.3165521000000003E-2</v>
      </c>
      <c r="AA138" s="21">
        <v>5.5967999999999997E-2</v>
      </c>
      <c r="AB138" s="21"/>
      <c r="AC138" s="21"/>
      <c r="AD138" s="21">
        <v>1.6310423000000001</v>
      </c>
      <c r="AE138" s="21">
        <v>0.5420722</v>
      </c>
      <c r="AF138" s="21"/>
      <c r="AG138" s="21"/>
      <c r="AH138" s="21"/>
      <c r="AI138" s="21"/>
      <c r="AJ138" s="21"/>
      <c r="AK138" s="21"/>
      <c r="AL138" s="21"/>
      <c r="AM138" s="21"/>
      <c r="AN138" s="21"/>
      <c r="AO138" s="21"/>
      <c r="AP138" s="21"/>
      <c r="AQ138" s="21"/>
      <c r="AR138" s="21"/>
      <c r="AS138" s="21">
        <v>0.25</v>
      </c>
      <c r="AT138" s="53">
        <v>0</v>
      </c>
      <c r="AU138" s="54">
        <v>67.857600000000005</v>
      </c>
      <c r="AV138" s="53">
        <v>0.01</v>
      </c>
      <c r="AW138" s="54"/>
      <c r="AX138" s="54"/>
      <c r="AY138" s="54"/>
      <c r="AZ138" s="54"/>
      <c r="BA138" s="53">
        <v>59.05</v>
      </c>
      <c r="BB138" s="54"/>
      <c r="BC138" s="54"/>
      <c r="BD138" s="54"/>
      <c r="BE138" s="54"/>
      <c r="BF138" s="54"/>
      <c r="BG138" s="54"/>
      <c r="BH138" s="54"/>
      <c r="BI138" s="54"/>
      <c r="BJ138" s="54"/>
      <c r="BK138" s="54"/>
      <c r="BL138" s="54"/>
      <c r="BM138" s="54"/>
      <c r="BN138" s="54"/>
      <c r="BO138" s="54"/>
      <c r="BP138" s="54"/>
      <c r="BQ138" s="54"/>
      <c r="BR138" s="54"/>
      <c r="BS138" s="54"/>
      <c r="BT138" s="54">
        <v>0.05</v>
      </c>
      <c r="BU138" s="54"/>
      <c r="BV138" s="54">
        <v>0.04</v>
      </c>
      <c r="BW138" s="54"/>
      <c r="BX138" s="54"/>
      <c r="BY138" s="54"/>
      <c r="BZ138" s="54">
        <v>37.159999999999997</v>
      </c>
      <c r="CA138" s="54"/>
      <c r="CB138" s="54"/>
      <c r="CC138" s="54"/>
      <c r="CD138" s="54"/>
      <c r="CE138" s="54"/>
      <c r="CF138" s="54"/>
      <c r="CG138" s="54"/>
      <c r="CH138" s="54"/>
      <c r="CI138" s="54"/>
      <c r="CJ138" s="54"/>
      <c r="CK138" s="54"/>
      <c r="CL138" s="54"/>
      <c r="CM138" s="54"/>
      <c r="CN138" s="55">
        <v>96.31</v>
      </c>
      <c r="CO138" s="21"/>
      <c r="CP138" s="54"/>
      <c r="CQ138" s="54"/>
      <c r="CR138" s="54"/>
      <c r="CS138" s="54"/>
      <c r="CT138" s="54"/>
      <c r="CU138" s="54"/>
      <c r="CV138" s="54"/>
      <c r="CW138" s="54"/>
      <c r="CX138" s="54"/>
      <c r="CY138" s="54"/>
      <c r="CZ138" s="54"/>
      <c r="DA138" s="54"/>
      <c r="DB138" s="54"/>
      <c r="DC138" s="54"/>
      <c r="DD138" s="54"/>
      <c r="DE138" s="54"/>
      <c r="DF138" s="54"/>
      <c r="DG138" s="54"/>
      <c r="DH138" s="54">
        <v>0</v>
      </c>
      <c r="DI138" s="54" t="s">
        <v>541</v>
      </c>
    </row>
    <row r="139" spans="1:113" x14ac:dyDescent="0.2">
      <c r="A139" s="21" t="s">
        <v>786</v>
      </c>
      <c r="B139" s="53">
        <v>20</v>
      </c>
      <c r="C139" s="53">
        <v>3</v>
      </c>
      <c r="D139" s="53">
        <v>1873</v>
      </c>
      <c r="E139" s="53"/>
      <c r="F139" s="53">
        <v>2</v>
      </c>
      <c r="G139" s="53"/>
      <c r="H139" s="53" t="s">
        <v>489</v>
      </c>
      <c r="I139" s="53">
        <v>-2.9</v>
      </c>
      <c r="J139" s="53"/>
      <c r="K139" s="53" t="s">
        <v>492</v>
      </c>
      <c r="L139" s="53" t="s">
        <v>502</v>
      </c>
      <c r="M139" s="54" t="s">
        <v>529</v>
      </c>
      <c r="N139" s="54"/>
      <c r="O139" s="54" t="s">
        <v>536</v>
      </c>
      <c r="P139" s="21">
        <v>50.2</v>
      </c>
      <c r="Q139" s="21">
        <v>3.5</v>
      </c>
      <c r="R139" s="21">
        <v>12.5</v>
      </c>
      <c r="S139" s="21">
        <v>0.03</v>
      </c>
      <c r="T139" s="21"/>
      <c r="U139" s="21">
        <v>3.2</v>
      </c>
      <c r="V139" s="21">
        <v>0.2</v>
      </c>
      <c r="W139" s="21"/>
      <c r="X139" s="21"/>
      <c r="Y139" s="21">
        <v>0</v>
      </c>
      <c r="Z139" s="21">
        <v>13.5</v>
      </c>
      <c r="AA139" s="21">
        <v>11.8</v>
      </c>
      <c r="AB139" s="21"/>
      <c r="AC139" s="21"/>
      <c r="AD139" s="21">
        <v>3.4</v>
      </c>
      <c r="AE139" s="21">
        <v>2.1</v>
      </c>
      <c r="AF139" s="21">
        <v>0.02</v>
      </c>
      <c r="AG139" s="21"/>
      <c r="AH139" s="21"/>
      <c r="AI139" s="21"/>
      <c r="AJ139" s="21"/>
      <c r="AK139" s="21"/>
      <c r="AL139" s="21"/>
      <c r="AM139" s="21"/>
      <c r="AN139" s="21"/>
      <c r="AO139" s="21"/>
      <c r="AP139" s="21"/>
      <c r="AQ139" s="21"/>
      <c r="AR139" s="21"/>
      <c r="AS139" s="21"/>
      <c r="AT139" s="53">
        <v>0.124699828</v>
      </c>
      <c r="AU139" s="54">
        <v>100.45</v>
      </c>
      <c r="AV139" s="53">
        <v>0.01</v>
      </c>
      <c r="AW139" s="54"/>
      <c r="AX139" s="54"/>
      <c r="AY139" s="54"/>
      <c r="AZ139" s="54"/>
      <c r="BA139" s="53">
        <v>86.99</v>
      </c>
      <c r="BB139" s="54"/>
      <c r="BC139" s="54"/>
      <c r="BD139" s="54"/>
      <c r="BE139" s="53">
        <v>4.88</v>
      </c>
      <c r="BF139" s="54"/>
      <c r="BG139" s="54"/>
      <c r="BH139" s="54"/>
      <c r="BI139" s="54"/>
      <c r="BJ139" s="54"/>
      <c r="BK139" s="54"/>
      <c r="BL139" s="54"/>
      <c r="BM139" s="54"/>
      <c r="BN139" s="54"/>
      <c r="BO139" s="54"/>
      <c r="BP139" s="54"/>
      <c r="BQ139" s="54"/>
      <c r="BR139" s="54"/>
      <c r="BS139" s="54"/>
      <c r="BT139" s="54"/>
      <c r="BU139" s="54"/>
      <c r="BV139" s="54"/>
      <c r="BW139" s="54"/>
      <c r="BX139" s="54"/>
      <c r="BY139" s="54">
        <v>5.66</v>
      </c>
      <c r="BZ139" s="54">
        <v>0</v>
      </c>
      <c r="CA139" s="54"/>
      <c r="CB139" s="54"/>
      <c r="CC139" s="54"/>
      <c r="CD139" s="54"/>
      <c r="CE139" s="54"/>
      <c r="CF139" s="54"/>
      <c r="CG139" s="54"/>
      <c r="CH139" s="54"/>
      <c r="CI139" s="54"/>
      <c r="CJ139" s="54"/>
      <c r="CK139" s="54"/>
      <c r="CL139" s="54"/>
      <c r="CM139" s="54"/>
      <c r="CN139" s="55">
        <v>97.54</v>
      </c>
      <c r="CO139" s="21"/>
      <c r="CP139" s="54"/>
      <c r="CQ139" s="54"/>
      <c r="CR139" s="54"/>
      <c r="CS139" s="54"/>
      <c r="CT139" s="54"/>
      <c r="CU139" s="54"/>
      <c r="CV139" s="54"/>
      <c r="CW139" s="54"/>
      <c r="CX139" s="54"/>
      <c r="CY139" s="54"/>
      <c r="CZ139" s="54"/>
      <c r="DA139" s="54"/>
      <c r="DB139" s="54"/>
      <c r="DC139" s="54"/>
      <c r="DD139" s="54"/>
      <c r="DE139" s="54"/>
      <c r="DF139" s="54"/>
      <c r="DG139" s="54"/>
      <c r="DH139" s="54">
        <v>0</v>
      </c>
      <c r="DI139" s="54" t="s">
        <v>542</v>
      </c>
    </row>
    <row r="140" spans="1:113" x14ac:dyDescent="0.2">
      <c r="A140" s="21" t="s">
        <v>787</v>
      </c>
      <c r="B140" s="53">
        <v>45</v>
      </c>
      <c r="C140" s="53">
        <v>2.5</v>
      </c>
      <c r="D140" s="53">
        <v>2023</v>
      </c>
      <c r="E140" s="53"/>
      <c r="F140" s="53">
        <v>0.75</v>
      </c>
      <c r="G140" s="53"/>
      <c r="H140" s="53"/>
      <c r="I140" s="53"/>
      <c r="J140" s="53"/>
      <c r="K140" s="53"/>
      <c r="L140" s="53" t="s">
        <v>501</v>
      </c>
      <c r="M140" s="54" t="s">
        <v>528</v>
      </c>
      <c r="N140" s="54" t="s">
        <v>534</v>
      </c>
      <c r="O140" s="54" t="s">
        <v>33</v>
      </c>
      <c r="P140" s="54">
        <v>31.683554969999999</v>
      </c>
      <c r="Q140" s="54">
        <v>3.4037276599999999</v>
      </c>
      <c r="R140" s="54">
        <v>11.563526</v>
      </c>
      <c r="S140" s="54">
        <v>0.49692895999999998</v>
      </c>
      <c r="T140" s="54">
        <v>0.92679992</v>
      </c>
      <c r="U140" s="54">
        <v>3.4220807999999998</v>
      </c>
      <c r="V140" s="54">
        <v>2.6599265399999998</v>
      </c>
      <c r="W140" s="54"/>
      <c r="X140" s="54"/>
      <c r="Y140" s="54"/>
      <c r="Z140" s="54">
        <v>26.63191376</v>
      </c>
      <c r="AA140" s="54">
        <v>13.194520000000001</v>
      </c>
      <c r="AB140" s="54"/>
      <c r="AC140" s="54"/>
      <c r="AD140" s="54">
        <v>2.1028313999999999</v>
      </c>
      <c r="AE140" s="54">
        <v>0.31319720000000001</v>
      </c>
      <c r="AF140" s="54"/>
      <c r="AG140" s="54"/>
      <c r="AH140" s="54"/>
      <c r="AI140" s="54"/>
      <c r="AJ140" s="54"/>
      <c r="AK140" s="54">
        <v>1.9536797100000001</v>
      </c>
      <c r="AL140" s="54"/>
      <c r="AM140" s="54"/>
      <c r="AN140" s="54"/>
      <c r="AO140" s="54"/>
      <c r="AP140" s="54"/>
      <c r="AQ140" s="54"/>
      <c r="AR140" s="54"/>
      <c r="AS140" s="54">
        <v>0.25</v>
      </c>
      <c r="AT140" s="57">
        <v>0.1</v>
      </c>
      <c r="AU140" s="54">
        <v>98.477999999999994</v>
      </c>
      <c r="AV140" s="53">
        <v>0.01</v>
      </c>
      <c r="AW140" s="53"/>
      <c r="AX140" s="53"/>
      <c r="AY140" s="53">
        <v>0.37</v>
      </c>
      <c r="AZ140" s="53"/>
      <c r="BA140" s="53">
        <v>85.65</v>
      </c>
      <c r="BB140" s="53">
        <v>0.15</v>
      </c>
      <c r="BC140" s="53"/>
      <c r="BD140" s="53">
        <v>1.81</v>
      </c>
      <c r="BE140" s="53">
        <v>1.79</v>
      </c>
      <c r="BF140" s="53"/>
      <c r="BG140" s="53"/>
      <c r="BH140" s="53"/>
      <c r="BI140" s="53">
        <v>1.44</v>
      </c>
      <c r="BJ140" s="53">
        <v>0.01</v>
      </c>
      <c r="BK140" s="53"/>
      <c r="BL140" s="53"/>
      <c r="BM140" s="53"/>
      <c r="BN140" s="53"/>
      <c r="BO140" s="53"/>
      <c r="BP140" s="53"/>
      <c r="BQ140" s="53"/>
      <c r="BR140" s="53">
        <v>0.16</v>
      </c>
      <c r="BS140" s="53"/>
      <c r="BT140" s="53"/>
      <c r="BU140" s="53"/>
      <c r="BV140" s="53"/>
      <c r="BW140" s="53"/>
      <c r="BX140" s="53"/>
      <c r="BY140" s="53"/>
      <c r="BZ140" s="53">
        <v>2.66</v>
      </c>
      <c r="CA140" s="53"/>
      <c r="CB140" s="53"/>
      <c r="CC140" s="53"/>
      <c r="CD140" s="53"/>
      <c r="CE140" s="53"/>
      <c r="CF140" s="53"/>
      <c r="CG140" s="53"/>
      <c r="CH140" s="53"/>
      <c r="CI140" s="53"/>
      <c r="CJ140" s="53"/>
      <c r="CK140" s="53"/>
      <c r="CL140" s="53"/>
      <c r="CM140" s="53">
        <v>1.49</v>
      </c>
      <c r="CN140" s="55">
        <v>95.54</v>
      </c>
      <c r="CO140" s="21"/>
      <c r="CP140" s="54"/>
      <c r="CQ140" s="54"/>
      <c r="CR140" s="54"/>
      <c r="CS140" s="54"/>
      <c r="CT140" s="54"/>
      <c r="CU140" s="54"/>
      <c r="CV140" s="54"/>
      <c r="CW140" s="54"/>
      <c r="CX140" s="54"/>
      <c r="CY140" s="54"/>
      <c r="CZ140" s="54"/>
      <c r="DA140" s="54"/>
      <c r="DB140" s="54"/>
      <c r="DC140" s="54"/>
      <c r="DD140" s="54"/>
      <c r="DE140" s="54"/>
      <c r="DF140" s="54"/>
      <c r="DG140" s="54"/>
      <c r="DH140" s="54">
        <v>0</v>
      </c>
      <c r="DI140" s="54"/>
    </row>
    <row r="141" spans="1:113" x14ac:dyDescent="0.2">
      <c r="A141" s="53" t="s">
        <v>788</v>
      </c>
      <c r="B141" s="53">
        <v>2</v>
      </c>
      <c r="C141" s="53">
        <v>2.5</v>
      </c>
      <c r="D141" s="53">
        <v>2023</v>
      </c>
      <c r="E141" s="53"/>
      <c r="F141" s="53">
        <v>2</v>
      </c>
      <c r="G141" s="53"/>
      <c r="H141" s="53" t="s">
        <v>489</v>
      </c>
      <c r="I141" s="53">
        <v>-2.75</v>
      </c>
      <c r="J141" s="53"/>
      <c r="K141" s="53" t="s">
        <v>491</v>
      </c>
      <c r="L141" s="53" t="s">
        <v>497</v>
      </c>
      <c r="M141" s="53" t="s">
        <v>529</v>
      </c>
      <c r="N141" s="53" t="s">
        <v>534</v>
      </c>
      <c r="O141" s="53" t="s">
        <v>33</v>
      </c>
      <c r="P141" s="53">
        <v>35.15</v>
      </c>
      <c r="Q141" s="53">
        <v>0.44</v>
      </c>
      <c r="R141" s="53">
        <v>9.66</v>
      </c>
      <c r="S141" s="53">
        <v>3.1E-2</v>
      </c>
      <c r="T141" s="53"/>
      <c r="U141" s="53">
        <v>3.76</v>
      </c>
      <c r="V141" s="53">
        <v>0.88700000000000001</v>
      </c>
      <c r="W141" s="53">
        <v>2.5999999999999999E-2</v>
      </c>
      <c r="X141" s="53"/>
      <c r="Y141" s="53">
        <v>3.1E-2</v>
      </c>
      <c r="Z141" s="53">
        <v>37.21</v>
      </c>
      <c r="AA141" s="53">
        <v>9.35</v>
      </c>
      <c r="AB141" s="53"/>
      <c r="AC141" s="53"/>
      <c r="AD141" s="53">
        <v>1.56</v>
      </c>
      <c r="AE141" s="53">
        <v>0.21</v>
      </c>
      <c r="AF141" s="53"/>
      <c r="AG141" s="53"/>
      <c r="AH141" s="53"/>
      <c r="AI141" s="53"/>
      <c r="AJ141" s="53"/>
      <c r="AK141" s="53">
        <v>1.41</v>
      </c>
      <c r="AL141" s="53">
        <v>0.14399999999999999</v>
      </c>
      <c r="AM141" s="53"/>
      <c r="AN141" s="53">
        <v>7.2999999999999995E-2</v>
      </c>
      <c r="AO141" s="53"/>
      <c r="AP141" s="53"/>
      <c r="AQ141" s="53"/>
      <c r="AR141" s="53"/>
      <c r="AS141" s="53">
        <v>0.21</v>
      </c>
      <c r="AT141" s="53">
        <v>0.26935163000000001</v>
      </c>
      <c r="AU141" s="53">
        <v>100.047</v>
      </c>
      <c r="AV141" s="53">
        <v>0.01</v>
      </c>
      <c r="AW141" s="53"/>
      <c r="AX141" s="53"/>
      <c r="AY141" s="53">
        <v>2E-3</v>
      </c>
      <c r="AZ141" s="53">
        <v>10.130000000000001</v>
      </c>
      <c r="BA141" s="53">
        <v>78.91</v>
      </c>
      <c r="BB141" s="53">
        <v>1.0999999999999999E-2</v>
      </c>
      <c r="BC141" s="53"/>
      <c r="BD141" s="53">
        <v>2.25</v>
      </c>
      <c r="BE141" s="53">
        <v>2.21</v>
      </c>
      <c r="BF141" s="53"/>
      <c r="BG141" s="53"/>
      <c r="BH141" s="53"/>
      <c r="BI141" s="53">
        <v>3.13</v>
      </c>
      <c r="BJ141" s="53"/>
      <c r="BK141" s="53"/>
      <c r="BL141" s="53"/>
      <c r="BM141" s="53"/>
      <c r="BN141" s="53"/>
      <c r="BO141" s="53"/>
      <c r="BP141" s="53"/>
      <c r="BQ141" s="53"/>
      <c r="BR141" s="53"/>
      <c r="BS141" s="53"/>
      <c r="BT141" s="53"/>
      <c r="BU141" s="53"/>
      <c r="BV141" s="53"/>
      <c r="BW141" s="53"/>
      <c r="BX141" s="53"/>
      <c r="BY141" s="53"/>
      <c r="BZ141" s="53">
        <v>2.57</v>
      </c>
      <c r="CA141" s="53"/>
      <c r="CB141" s="53"/>
      <c r="CC141" s="53"/>
      <c r="CD141" s="53"/>
      <c r="CE141" s="53"/>
      <c r="CF141" s="53"/>
      <c r="CG141" s="53"/>
      <c r="CH141" s="53"/>
      <c r="CI141" s="53"/>
      <c r="CJ141" s="53"/>
      <c r="CK141" s="53"/>
      <c r="CL141" s="53"/>
      <c r="CM141" s="53"/>
      <c r="CN141" s="55">
        <v>99.22</v>
      </c>
      <c r="CO141" s="53"/>
      <c r="CP141" s="53"/>
      <c r="CQ141" s="53"/>
      <c r="CR141" s="53"/>
      <c r="CS141" s="53"/>
      <c r="CT141" s="53"/>
      <c r="CU141" s="53"/>
      <c r="CV141" s="53"/>
      <c r="CW141" s="53"/>
      <c r="CX141" s="53"/>
      <c r="CY141" s="53"/>
      <c r="CZ141" s="53"/>
      <c r="DA141" s="53"/>
      <c r="DB141" s="53"/>
      <c r="DC141" s="53"/>
      <c r="DD141" s="53"/>
      <c r="DE141" s="53"/>
      <c r="DF141" s="53"/>
      <c r="DG141" s="53"/>
      <c r="DH141" s="53">
        <v>0</v>
      </c>
      <c r="DI141" s="53"/>
    </row>
    <row r="142" spans="1:113" x14ac:dyDescent="0.2">
      <c r="A142" s="21" t="s">
        <v>789</v>
      </c>
      <c r="B142" s="53">
        <v>25</v>
      </c>
      <c r="C142" s="53">
        <v>5</v>
      </c>
      <c r="D142" s="53">
        <v>2373</v>
      </c>
      <c r="E142" s="53"/>
      <c r="F142" s="53">
        <v>3.3333333E-2</v>
      </c>
      <c r="G142" s="53"/>
      <c r="H142" s="53" t="s">
        <v>489</v>
      </c>
      <c r="I142" s="53">
        <v>-2.2999999999999998</v>
      </c>
      <c r="J142" s="53"/>
      <c r="K142" s="53" t="s">
        <v>492</v>
      </c>
      <c r="L142" s="53" t="s">
        <v>501</v>
      </c>
      <c r="M142" s="54" t="s">
        <v>527</v>
      </c>
      <c r="N142" s="54" t="s">
        <v>532</v>
      </c>
      <c r="O142" s="54" t="s">
        <v>536</v>
      </c>
      <c r="P142" s="21">
        <v>38.935901440000002</v>
      </c>
      <c r="Q142" s="21"/>
      <c r="R142" s="21">
        <v>4.1190337000000001</v>
      </c>
      <c r="S142" s="21"/>
      <c r="T142" s="21"/>
      <c r="U142" s="21">
        <v>4.7600372000000002</v>
      </c>
      <c r="V142" s="21"/>
      <c r="W142" s="21"/>
      <c r="X142" s="21"/>
      <c r="Y142" s="21"/>
      <c r="Z142" s="21">
        <v>36.813728859999998</v>
      </c>
      <c r="AA142" s="21">
        <v>2.5185719999999998</v>
      </c>
      <c r="AB142" s="21"/>
      <c r="AC142" s="21"/>
      <c r="AD142" s="21">
        <v>4.7852895000000002</v>
      </c>
      <c r="AE142" s="21">
        <v>3.0115120000000002</v>
      </c>
      <c r="AF142" s="21"/>
      <c r="AG142" s="21"/>
      <c r="AH142" s="21"/>
      <c r="AI142" s="21"/>
      <c r="AJ142" s="21"/>
      <c r="AK142" s="21"/>
      <c r="AL142" s="21"/>
      <c r="AM142" s="21"/>
      <c r="AN142" s="21"/>
      <c r="AO142" s="21"/>
      <c r="AP142" s="21"/>
      <c r="AQ142" s="21"/>
      <c r="AR142" s="21"/>
      <c r="AS142" s="21">
        <v>0.54</v>
      </c>
      <c r="AT142" s="53">
        <v>0.144651801</v>
      </c>
      <c r="AU142" s="54">
        <v>95.214699999999993</v>
      </c>
      <c r="AV142" s="53">
        <v>0.01</v>
      </c>
      <c r="AW142" s="54"/>
      <c r="AX142" s="54"/>
      <c r="AY142" s="54"/>
      <c r="AZ142" s="54"/>
      <c r="BA142" s="53">
        <v>61.26</v>
      </c>
      <c r="BB142" s="54"/>
      <c r="BC142" s="54"/>
      <c r="BD142" s="54"/>
      <c r="BE142" s="54"/>
      <c r="BF142" s="54"/>
      <c r="BG142" s="54"/>
      <c r="BH142" s="54"/>
      <c r="BI142" s="54"/>
      <c r="BJ142" s="54"/>
      <c r="BK142" s="54"/>
      <c r="BL142" s="54"/>
      <c r="BM142" s="54"/>
      <c r="BN142" s="54"/>
      <c r="BO142" s="54"/>
      <c r="BP142" s="54"/>
      <c r="BQ142" s="54"/>
      <c r="BR142" s="54"/>
      <c r="BS142" s="54"/>
      <c r="BT142" s="54">
        <v>0.5</v>
      </c>
      <c r="BU142" s="54"/>
      <c r="BV142" s="54">
        <v>0.24</v>
      </c>
      <c r="BW142" s="54"/>
      <c r="BX142" s="54">
        <v>1.75</v>
      </c>
      <c r="BY142" s="54"/>
      <c r="BZ142" s="54">
        <v>33.630000000000003</v>
      </c>
      <c r="CA142" s="54"/>
      <c r="CB142" s="54"/>
      <c r="CC142" s="54"/>
      <c r="CD142" s="54"/>
      <c r="CE142" s="54"/>
      <c r="CF142" s="54"/>
      <c r="CG142" s="54"/>
      <c r="CH142" s="54"/>
      <c r="CI142" s="54"/>
      <c r="CJ142" s="54"/>
      <c r="CK142" s="54"/>
      <c r="CL142" s="54"/>
      <c r="CM142" s="54"/>
      <c r="CN142" s="55">
        <v>97.39</v>
      </c>
      <c r="CO142" s="21"/>
      <c r="CP142" s="54"/>
      <c r="CQ142" s="54"/>
      <c r="CR142" s="54"/>
      <c r="CS142" s="54"/>
      <c r="CT142" s="54"/>
      <c r="CU142" s="54"/>
      <c r="CV142" s="54"/>
      <c r="CW142" s="54"/>
      <c r="CX142" s="54"/>
      <c r="CY142" s="54"/>
      <c r="CZ142" s="54"/>
      <c r="DA142" s="54"/>
      <c r="DB142" s="54"/>
      <c r="DC142" s="54"/>
      <c r="DD142" s="54"/>
      <c r="DE142" s="54"/>
      <c r="DF142" s="54"/>
      <c r="DG142" s="54"/>
      <c r="DH142" s="54">
        <v>0</v>
      </c>
      <c r="DI142" s="54" t="s">
        <v>541</v>
      </c>
    </row>
    <row r="143" spans="1:113" x14ac:dyDescent="0.2">
      <c r="A143" s="21" t="s">
        <v>790</v>
      </c>
      <c r="B143" s="53">
        <v>25</v>
      </c>
      <c r="C143" s="53">
        <v>5</v>
      </c>
      <c r="D143" s="53">
        <v>2373</v>
      </c>
      <c r="E143" s="53"/>
      <c r="F143" s="53">
        <v>3.3333333E-2</v>
      </c>
      <c r="G143" s="53"/>
      <c r="H143" s="53" t="s">
        <v>489</v>
      </c>
      <c r="I143" s="53">
        <v>-2.2000000000000002</v>
      </c>
      <c r="J143" s="53"/>
      <c r="K143" s="53" t="s">
        <v>492</v>
      </c>
      <c r="L143" s="53" t="s">
        <v>501</v>
      </c>
      <c r="M143" s="54" t="s">
        <v>527</v>
      </c>
      <c r="N143" s="54" t="s">
        <v>532</v>
      </c>
      <c r="O143" s="54" t="s">
        <v>536</v>
      </c>
      <c r="P143" s="21">
        <v>43.85637251</v>
      </c>
      <c r="Q143" s="21"/>
      <c r="R143" s="21">
        <v>4.7803465000000003</v>
      </c>
      <c r="S143" s="21"/>
      <c r="T143" s="21"/>
      <c r="U143" s="21">
        <v>4.8886868999999997</v>
      </c>
      <c r="V143" s="21"/>
      <c r="W143" s="21"/>
      <c r="X143" s="21"/>
      <c r="Y143" s="21"/>
      <c r="Z143" s="21">
        <v>30.014796960000002</v>
      </c>
      <c r="AA143" s="21">
        <v>2.3786510000000001</v>
      </c>
      <c r="AB143" s="21"/>
      <c r="AC143" s="21"/>
      <c r="AD143" s="21">
        <v>4.3539395000000001</v>
      </c>
      <c r="AE143" s="21">
        <v>3.9872418999999999</v>
      </c>
      <c r="AF143" s="21"/>
      <c r="AG143" s="21"/>
      <c r="AH143" s="21"/>
      <c r="AI143" s="21"/>
      <c r="AJ143" s="21"/>
      <c r="AK143" s="21"/>
      <c r="AL143" s="21"/>
      <c r="AM143" s="21"/>
      <c r="AN143" s="21"/>
      <c r="AO143" s="21"/>
      <c r="AP143" s="21"/>
      <c r="AQ143" s="21"/>
      <c r="AR143" s="21"/>
      <c r="AS143" s="21">
        <v>0.28999999999999998</v>
      </c>
      <c r="AT143" s="53">
        <v>0.249399657</v>
      </c>
      <c r="AU143" s="54">
        <v>94.4054</v>
      </c>
      <c r="AV143" s="53">
        <v>0.01</v>
      </c>
      <c r="AW143" s="54"/>
      <c r="AX143" s="54"/>
      <c r="AY143" s="54"/>
      <c r="AZ143" s="54"/>
      <c r="BA143" s="53">
        <v>60.98</v>
      </c>
      <c r="BB143" s="54"/>
      <c r="BC143" s="54"/>
      <c r="BD143" s="54"/>
      <c r="BE143" s="54"/>
      <c r="BF143" s="54"/>
      <c r="BG143" s="54"/>
      <c r="BH143" s="54"/>
      <c r="BI143" s="54"/>
      <c r="BJ143" s="54"/>
      <c r="BK143" s="54"/>
      <c r="BL143" s="54"/>
      <c r="BM143" s="54"/>
      <c r="BN143" s="54"/>
      <c r="BO143" s="54"/>
      <c r="BP143" s="54"/>
      <c r="BQ143" s="54"/>
      <c r="BR143" s="54"/>
      <c r="BS143" s="54"/>
      <c r="BT143" s="54">
        <v>0.22</v>
      </c>
      <c r="BU143" s="54"/>
      <c r="BV143" s="54">
        <v>0.2</v>
      </c>
      <c r="BW143" s="54"/>
      <c r="BX143" s="54">
        <v>1</v>
      </c>
      <c r="BY143" s="54"/>
      <c r="BZ143" s="54">
        <v>34.799999999999997</v>
      </c>
      <c r="CA143" s="54"/>
      <c r="CB143" s="54"/>
      <c r="CC143" s="54"/>
      <c r="CD143" s="54"/>
      <c r="CE143" s="54"/>
      <c r="CF143" s="54"/>
      <c r="CG143" s="54"/>
      <c r="CH143" s="54"/>
      <c r="CI143" s="54"/>
      <c r="CJ143" s="54"/>
      <c r="CK143" s="54"/>
      <c r="CL143" s="54"/>
      <c r="CM143" s="54"/>
      <c r="CN143" s="55">
        <v>97.21</v>
      </c>
      <c r="CO143" s="21"/>
      <c r="CP143" s="54"/>
      <c r="CQ143" s="54"/>
      <c r="CR143" s="54"/>
      <c r="CS143" s="54"/>
      <c r="CT143" s="54"/>
      <c r="CU143" s="54"/>
      <c r="CV143" s="54"/>
      <c r="CW143" s="54"/>
      <c r="CX143" s="54"/>
      <c r="CY143" s="54"/>
      <c r="CZ143" s="54"/>
      <c r="DA143" s="54"/>
      <c r="DB143" s="54"/>
      <c r="DC143" s="54"/>
      <c r="DD143" s="54"/>
      <c r="DE143" s="54"/>
      <c r="DF143" s="54"/>
      <c r="DG143" s="54"/>
      <c r="DH143" s="54">
        <v>0</v>
      </c>
      <c r="DI143" s="54" t="s">
        <v>541</v>
      </c>
    </row>
    <row r="144" spans="1:113" x14ac:dyDescent="0.2">
      <c r="A144" s="21" t="s">
        <v>791</v>
      </c>
      <c r="B144" s="53">
        <v>25</v>
      </c>
      <c r="C144" s="53">
        <v>5</v>
      </c>
      <c r="D144" s="53">
        <v>2673</v>
      </c>
      <c r="E144" s="53"/>
      <c r="F144" s="53">
        <v>3.3333333E-2</v>
      </c>
      <c r="G144" s="53"/>
      <c r="H144" s="53" t="s">
        <v>489</v>
      </c>
      <c r="I144" s="53">
        <v>-2.2000000000000002</v>
      </c>
      <c r="J144" s="53"/>
      <c r="K144" s="53" t="s">
        <v>492</v>
      </c>
      <c r="L144" s="53" t="s">
        <v>501</v>
      </c>
      <c r="M144" s="54" t="s">
        <v>527</v>
      </c>
      <c r="N144" s="54" t="s">
        <v>532</v>
      </c>
      <c r="O144" s="54" t="s">
        <v>536</v>
      </c>
      <c r="P144" s="21">
        <v>42.358837829999999</v>
      </c>
      <c r="Q144" s="21"/>
      <c r="R144" s="21">
        <v>7.3122296000000002</v>
      </c>
      <c r="S144" s="21"/>
      <c r="T144" s="21"/>
      <c r="U144" s="21">
        <v>5.0173366000000001</v>
      </c>
      <c r="V144" s="21"/>
      <c r="W144" s="21"/>
      <c r="X144" s="21"/>
      <c r="Y144" s="21"/>
      <c r="Z144" s="21">
        <v>29.848969350000001</v>
      </c>
      <c r="AA144" s="21">
        <v>2.3786510000000001</v>
      </c>
      <c r="AB144" s="21"/>
      <c r="AC144" s="21"/>
      <c r="AD144" s="21">
        <v>4.1652237999999997</v>
      </c>
      <c r="AE144" s="21">
        <v>3.7463209000000002</v>
      </c>
      <c r="AF144" s="21"/>
      <c r="AG144" s="21"/>
      <c r="AH144" s="21"/>
      <c r="AI144" s="21"/>
      <c r="AJ144" s="21"/>
      <c r="AK144" s="21"/>
      <c r="AL144" s="21"/>
      <c r="AM144" s="21"/>
      <c r="AN144" s="21"/>
      <c r="AO144" s="21"/>
      <c r="AP144" s="21"/>
      <c r="AQ144" s="21"/>
      <c r="AR144" s="21"/>
      <c r="AS144" s="21">
        <v>0.5</v>
      </c>
      <c r="AT144" s="53">
        <v>0</v>
      </c>
      <c r="AU144" s="54">
        <v>95.078199999999995</v>
      </c>
      <c r="AV144" s="53">
        <v>0.01</v>
      </c>
      <c r="AW144" s="54"/>
      <c r="AX144" s="54"/>
      <c r="AY144" s="54"/>
      <c r="AZ144" s="54"/>
      <c r="BA144" s="53">
        <v>61.65</v>
      </c>
      <c r="BB144" s="54"/>
      <c r="BC144" s="54"/>
      <c r="BD144" s="54"/>
      <c r="BE144" s="54"/>
      <c r="BF144" s="54"/>
      <c r="BG144" s="54"/>
      <c r="BH144" s="54"/>
      <c r="BI144" s="54"/>
      <c r="BJ144" s="54"/>
      <c r="BK144" s="54"/>
      <c r="BL144" s="54"/>
      <c r="BM144" s="54"/>
      <c r="BN144" s="54"/>
      <c r="BO144" s="54"/>
      <c r="BP144" s="54"/>
      <c r="BQ144" s="54"/>
      <c r="BR144" s="54"/>
      <c r="BS144" s="54"/>
      <c r="BT144" s="54">
        <v>0.2</v>
      </c>
      <c r="BU144" s="54"/>
      <c r="BV144" s="54">
        <v>0.25</v>
      </c>
      <c r="BW144" s="54"/>
      <c r="BX144" s="54">
        <v>1.3</v>
      </c>
      <c r="BY144" s="54"/>
      <c r="BZ144" s="54">
        <v>35.4</v>
      </c>
      <c r="CA144" s="54"/>
      <c r="CB144" s="54"/>
      <c r="CC144" s="54"/>
      <c r="CD144" s="54"/>
      <c r="CE144" s="54"/>
      <c r="CF144" s="54"/>
      <c r="CG144" s="54"/>
      <c r="CH144" s="54"/>
      <c r="CI144" s="54"/>
      <c r="CJ144" s="54"/>
      <c r="CK144" s="54"/>
      <c r="CL144" s="54"/>
      <c r="CM144" s="54"/>
      <c r="CN144" s="55">
        <v>98.81</v>
      </c>
      <c r="CO144" s="21"/>
      <c r="CP144" s="54"/>
      <c r="CQ144" s="54"/>
      <c r="CR144" s="54"/>
      <c r="CS144" s="54"/>
      <c r="CT144" s="54"/>
      <c r="CU144" s="54"/>
      <c r="CV144" s="54"/>
      <c r="CW144" s="54"/>
      <c r="CX144" s="54"/>
      <c r="CY144" s="54"/>
      <c r="CZ144" s="54"/>
      <c r="DA144" s="54"/>
      <c r="DB144" s="54"/>
      <c r="DC144" s="54"/>
      <c r="DD144" s="54"/>
      <c r="DE144" s="54"/>
      <c r="DF144" s="54"/>
      <c r="DG144" s="54"/>
      <c r="DH144" s="54">
        <v>0</v>
      </c>
      <c r="DI144" s="54" t="s">
        <v>541</v>
      </c>
    </row>
    <row r="145" spans="1:113" x14ac:dyDescent="0.2">
      <c r="A145" s="21">
        <v>103</v>
      </c>
      <c r="B145" s="53">
        <v>37</v>
      </c>
      <c r="C145" s="21">
        <v>3</v>
      </c>
      <c r="D145" s="53">
        <v>2473</v>
      </c>
      <c r="E145" s="53"/>
      <c r="F145" s="54">
        <v>3.3333333E-2</v>
      </c>
      <c r="G145" s="54"/>
      <c r="H145" s="53" t="s">
        <v>489</v>
      </c>
      <c r="I145" s="54">
        <v>-2.2200000000000002</v>
      </c>
      <c r="J145" s="54"/>
      <c r="K145" s="53" t="s">
        <v>490</v>
      </c>
      <c r="L145" s="53"/>
      <c r="M145" s="54" t="s">
        <v>529</v>
      </c>
      <c r="N145" s="54" t="s">
        <v>534</v>
      </c>
      <c r="O145" s="54" t="s">
        <v>536</v>
      </c>
      <c r="P145" s="53">
        <v>37.4</v>
      </c>
      <c r="Q145" s="53">
        <v>0.53700000000000003</v>
      </c>
      <c r="R145" s="53">
        <v>1.18</v>
      </c>
      <c r="S145" s="53">
        <v>0.9</v>
      </c>
      <c r="T145" s="53">
        <v>1.02</v>
      </c>
      <c r="U145" s="53">
        <v>6.74</v>
      </c>
      <c r="V145" s="53">
        <v>1.3049999999999999</v>
      </c>
      <c r="W145" s="53"/>
      <c r="X145" s="53"/>
      <c r="Y145" s="53"/>
      <c r="Z145" s="53">
        <v>46.73</v>
      </c>
      <c r="AA145" s="53">
        <v>1.22</v>
      </c>
      <c r="AB145" s="53"/>
      <c r="AC145" s="53"/>
      <c r="AD145" s="53"/>
      <c r="AE145" s="53"/>
      <c r="AF145" s="53">
        <v>0.371</v>
      </c>
      <c r="AG145" s="53"/>
      <c r="AH145" s="53"/>
      <c r="AI145" s="53"/>
      <c r="AJ145" s="53">
        <v>0.254</v>
      </c>
      <c r="AK145" s="53"/>
      <c r="AL145" s="53">
        <v>6.3E-2</v>
      </c>
      <c r="AM145" s="53">
        <v>0.312</v>
      </c>
      <c r="AN145" s="54"/>
      <c r="AO145" s="54"/>
      <c r="AP145" s="54"/>
      <c r="AQ145" s="54"/>
      <c r="AR145" s="54"/>
      <c r="AS145" s="54"/>
      <c r="AT145" s="53">
        <v>0</v>
      </c>
      <c r="AU145" s="54">
        <v>98.031999999999996</v>
      </c>
      <c r="AV145" s="53">
        <v>0.01</v>
      </c>
      <c r="AW145" s="53"/>
      <c r="AX145" s="53"/>
      <c r="AY145" s="53">
        <v>0.76800000000000002</v>
      </c>
      <c r="AZ145" s="53"/>
      <c r="BA145" s="53">
        <v>77.819999999999993</v>
      </c>
      <c r="BB145" s="53">
        <v>5.2999999999999999E-2</v>
      </c>
      <c r="BC145" s="53"/>
      <c r="BD145" s="53">
        <v>0.66200000000000003</v>
      </c>
      <c r="BE145" s="53">
        <v>6.859</v>
      </c>
      <c r="BF145" s="53"/>
      <c r="BG145" s="53">
        <v>1.0999999999999999E-2</v>
      </c>
      <c r="BH145" s="53"/>
      <c r="BI145" s="53">
        <v>2.492</v>
      </c>
      <c r="BJ145" s="53"/>
      <c r="BK145" s="53"/>
      <c r="BL145" s="53"/>
      <c r="BM145" s="53"/>
      <c r="BN145" s="53"/>
      <c r="BO145" s="53"/>
      <c r="BP145" s="53"/>
      <c r="BQ145" s="53"/>
      <c r="BR145" s="53">
        <v>0.39900000000000002</v>
      </c>
      <c r="BS145" s="53"/>
      <c r="BT145" s="53"/>
      <c r="BU145" s="53"/>
      <c r="BV145" s="53"/>
      <c r="BW145" s="53">
        <v>0.32100000000000001</v>
      </c>
      <c r="BX145" s="53"/>
      <c r="BY145" s="53">
        <v>7.85</v>
      </c>
      <c r="BZ145" s="53">
        <v>5.0999999999999997E-2</v>
      </c>
      <c r="CA145" s="53"/>
      <c r="CB145" s="53">
        <v>1.7789999999999999</v>
      </c>
      <c r="CC145" s="53"/>
      <c r="CD145" s="53"/>
      <c r="CE145" s="53"/>
      <c r="CF145" s="53"/>
      <c r="CG145" s="53">
        <v>1.0660000000000001</v>
      </c>
      <c r="CH145" s="53"/>
      <c r="CI145" s="53"/>
      <c r="CJ145" s="53"/>
      <c r="CK145" s="53"/>
      <c r="CL145" s="53"/>
      <c r="CM145" s="53">
        <v>2.9710000000000001</v>
      </c>
      <c r="CN145" s="55">
        <v>103.11</v>
      </c>
      <c r="CO145" s="54"/>
      <c r="CP145" s="54"/>
      <c r="CQ145" s="54"/>
      <c r="CR145" s="54"/>
      <c r="CS145" s="54"/>
      <c r="CT145" s="54"/>
      <c r="CU145" s="54"/>
      <c r="CV145" s="54"/>
      <c r="CW145" s="54"/>
      <c r="CX145" s="54"/>
      <c r="CY145" s="54"/>
      <c r="CZ145" s="54"/>
      <c r="DA145" s="54"/>
      <c r="DB145" s="54"/>
      <c r="DC145" s="54"/>
      <c r="DD145" s="54"/>
      <c r="DE145" s="54"/>
      <c r="DF145" s="54"/>
      <c r="DG145" s="54"/>
      <c r="DH145" s="54"/>
      <c r="DI145" s="54"/>
    </row>
    <row r="146" spans="1:113" x14ac:dyDescent="0.2">
      <c r="A146" s="21" t="s">
        <v>792</v>
      </c>
      <c r="B146" s="53">
        <v>20</v>
      </c>
      <c r="C146" s="53">
        <v>3</v>
      </c>
      <c r="D146" s="53">
        <v>1873</v>
      </c>
      <c r="E146" s="53"/>
      <c r="F146" s="53">
        <v>2.2999999999999998</v>
      </c>
      <c r="G146" s="53"/>
      <c r="H146" s="53" t="s">
        <v>489</v>
      </c>
      <c r="I146" s="53">
        <v>-2.2000000000000002</v>
      </c>
      <c r="J146" s="53"/>
      <c r="K146" s="53" t="s">
        <v>492</v>
      </c>
      <c r="L146" s="53" t="s">
        <v>501</v>
      </c>
      <c r="M146" s="54" t="s">
        <v>529</v>
      </c>
      <c r="N146" s="54"/>
      <c r="O146" s="54" t="s">
        <v>536</v>
      </c>
      <c r="P146" s="21">
        <v>46.6</v>
      </c>
      <c r="Q146" s="21">
        <v>3.4</v>
      </c>
      <c r="R146" s="21">
        <v>11.7</v>
      </c>
      <c r="S146" s="21">
        <v>0.05</v>
      </c>
      <c r="T146" s="21"/>
      <c r="U146" s="21">
        <v>6.9</v>
      </c>
      <c r="V146" s="21">
        <v>0.2</v>
      </c>
      <c r="W146" s="21"/>
      <c r="X146" s="21"/>
      <c r="Y146" s="21">
        <v>0</v>
      </c>
      <c r="Z146" s="21">
        <v>13.4</v>
      </c>
      <c r="AA146" s="21">
        <v>12.1</v>
      </c>
      <c r="AB146" s="21"/>
      <c r="AC146" s="21"/>
      <c r="AD146" s="21">
        <v>3.1</v>
      </c>
      <c r="AE146" s="21">
        <v>1.9</v>
      </c>
      <c r="AF146" s="21">
        <v>0.14000000000000001</v>
      </c>
      <c r="AG146" s="21"/>
      <c r="AH146" s="21"/>
      <c r="AI146" s="21"/>
      <c r="AJ146" s="21"/>
      <c r="AK146" s="21"/>
      <c r="AL146" s="21"/>
      <c r="AM146" s="21"/>
      <c r="AN146" s="21"/>
      <c r="AO146" s="21"/>
      <c r="AP146" s="21"/>
      <c r="AQ146" s="21"/>
      <c r="AR146" s="21"/>
      <c r="AS146" s="21"/>
      <c r="AT146" s="53">
        <v>4.9879929999999996E-3</v>
      </c>
      <c r="AU146" s="54">
        <v>99.49</v>
      </c>
      <c r="AV146" s="53">
        <v>0.01</v>
      </c>
      <c r="AW146" s="54"/>
      <c r="AX146" s="54"/>
      <c r="AY146" s="54"/>
      <c r="AZ146" s="54"/>
      <c r="BA146" s="53">
        <v>86.97</v>
      </c>
      <c r="BB146" s="54"/>
      <c r="BC146" s="54"/>
      <c r="BD146" s="54"/>
      <c r="BE146" s="53">
        <v>5.01</v>
      </c>
      <c r="BF146" s="54"/>
      <c r="BG146" s="54"/>
      <c r="BH146" s="54"/>
      <c r="BI146" s="54"/>
      <c r="BJ146" s="54"/>
      <c r="BK146" s="54"/>
      <c r="BL146" s="54"/>
      <c r="BM146" s="54"/>
      <c r="BN146" s="54"/>
      <c r="BO146" s="54"/>
      <c r="BP146" s="54"/>
      <c r="BQ146" s="54"/>
      <c r="BR146" s="54"/>
      <c r="BS146" s="54"/>
      <c r="BT146" s="54"/>
      <c r="BU146" s="54"/>
      <c r="BV146" s="54"/>
      <c r="BW146" s="54"/>
      <c r="BX146" s="54"/>
      <c r="BY146" s="54">
        <v>5.58</v>
      </c>
      <c r="BZ146" s="54">
        <v>0</v>
      </c>
      <c r="CA146" s="54"/>
      <c r="CB146" s="54"/>
      <c r="CC146" s="54"/>
      <c r="CD146" s="54"/>
      <c r="CE146" s="54"/>
      <c r="CF146" s="54"/>
      <c r="CG146" s="54"/>
      <c r="CH146" s="54"/>
      <c r="CI146" s="54"/>
      <c r="CJ146" s="54"/>
      <c r="CK146" s="54"/>
      <c r="CL146" s="54"/>
      <c r="CM146" s="54"/>
      <c r="CN146" s="55">
        <v>97.57</v>
      </c>
      <c r="CO146" s="21"/>
      <c r="CP146" s="54"/>
      <c r="CQ146" s="54"/>
      <c r="CR146" s="54"/>
      <c r="CS146" s="54"/>
      <c r="CT146" s="54"/>
      <c r="CU146" s="54"/>
      <c r="CV146" s="54"/>
      <c r="CW146" s="54"/>
      <c r="CX146" s="54"/>
      <c r="CY146" s="54"/>
      <c r="CZ146" s="54"/>
      <c r="DA146" s="54"/>
      <c r="DB146" s="54"/>
      <c r="DC146" s="54"/>
      <c r="DD146" s="54"/>
      <c r="DE146" s="54"/>
      <c r="DF146" s="54"/>
      <c r="DG146" s="54"/>
      <c r="DH146" s="54">
        <v>0</v>
      </c>
      <c r="DI146" s="54" t="s">
        <v>542</v>
      </c>
    </row>
    <row r="147" spans="1:113" x14ac:dyDescent="0.2">
      <c r="A147" s="21" t="s">
        <v>793</v>
      </c>
      <c r="B147" s="53">
        <v>25</v>
      </c>
      <c r="C147" s="53">
        <v>5</v>
      </c>
      <c r="D147" s="53">
        <v>2373</v>
      </c>
      <c r="E147" s="53"/>
      <c r="F147" s="53">
        <v>3.3333333E-2</v>
      </c>
      <c r="G147" s="53"/>
      <c r="H147" s="53" t="s">
        <v>489</v>
      </c>
      <c r="I147" s="53">
        <v>-2.4</v>
      </c>
      <c r="J147" s="53"/>
      <c r="K147" s="53" t="s">
        <v>492</v>
      </c>
      <c r="L147" s="53" t="s">
        <v>501</v>
      </c>
      <c r="M147" s="54" t="s">
        <v>527</v>
      </c>
      <c r="N147" s="54" t="s">
        <v>532</v>
      </c>
      <c r="O147" s="54" t="s">
        <v>536</v>
      </c>
      <c r="P147" s="21">
        <v>38.294100870000001</v>
      </c>
      <c r="Q147" s="21"/>
      <c r="R147" s="21">
        <v>5.1582394999999996</v>
      </c>
      <c r="S147" s="21"/>
      <c r="T147" s="21"/>
      <c r="U147" s="21">
        <v>7.8476290000000004</v>
      </c>
      <c r="V147" s="21"/>
      <c r="W147" s="21"/>
      <c r="X147" s="21"/>
      <c r="Y147" s="21"/>
      <c r="Z147" s="21">
        <v>34.492142360000003</v>
      </c>
      <c r="AA147" s="21">
        <v>2.6584919999999999</v>
      </c>
      <c r="AB147" s="21"/>
      <c r="AC147" s="21"/>
      <c r="AD147" s="21">
        <v>4.5830941999999997</v>
      </c>
      <c r="AE147" s="21">
        <v>3.3006172</v>
      </c>
      <c r="AF147" s="21"/>
      <c r="AG147" s="21"/>
      <c r="AH147" s="21"/>
      <c r="AI147" s="21"/>
      <c r="AJ147" s="21"/>
      <c r="AK147" s="21"/>
      <c r="AL147" s="21"/>
      <c r="AM147" s="21"/>
      <c r="AN147" s="21"/>
      <c r="AO147" s="21"/>
      <c r="AP147" s="21"/>
      <c r="AQ147" s="21"/>
      <c r="AR147" s="21"/>
      <c r="AS147" s="21">
        <v>0.01</v>
      </c>
      <c r="AT147" s="53">
        <v>0.26436363600000001</v>
      </c>
      <c r="AU147" s="54">
        <v>96.339299999999994</v>
      </c>
      <c r="AV147" s="53">
        <v>0.01</v>
      </c>
      <c r="AW147" s="54"/>
      <c r="AX147" s="54"/>
      <c r="AY147" s="54"/>
      <c r="AZ147" s="54"/>
      <c r="BA147" s="53">
        <v>91.97</v>
      </c>
      <c r="BB147" s="54"/>
      <c r="BC147" s="54"/>
      <c r="BD147" s="54"/>
      <c r="BE147" s="54"/>
      <c r="BF147" s="54"/>
      <c r="BG147" s="54"/>
      <c r="BH147" s="54"/>
      <c r="BI147" s="54"/>
      <c r="BJ147" s="54"/>
      <c r="BK147" s="54"/>
      <c r="BL147" s="54"/>
      <c r="BM147" s="54"/>
      <c r="BN147" s="54"/>
      <c r="BO147" s="54"/>
      <c r="BP147" s="54"/>
      <c r="BQ147" s="54"/>
      <c r="BR147" s="54"/>
      <c r="BS147" s="54"/>
      <c r="BT147" s="54">
        <v>0</v>
      </c>
      <c r="BU147" s="54"/>
      <c r="BV147" s="54">
        <v>0</v>
      </c>
      <c r="BW147" s="54"/>
      <c r="BX147" s="54">
        <v>0.14000000000000001</v>
      </c>
      <c r="BY147" s="54"/>
      <c r="BZ147" s="54">
        <v>0.02</v>
      </c>
      <c r="CA147" s="54"/>
      <c r="CB147" s="54"/>
      <c r="CC147" s="54"/>
      <c r="CD147" s="54"/>
      <c r="CE147" s="54"/>
      <c r="CF147" s="54"/>
      <c r="CG147" s="54"/>
      <c r="CH147" s="54"/>
      <c r="CI147" s="54"/>
      <c r="CJ147" s="54"/>
      <c r="CK147" s="54"/>
      <c r="CL147" s="54"/>
      <c r="CM147" s="54"/>
      <c r="CN147" s="55">
        <v>92.14</v>
      </c>
      <c r="CO147" s="21"/>
      <c r="CP147" s="54"/>
      <c r="CQ147" s="54"/>
      <c r="CR147" s="54"/>
      <c r="CS147" s="54"/>
      <c r="CT147" s="54"/>
      <c r="CU147" s="54"/>
      <c r="CV147" s="54"/>
      <c r="CW147" s="54"/>
      <c r="CX147" s="54"/>
      <c r="CY147" s="54"/>
      <c r="CZ147" s="54"/>
      <c r="DA147" s="54"/>
      <c r="DB147" s="54"/>
      <c r="DC147" s="54"/>
      <c r="DD147" s="54"/>
      <c r="DE147" s="54"/>
      <c r="DF147" s="54"/>
      <c r="DG147" s="54"/>
      <c r="DH147" s="54">
        <v>0</v>
      </c>
      <c r="DI147" s="54" t="s">
        <v>541</v>
      </c>
    </row>
    <row r="148" spans="1:113" x14ac:dyDescent="0.2">
      <c r="A148" s="21" t="s">
        <v>794</v>
      </c>
      <c r="B148" s="53">
        <v>25</v>
      </c>
      <c r="C148" s="53">
        <v>5</v>
      </c>
      <c r="D148" s="53">
        <v>2373</v>
      </c>
      <c r="E148" s="53"/>
      <c r="F148" s="53">
        <v>3.3333333E-2</v>
      </c>
      <c r="G148" s="53"/>
      <c r="H148" s="53" t="s">
        <v>489</v>
      </c>
      <c r="I148" s="53">
        <v>-1.9</v>
      </c>
      <c r="J148" s="53"/>
      <c r="K148" s="53" t="s">
        <v>492</v>
      </c>
      <c r="L148" s="53" t="s">
        <v>501</v>
      </c>
      <c r="M148" s="54" t="s">
        <v>527</v>
      </c>
      <c r="N148" s="54" t="s">
        <v>532</v>
      </c>
      <c r="O148" s="54" t="s">
        <v>536</v>
      </c>
      <c r="P148" s="21">
        <v>37.438366770000002</v>
      </c>
      <c r="Q148" s="21"/>
      <c r="R148" s="21">
        <v>4.9126089999999998</v>
      </c>
      <c r="S148" s="21"/>
      <c r="T148" s="21"/>
      <c r="U148" s="21">
        <v>8.2335779000000002</v>
      </c>
      <c r="V148" s="21"/>
      <c r="W148" s="21"/>
      <c r="X148" s="21"/>
      <c r="Y148" s="21"/>
      <c r="Z148" s="21">
        <v>34.989625179999997</v>
      </c>
      <c r="AA148" s="21">
        <v>2.3786510000000001</v>
      </c>
      <c r="AB148" s="21"/>
      <c r="AC148" s="21"/>
      <c r="AD148" s="21">
        <v>4.3404597999999996</v>
      </c>
      <c r="AE148" s="21">
        <v>3.0476502000000001</v>
      </c>
      <c r="AF148" s="21"/>
      <c r="AG148" s="21"/>
      <c r="AH148" s="21"/>
      <c r="AI148" s="21"/>
      <c r="AJ148" s="21"/>
      <c r="AK148" s="21"/>
      <c r="AL148" s="21"/>
      <c r="AM148" s="21"/>
      <c r="AN148" s="21"/>
      <c r="AO148" s="21"/>
      <c r="AP148" s="21"/>
      <c r="AQ148" s="21"/>
      <c r="AR148" s="21"/>
      <c r="AS148" s="21">
        <v>0.53</v>
      </c>
      <c r="AT148" s="57">
        <v>0.15</v>
      </c>
      <c r="AU148" s="54">
        <v>95.6066</v>
      </c>
      <c r="AV148" s="53">
        <v>0.01</v>
      </c>
      <c r="AW148" s="54"/>
      <c r="AX148" s="54"/>
      <c r="AY148" s="54"/>
      <c r="AZ148" s="54"/>
      <c r="BA148" s="53">
        <v>65.5</v>
      </c>
      <c r="BB148" s="54"/>
      <c r="BC148" s="54"/>
      <c r="BD148" s="54"/>
      <c r="BE148" s="54"/>
      <c r="BF148" s="54"/>
      <c r="BG148" s="54"/>
      <c r="BH148" s="54"/>
      <c r="BI148" s="54"/>
      <c r="BJ148" s="54"/>
      <c r="BK148" s="54"/>
      <c r="BL148" s="54"/>
      <c r="BM148" s="54"/>
      <c r="BN148" s="54"/>
      <c r="BO148" s="54"/>
      <c r="BP148" s="54"/>
      <c r="BQ148" s="54"/>
      <c r="BR148" s="54"/>
      <c r="BS148" s="54"/>
      <c r="BT148" s="54">
        <v>0.21</v>
      </c>
      <c r="BU148" s="54"/>
      <c r="BV148" s="54">
        <v>0.09</v>
      </c>
      <c r="BW148" s="54"/>
      <c r="BX148" s="54">
        <v>1.74</v>
      </c>
      <c r="BY148" s="54"/>
      <c r="BZ148" s="54">
        <v>28.6</v>
      </c>
      <c r="CA148" s="54"/>
      <c r="CB148" s="54"/>
      <c r="CC148" s="54"/>
      <c r="CD148" s="54"/>
      <c r="CE148" s="54"/>
      <c r="CF148" s="54"/>
      <c r="CG148" s="54"/>
      <c r="CH148" s="54"/>
      <c r="CI148" s="54"/>
      <c r="CJ148" s="54"/>
      <c r="CK148" s="54"/>
      <c r="CL148" s="54"/>
      <c r="CM148" s="54"/>
      <c r="CN148" s="55">
        <v>96.15</v>
      </c>
      <c r="CO148" s="21"/>
      <c r="CP148" s="54"/>
      <c r="CQ148" s="54"/>
      <c r="CR148" s="54"/>
      <c r="CS148" s="54"/>
      <c r="CT148" s="54"/>
      <c r="CU148" s="54"/>
      <c r="CV148" s="54"/>
      <c r="CW148" s="54"/>
      <c r="CX148" s="54"/>
      <c r="CY148" s="54"/>
      <c r="CZ148" s="54"/>
      <c r="DA148" s="54"/>
      <c r="DB148" s="54"/>
      <c r="DC148" s="54"/>
      <c r="DD148" s="54"/>
      <c r="DE148" s="54"/>
      <c r="DF148" s="54"/>
      <c r="DG148" s="54"/>
      <c r="DH148" s="54">
        <v>0</v>
      </c>
      <c r="DI148" s="54" t="s">
        <v>541</v>
      </c>
    </row>
    <row r="149" spans="1:113" x14ac:dyDescent="0.2">
      <c r="A149" s="21" t="s">
        <v>795</v>
      </c>
      <c r="B149" s="53">
        <v>26</v>
      </c>
      <c r="C149" s="53">
        <v>3</v>
      </c>
      <c r="D149" s="53">
        <v>1973.15</v>
      </c>
      <c r="E149" s="53"/>
      <c r="F149" s="53">
        <v>4</v>
      </c>
      <c r="G149" s="53"/>
      <c r="H149" s="53" t="s">
        <v>489</v>
      </c>
      <c r="I149" s="53">
        <v>-1.5</v>
      </c>
      <c r="J149" s="53"/>
      <c r="K149" s="53" t="s">
        <v>495</v>
      </c>
      <c r="L149" s="54" t="s">
        <v>515</v>
      </c>
      <c r="M149" s="54" t="s">
        <v>529</v>
      </c>
      <c r="N149" s="54"/>
      <c r="O149" s="54" t="s">
        <v>74</v>
      </c>
      <c r="P149" s="57">
        <v>59.43</v>
      </c>
      <c r="Q149" s="57">
        <v>0.17</v>
      </c>
      <c r="R149" s="57">
        <v>1.9</v>
      </c>
      <c r="S149" s="57">
        <v>0.16</v>
      </c>
      <c r="T149" s="57">
        <v>0</v>
      </c>
      <c r="U149" s="57">
        <v>8.4700000000000006</v>
      </c>
      <c r="V149" s="57">
        <v>0.34</v>
      </c>
      <c r="W149" s="54"/>
      <c r="X149" s="54"/>
      <c r="Y149" s="54"/>
      <c r="Z149" s="57">
        <v>25.11</v>
      </c>
      <c r="AA149" s="57">
        <v>1.5</v>
      </c>
      <c r="AB149" s="54"/>
      <c r="AC149" s="54"/>
      <c r="AD149" s="57">
        <v>0.88</v>
      </c>
      <c r="AE149" s="57">
        <v>0.12</v>
      </c>
      <c r="AF149" s="54"/>
      <c r="AG149" s="54"/>
      <c r="AH149" s="54"/>
      <c r="AI149" s="54"/>
      <c r="AJ149" s="54"/>
      <c r="AK149" s="54"/>
      <c r="AL149" s="54"/>
      <c r="AM149" s="54"/>
      <c r="AN149" s="54"/>
      <c r="AO149" s="54"/>
      <c r="AP149" s="54"/>
      <c r="AQ149" s="54"/>
      <c r="AR149" s="54"/>
      <c r="AS149" s="57">
        <v>0.31</v>
      </c>
      <c r="AT149" s="57">
        <v>0.16</v>
      </c>
      <c r="AU149" s="54">
        <v>98.225999999999999</v>
      </c>
      <c r="AV149" s="53">
        <v>0.01</v>
      </c>
      <c r="AW149" s="53"/>
      <c r="AX149" s="53"/>
      <c r="AY149" s="53">
        <v>0.21</v>
      </c>
      <c r="AZ149" s="53"/>
      <c r="BA149" s="53">
        <v>95.16</v>
      </c>
      <c r="BB149" s="53">
        <v>0.01</v>
      </c>
      <c r="BC149" s="54"/>
      <c r="BD149" s="54"/>
      <c r="BE149" s="53">
        <v>0.09</v>
      </c>
      <c r="BF149" s="54"/>
      <c r="BG149" s="54"/>
      <c r="BH149" s="54"/>
      <c r="BI149" s="54"/>
      <c r="BJ149" s="54"/>
      <c r="BK149" s="54"/>
      <c r="BL149" s="54"/>
      <c r="BM149" s="54"/>
      <c r="BN149" s="54"/>
      <c r="BO149" s="54"/>
      <c r="BP149" s="54"/>
      <c r="BQ149" s="54"/>
      <c r="BR149" s="54"/>
      <c r="BS149" s="54"/>
      <c r="BT149" s="54"/>
      <c r="BU149" s="54"/>
      <c r="BV149" s="54"/>
      <c r="BW149" s="54"/>
      <c r="BX149" s="54"/>
      <c r="BY149" s="54"/>
      <c r="BZ149" s="53">
        <v>3.15</v>
      </c>
      <c r="CA149" s="54"/>
      <c r="CB149" s="54"/>
      <c r="CC149" s="54"/>
      <c r="CD149" s="54"/>
      <c r="CE149" s="54"/>
      <c r="CF149" s="54"/>
      <c r="CG149" s="54"/>
      <c r="CH149" s="54"/>
      <c r="CI149" s="54"/>
      <c r="CJ149" s="54"/>
      <c r="CK149" s="54"/>
      <c r="CL149" s="54"/>
      <c r="CM149" s="54"/>
      <c r="CN149" s="55">
        <v>98.63</v>
      </c>
      <c r="CO149" s="21"/>
      <c r="CP149" s="54"/>
      <c r="CQ149" s="54"/>
      <c r="CR149" s="54"/>
      <c r="CS149" s="54"/>
      <c r="CT149" s="54"/>
      <c r="CU149" s="54"/>
      <c r="CV149" s="54"/>
      <c r="CW149" s="54"/>
      <c r="CX149" s="54"/>
      <c r="CY149" s="54"/>
      <c r="CZ149" s="54"/>
      <c r="DA149" s="54"/>
      <c r="DB149" s="54"/>
      <c r="DC149" s="54"/>
      <c r="DD149" s="54"/>
      <c r="DE149" s="54"/>
      <c r="DF149" s="54"/>
      <c r="DG149" s="54"/>
      <c r="DH149" s="54">
        <v>0</v>
      </c>
      <c r="DI149" s="54" t="s">
        <v>550</v>
      </c>
    </row>
    <row r="150" spans="1:113" x14ac:dyDescent="0.2">
      <c r="A150" s="21" t="s">
        <v>796</v>
      </c>
      <c r="B150" s="53">
        <v>25</v>
      </c>
      <c r="C150" s="53">
        <v>5</v>
      </c>
      <c r="D150" s="53">
        <v>2373</v>
      </c>
      <c r="E150" s="53"/>
      <c r="F150" s="53">
        <v>3.3333333E-2</v>
      </c>
      <c r="G150" s="53"/>
      <c r="H150" s="53" t="s">
        <v>489</v>
      </c>
      <c r="I150" s="53">
        <v>-2.1</v>
      </c>
      <c r="J150" s="53"/>
      <c r="K150" s="53" t="s">
        <v>492</v>
      </c>
      <c r="L150" s="53" t="s">
        <v>501</v>
      </c>
      <c r="M150" s="54" t="s">
        <v>527</v>
      </c>
      <c r="N150" s="54" t="s">
        <v>532</v>
      </c>
      <c r="O150" s="54" t="s">
        <v>536</v>
      </c>
      <c r="P150" s="21">
        <v>37.6523003</v>
      </c>
      <c r="Q150" s="21"/>
      <c r="R150" s="21">
        <v>5.4038699000000001</v>
      </c>
      <c r="S150" s="21"/>
      <c r="T150" s="21"/>
      <c r="U150" s="21">
        <v>8.8768262</v>
      </c>
      <c r="V150" s="21"/>
      <c r="W150" s="21"/>
      <c r="X150" s="21"/>
      <c r="Y150" s="21"/>
      <c r="Z150" s="21">
        <v>33.663004319999999</v>
      </c>
      <c r="AA150" s="21">
        <v>2.6584919999999999</v>
      </c>
      <c r="AB150" s="21"/>
      <c r="AC150" s="21"/>
      <c r="AD150" s="21">
        <v>4.4213379000000002</v>
      </c>
      <c r="AE150" s="21">
        <v>3.1440185</v>
      </c>
      <c r="AF150" s="21"/>
      <c r="AG150" s="21"/>
      <c r="AH150" s="21"/>
      <c r="AI150" s="21"/>
      <c r="AJ150" s="21"/>
      <c r="AK150" s="21"/>
      <c r="AL150" s="21"/>
      <c r="AM150" s="21"/>
      <c r="AN150" s="21"/>
      <c r="AO150" s="21"/>
      <c r="AP150" s="21"/>
      <c r="AQ150" s="21"/>
      <c r="AR150" s="21"/>
      <c r="AS150" s="21">
        <v>0.33</v>
      </c>
      <c r="AT150" s="53">
        <v>0.19453173200000001</v>
      </c>
      <c r="AU150" s="54">
        <v>95.985200000000006</v>
      </c>
      <c r="AV150" s="53">
        <v>0.01</v>
      </c>
      <c r="AW150" s="54"/>
      <c r="AX150" s="54"/>
      <c r="AY150" s="54"/>
      <c r="AZ150" s="54"/>
      <c r="BA150" s="53">
        <v>81.400000000000006</v>
      </c>
      <c r="BB150" s="54"/>
      <c r="BC150" s="54"/>
      <c r="BD150" s="54"/>
      <c r="BE150" s="54"/>
      <c r="BF150" s="54"/>
      <c r="BG150" s="54"/>
      <c r="BH150" s="54"/>
      <c r="BI150" s="54"/>
      <c r="BJ150" s="54"/>
      <c r="BK150" s="54"/>
      <c r="BL150" s="54"/>
      <c r="BM150" s="54"/>
      <c r="BN150" s="54"/>
      <c r="BO150" s="54"/>
      <c r="BP150" s="54"/>
      <c r="BQ150" s="54"/>
      <c r="BR150" s="54"/>
      <c r="BS150" s="54"/>
      <c r="BT150" s="54">
        <v>0.04</v>
      </c>
      <c r="BU150" s="54"/>
      <c r="BV150" s="54">
        <v>0.01</v>
      </c>
      <c r="BW150" s="54"/>
      <c r="BX150" s="54">
        <v>0.28999999999999998</v>
      </c>
      <c r="BY150" s="54"/>
      <c r="BZ150" s="54">
        <v>12.5</v>
      </c>
      <c r="CA150" s="54"/>
      <c r="CB150" s="54"/>
      <c r="CC150" s="54"/>
      <c r="CD150" s="54"/>
      <c r="CE150" s="54"/>
      <c r="CF150" s="54"/>
      <c r="CG150" s="54"/>
      <c r="CH150" s="54"/>
      <c r="CI150" s="54"/>
      <c r="CJ150" s="54"/>
      <c r="CK150" s="54"/>
      <c r="CL150" s="54"/>
      <c r="CM150" s="54"/>
      <c r="CN150" s="55">
        <v>94.25</v>
      </c>
      <c r="CO150" s="21"/>
      <c r="CP150" s="54"/>
      <c r="CQ150" s="54"/>
      <c r="CR150" s="54"/>
      <c r="CS150" s="54"/>
      <c r="CT150" s="54"/>
      <c r="CU150" s="54"/>
      <c r="CV150" s="54"/>
      <c r="CW150" s="54"/>
      <c r="CX150" s="54"/>
      <c r="CY150" s="54"/>
      <c r="CZ150" s="54"/>
      <c r="DA150" s="54"/>
      <c r="DB150" s="54"/>
      <c r="DC150" s="54"/>
      <c r="DD150" s="54"/>
      <c r="DE150" s="54"/>
      <c r="DF150" s="54"/>
      <c r="DG150" s="54"/>
      <c r="DH150" s="54">
        <v>0</v>
      </c>
      <c r="DI150" s="54" t="s">
        <v>541</v>
      </c>
    </row>
    <row r="151" spans="1:113" x14ac:dyDescent="0.2">
      <c r="A151" s="21" t="s">
        <v>797</v>
      </c>
      <c r="B151" s="53">
        <v>25</v>
      </c>
      <c r="C151" s="53">
        <v>5</v>
      </c>
      <c r="D151" s="53">
        <v>2373</v>
      </c>
      <c r="E151" s="53"/>
      <c r="F151" s="53">
        <v>3.3333333E-2</v>
      </c>
      <c r="G151" s="53"/>
      <c r="H151" s="53" t="s">
        <v>489</v>
      </c>
      <c r="I151" s="53">
        <v>-1.9</v>
      </c>
      <c r="J151" s="53"/>
      <c r="K151" s="53" t="s">
        <v>492</v>
      </c>
      <c r="L151" s="53" t="s">
        <v>501</v>
      </c>
      <c r="M151" s="54" t="s">
        <v>527</v>
      </c>
      <c r="N151" s="54" t="s">
        <v>532</v>
      </c>
      <c r="O151" s="54" t="s">
        <v>536</v>
      </c>
      <c r="P151" s="21">
        <v>28.45315875</v>
      </c>
      <c r="Q151" s="21"/>
      <c r="R151" s="21">
        <v>5.3093966999999997</v>
      </c>
      <c r="S151" s="21"/>
      <c r="T151" s="21"/>
      <c r="U151" s="21">
        <v>9.0054759000000004</v>
      </c>
      <c r="V151" s="21"/>
      <c r="W151" s="21"/>
      <c r="X151" s="21"/>
      <c r="Y151" s="21"/>
      <c r="Z151" s="21">
        <v>32.999693890000003</v>
      </c>
      <c r="AA151" s="21">
        <v>2.3786510000000001</v>
      </c>
      <c r="AB151" s="21"/>
      <c r="AC151" s="21"/>
      <c r="AD151" s="21">
        <v>5.8906239999999999</v>
      </c>
      <c r="AE151" s="21">
        <v>3.1681105999999999</v>
      </c>
      <c r="AF151" s="21"/>
      <c r="AG151" s="21"/>
      <c r="AH151" s="21"/>
      <c r="AI151" s="21"/>
      <c r="AJ151" s="21"/>
      <c r="AK151" s="21"/>
      <c r="AL151" s="21"/>
      <c r="AM151" s="21"/>
      <c r="AN151" s="21"/>
      <c r="AO151" s="21"/>
      <c r="AP151" s="21"/>
      <c r="AQ151" s="21"/>
      <c r="AR151" s="21"/>
      <c r="AS151" s="21">
        <v>0.39</v>
      </c>
      <c r="AT151" s="53">
        <v>0</v>
      </c>
      <c r="AU151" s="54">
        <v>87.400599999999997</v>
      </c>
      <c r="AV151" s="53">
        <v>0.01</v>
      </c>
      <c r="AW151" s="54"/>
      <c r="AX151" s="54"/>
      <c r="AY151" s="54"/>
      <c r="AZ151" s="54"/>
      <c r="BA151" s="53">
        <v>71.650000000000006</v>
      </c>
      <c r="BB151" s="54"/>
      <c r="BC151" s="54"/>
      <c r="BD151" s="54"/>
      <c r="BE151" s="54"/>
      <c r="BF151" s="54"/>
      <c r="BG151" s="54"/>
      <c r="BH151" s="54"/>
      <c r="BI151" s="54"/>
      <c r="BJ151" s="54"/>
      <c r="BK151" s="54"/>
      <c r="BL151" s="54"/>
      <c r="BM151" s="54"/>
      <c r="BN151" s="54"/>
      <c r="BO151" s="54"/>
      <c r="BP151" s="54"/>
      <c r="BQ151" s="54"/>
      <c r="BR151" s="54"/>
      <c r="BS151" s="54"/>
      <c r="BT151" s="54">
        <v>0.02</v>
      </c>
      <c r="BU151" s="54"/>
      <c r="BV151" s="54">
        <v>0.02</v>
      </c>
      <c r="BW151" s="54"/>
      <c r="BX151" s="54">
        <v>0.51</v>
      </c>
      <c r="BY151" s="54"/>
      <c r="BZ151" s="54">
        <v>21.5</v>
      </c>
      <c r="CA151" s="54"/>
      <c r="CB151" s="54"/>
      <c r="CC151" s="54"/>
      <c r="CD151" s="54"/>
      <c r="CE151" s="54"/>
      <c r="CF151" s="54"/>
      <c r="CG151" s="54"/>
      <c r="CH151" s="54"/>
      <c r="CI151" s="54"/>
      <c r="CJ151" s="54"/>
      <c r="CK151" s="54"/>
      <c r="CL151" s="54"/>
      <c r="CM151" s="54"/>
      <c r="CN151" s="55">
        <v>93.71</v>
      </c>
      <c r="CO151" s="21"/>
      <c r="CP151" s="54"/>
      <c r="CQ151" s="54"/>
      <c r="CR151" s="54"/>
      <c r="CS151" s="54"/>
      <c r="CT151" s="54"/>
      <c r="CU151" s="54"/>
      <c r="CV151" s="54"/>
      <c r="CW151" s="54"/>
      <c r="CX151" s="54"/>
      <c r="CY151" s="54"/>
      <c r="CZ151" s="54"/>
      <c r="DA151" s="54"/>
      <c r="DB151" s="54"/>
      <c r="DC151" s="54"/>
      <c r="DD151" s="54"/>
      <c r="DE151" s="54"/>
      <c r="DF151" s="54"/>
      <c r="DG151" s="54"/>
      <c r="DH151" s="54">
        <v>0</v>
      </c>
      <c r="DI151" s="54" t="s">
        <v>541</v>
      </c>
    </row>
    <row r="152" spans="1:113" x14ac:dyDescent="0.2">
      <c r="A152" s="21" t="s">
        <v>798</v>
      </c>
      <c r="B152" s="53">
        <v>20</v>
      </c>
      <c r="C152" s="53">
        <v>3</v>
      </c>
      <c r="D152" s="53">
        <v>1873</v>
      </c>
      <c r="E152" s="53"/>
      <c r="F152" s="53">
        <v>2</v>
      </c>
      <c r="G152" s="53"/>
      <c r="H152" s="53" t="s">
        <v>489</v>
      </c>
      <c r="I152" s="53">
        <v>-2</v>
      </c>
      <c r="J152" s="53"/>
      <c r="K152" s="53" t="s">
        <v>492</v>
      </c>
      <c r="L152" s="53" t="s">
        <v>501</v>
      </c>
      <c r="M152" s="54" t="s">
        <v>529</v>
      </c>
      <c r="N152" s="54"/>
      <c r="O152" s="54" t="s">
        <v>536</v>
      </c>
      <c r="P152" s="21">
        <v>45.1</v>
      </c>
      <c r="Q152" s="21">
        <v>3.4</v>
      </c>
      <c r="R152" s="21">
        <v>11.7</v>
      </c>
      <c r="S152" s="21">
        <v>0.05</v>
      </c>
      <c r="T152" s="21"/>
      <c r="U152" s="21">
        <v>9.1999999999999993</v>
      </c>
      <c r="V152" s="21">
        <v>0.19</v>
      </c>
      <c r="W152" s="21"/>
      <c r="X152" s="21"/>
      <c r="Y152" s="21">
        <v>0.01</v>
      </c>
      <c r="Z152" s="21">
        <v>13.4</v>
      </c>
      <c r="AA152" s="21">
        <v>12</v>
      </c>
      <c r="AB152" s="21"/>
      <c r="AC152" s="21"/>
      <c r="AD152" s="21">
        <v>3.2</v>
      </c>
      <c r="AE152" s="21">
        <v>1.9</v>
      </c>
      <c r="AF152" s="21">
        <v>0.32</v>
      </c>
      <c r="AG152" s="21"/>
      <c r="AH152" s="21"/>
      <c r="AI152" s="21"/>
      <c r="AJ152" s="21"/>
      <c r="AK152" s="21"/>
      <c r="AL152" s="21"/>
      <c r="AM152" s="21"/>
      <c r="AN152" s="21"/>
      <c r="AO152" s="21"/>
      <c r="AP152" s="21"/>
      <c r="AQ152" s="21"/>
      <c r="AR152" s="21"/>
      <c r="AS152" s="21"/>
      <c r="AT152" s="53">
        <v>0</v>
      </c>
      <c r="AU152" s="54">
        <v>100.47</v>
      </c>
      <c r="AV152" s="53">
        <v>0.01</v>
      </c>
      <c r="AW152" s="54"/>
      <c r="AX152" s="54"/>
      <c r="AY152" s="54"/>
      <c r="AZ152" s="54"/>
      <c r="BA152" s="53">
        <v>87.13</v>
      </c>
      <c r="BB152" s="54"/>
      <c r="BC152" s="54"/>
      <c r="BD152" s="54"/>
      <c r="BE152" s="53">
        <v>5.35</v>
      </c>
      <c r="BF152" s="54"/>
      <c r="BG152" s="54"/>
      <c r="BH152" s="54"/>
      <c r="BI152" s="54"/>
      <c r="BJ152" s="54"/>
      <c r="BK152" s="54"/>
      <c r="BL152" s="54"/>
      <c r="BM152" s="54"/>
      <c r="BN152" s="54"/>
      <c r="BO152" s="54"/>
      <c r="BP152" s="54"/>
      <c r="BQ152" s="54"/>
      <c r="BR152" s="54"/>
      <c r="BS152" s="54"/>
      <c r="BT152" s="54"/>
      <c r="BU152" s="54"/>
      <c r="BV152" s="54"/>
      <c r="BW152" s="54"/>
      <c r="BX152" s="54"/>
      <c r="BY152" s="54">
        <v>5.53</v>
      </c>
      <c r="BZ152" s="54">
        <v>0</v>
      </c>
      <c r="CA152" s="54"/>
      <c r="CB152" s="54"/>
      <c r="CC152" s="54"/>
      <c r="CD152" s="54"/>
      <c r="CE152" s="54"/>
      <c r="CF152" s="54"/>
      <c r="CG152" s="54"/>
      <c r="CH152" s="54"/>
      <c r="CI152" s="54"/>
      <c r="CJ152" s="54"/>
      <c r="CK152" s="54"/>
      <c r="CL152" s="54"/>
      <c r="CM152" s="54"/>
      <c r="CN152" s="55">
        <v>98.02</v>
      </c>
      <c r="CO152" s="21"/>
      <c r="CP152" s="54"/>
      <c r="CQ152" s="54"/>
      <c r="CR152" s="54"/>
      <c r="CS152" s="54"/>
      <c r="CT152" s="54"/>
      <c r="CU152" s="54"/>
      <c r="CV152" s="54"/>
      <c r="CW152" s="54"/>
      <c r="CX152" s="54"/>
      <c r="CY152" s="54"/>
      <c r="CZ152" s="54"/>
      <c r="DA152" s="54"/>
      <c r="DB152" s="54"/>
      <c r="DC152" s="54"/>
      <c r="DD152" s="54"/>
      <c r="DE152" s="54"/>
      <c r="DF152" s="54"/>
      <c r="DG152" s="54"/>
      <c r="DH152" s="54">
        <v>0</v>
      </c>
      <c r="DI152" s="54" t="s">
        <v>542</v>
      </c>
    </row>
    <row r="153" spans="1:113" x14ac:dyDescent="0.2">
      <c r="A153" s="21" t="s">
        <v>799</v>
      </c>
      <c r="B153" s="53">
        <v>42</v>
      </c>
      <c r="C153" s="53">
        <v>6</v>
      </c>
      <c r="D153" s="53">
        <v>2123</v>
      </c>
      <c r="E153" s="53"/>
      <c r="F153" s="53">
        <v>8.3333332999999996E-2</v>
      </c>
      <c r="G153" s="54"/>
      <c r="H153" s="53"/>
      <c r="I153" s="54"/>
      <c r="J153" s="54"/>
      <c r="K153" s="53"/>
      <c r="L153" s="53"/>
      <c r="M153" s="54" t="s">
        <v>527</v>
      </c>
      <c r="N153" s="54" t="s">
        <v>532</v>
      </c>
      <c r="O153" s="54" t="s">
        <v>33</v>
      </c>
      <c r="P153" s="53">
        <v>33.5</v>
      </c>
      <c r="Q153" s="60"/>
      <c r="R153" s="53">
        <v>10.97</v>
      </c>
      <c r="S153" s="53"/>
      <c r="T153" s="53"/>
      <c r="U153" s="53">
        <v>10.84</v>
      </c>
      <c r="V153" s="53"/>
      <c r="W153" s="53"/>
      <c r="X153" s="53"/>
      <c r="Y153" s="53"/>
      <c r="Z153" s="53">
        <v>32.39</v>
      </c>
      <c r="AA153" s="53">
        <v>12.74</v>
      </c>
      <c r="AB153" s="53"/>
      <c r="AC153" s="53"/>
      <c r="AD153" s="53">
        <v>0.06</v>
      </c>
      <c r="AE153" s="54"/>
      <c r="AF153" s="54"/>
      <c r="AG153" s="54"/>
      <c r="AH153" s="54"/>
      <c r="AI153" s="54"/>
      <c r="AJ153" s="54"/>
      <c r="AK153" s="54"/>
      <c r="AL153" s="54"/>
      <c r="AM153" s="54"/>
      <c r="AN153" s="54"/>
      <c r="AO153" s="54"/>
      <c r="AP153" s="54"/>
      <c r="AQ153" s="54"/>
      <c r="AR153" s="54"/>
      <c r="AS153" s="54"/>
      <c r="AT153" s="53">
        <v>0</v>
      </c>
      <c r="AU153" s="61">
        <v>100.5</v>
      </c>
      <c r="AV153" s="53">
        <v>0.01</v>
      </c>
      <c r="AW153" s="53"/>
      <c r="AX153" s="53"/>
      <c r="AY153" s="53"/>
      <c r="AZ153" s="54"/>
      <c r="BA153" s="53">
        <v>87.77</v>
      </c>
      <c r="BB153" s="53"/>
      <c r="BC153" s="53"/>
      <c r="BD153" s="53">
        <v>2.0299999999999998</v>
      </c>
      <c r="BE153" s="53">
        <v>10.53</v>
      </c>
      <c r="BF153" s="54"/>
      <c r="BG153" s="54"/>
      <c r="BH153" s="54"/>
      <c r="BI153" s="53">
        <v>0.19</v>
      </c>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3">
        <v>0.19</v>
      </c>
      <c r="CN153" s="55">
        <v>100.72</v>
      </c>
      <c r="CO153" s="54"/>
      <c r="CP153" s="54"/>
      <c r="CQ153" s="54"/>
      <c r="CR153" s="54"/>
      <c r="CS153" s="54"/>
      <c r="CT153" s="54"/>
      <c r="CU153" s="54"/>
      <c r="CV153" s="54"/>
      <c r="CW153" s="54"/>
      <c r="CX153" s="54"/>
      <c r="CY153" s="54"/>
      <c r="CZ153" s="54"/>
      <c r="DA153" s="54"/>
      <c r="DB153" s="54"/>
      <c r="DC153" s="54"/>
      <c r="DD153" s="54"/>
      <c r="DE153" s="54"/>
      <c r="DF153" s="54"/>
      <c r="DG153" s="54"/>
      <c r="DH153" s="54"/>
      <c r="DI153" s="54"/>
    </row>
    <row r="154" spans="1:113" x14ac:dyDescent="0.2">
      <c r="A154" s="21" t="s">
        <v>800</v>
      </c>
      <c r="B154" s="53">
        <v>31</v>
      </c>
      <c r="C154" s="53">
        <v>1</v>
      </c>
      <c r="D154" s="53">
        <v>1873</v>
      </c>
      <c r="E154" s="53"/>
      <c r="F154" s="53">
        <v>1.5</v>
      </c>
      <c r="G154" s="53"/>
      <c r="H154" s="53" t="s">
        <v>489</v>
      </c>
      <c r="I154" s="53">
        <v>-1.95</v>
      </c>
      <c r="J154" s="53"/>
      <c r="K154" s="53"/>
      <c r="L154" s="53"/>
      <c r="M154" s="54" t="s">
        <v>528</v>
      </c>
      <c r="N154" s="54" t="s">
        <v>534</v>
      </c>
      <c r="O154" s="54" t="s">
        <v>33</v>
      </c>
      <c r="P154" s="53">
        <v>28.36</v>
      </c>
      <c r="Q154" s="53">
        <v>3.48</v>
      </c>
      <c r="R154" s="53">
        <v>10.79</v>
      </c>
      <c r="S154" s="54"/>
      <c r="T154" s="54"/>
      <c r="U154" s="53">
        <v>12.12</v>
      </c>
      <c r="V154" s="53">
        <v>0.15</v>
      </c>
      <c r="W154" s="53"/>
      <c r="X154" s="53"/>
      <c r="Y154" s="53"/>
      <c r="Z154" s="53">
        <v>11.89</v>
      </c>
      <c r="AA154" s="53">
        <v>26.46</v>
      </c>
      <c r="AB154" s="53"/>
      <c r="AC154" s="53"/>
      <c r="AD154" s="53">
        <v>3.38</v>
      </c>
      <c r="AE154" s="53">
        <v>1.91</v>
      </c>
      <c r="AF154" s="53">
        <v>0.81</v>
      </c>
      <c r="AG154" s="54"/>
      <c r="AH154" s="54"/>
      <c r="AI154" s="54"/>
      <c r="AJ154" s="54"/>
      <c r="AK154" s="54"/>
      <c r="AL154" s="54"/>
      <c r="AM154" s="54"/>
      <c r="AN154" s="54"/>
      <c r="AO154" s="54"/>
      <c r="AP154" s="54"/>
      <c r="AQ154" s="54"/>
      <c r="AR154" s="54"/>
      <c r="AS154" s="54"/>
      <c r="AT154" s="53">
        <v>0</v>
      </c>
      <c r="AU154" s="54">
        <v>99.35</v>
      </c>
      <c r="AV154" s="53">
        <v>0.01</v>
      </c>
      <c r="AW154" s="53"/>
      <c r="AX154" s="53"/>
      <c r="AY154" s="53"/>
      <c r="AZ154" s="54"/>
      <c r="BA154" s="53">
        <v>87.81</v>
      </c>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3">
        <v>0.14000000000000001</v>
      </c>
      <c r="BX154" s="53"/>
      <c r="BY154" s="53"/>
      <c r="BZ154" s="53">
        <v>1.57</v>
      </c>
      <c r="CA154" s="54"/>
      <c r="CB154" s="53">
        <v>3.08</v>
      </c>
      <c r="CC154" s="53">
        <v>2.0699999999999998</v>
      </c>
      <c r="CD154" s="54"/>
      <c r="CE154" s="53">
        <v>1.81</v>
      </c>
      <c r="CF154" s="53">
        <v>2.2000000000000002</v>
      </c>
      <c r="CG154" s="54"/>
      <c r="CH154" s="54"/>
      <c r="CI154" s="54"/>
      <c r="CJ154" s="54"/>
      <c r="CK154" s="54"/>
      <c r="CL154" s="54"/>
      <c r="CM154" s="54"/>
      <c r="CN154" s="55">
        <v>98.69</v>
      </c>
      <c r="CO154" s="21"/>
      <c r="CP154" s="54"/>
      <c r="CQ154" s="54"/>
      <c r="CR154" s="54"/>
      <c r="CS154" s="54"/>
      <c r="CT154" s="54"/>
      <c r="CU154" s="54"/>
      <c r="CV154" s="54"/>
      <c r="CW154" s="54"/>
      <c r="CX154" s="54"/>
      <c r="CY154" s="54"/>
      <c r="CZ154" s="54"/>
      <c r="DA154" s="54"/>
      <c r="DB154" s="54"/>
      <c r="DC154" s="54"/>
      <c r="DD154" s="54"/>
      <c r="DE154" s="54"/>
      <c r="DF154" s="54"/>
      <c r="DG154" s="54"/>
      <c r="DH154" s="54">
        <v>0</v>
      </c>
      <c r="DI154" s="54"/>
    </row>
    <row r="155" spans="1:113" x14ac:dyDescent="0.2">
      <c r="A155" s="21" t="s">
        <v>801</v>
      </c>
      <c r="B155" s="53">
        <v>15</v>
      </c>
      <c r="C155" s="62">
        <v>4.5</v>
      </c>
      <c r="D155" s="63">
        <v>1973</v>
      </c>
      <c r="E155" s="53"/>
      <c r="F155" s="64">
        <v>1.67E-2</v>
      </c>
      <c r="G155" s="53"/>
      <c r="H155" s="53" t="s">
        <v>489</v>
      </c>
      <c r="I155" s="65">
        <v>-1.99</v>
      </c>
      <c r="J155" s="53"/>
      <c r="K155" s="53" t="s">
        <v>490</v>
      </c>
      <c r="L155" s="66" t="s">
        <v>802</v>
      </c>
      <c r="M155" s="54" t="s">
        <v>527</v>
      </c>
      <c r="N155" s="54" t="s">
        <v>494</v>
      </c>
      <c r="O155" s="54" t="s">
        <v>803</v>
      </c>
      <c r="P155" s="67">
        <v>46.73</v>
      </c>
      <c r="Q155" s="54"/>
      <c r="R155" s="67">
        <v>1.91</v>
      </c>
      <c r="S155" s="54"/>
      <c r="T155" s="54"/>
      <c r="U155" s="67">
        <v>12.95</v>
      </c>
      <c r="V155" s="54"/>
      <c r="W155" s="54"/>
      <c r="X155" s="54"/>
      <c r="Y155" s="67">
        <v>0.01</v>
      </c>
      <c r="Z155" s="67">
        <v>37</v>
      </c>
      <c r="AA155" s="67">
        <v>1.06</v>
      </c>
      <c r="AB155" s="54"/>
      <c r="AC155" s="54"/>
      <c r="AD155" s="67">
        <v>0.19</v>
      </c>
      <c r="AE155" s="54"/>
      <c r="AF155" s="67">
        <v>0.44</v>
      </c>
      <c r="AG155" s="67"/>
      <c r="AH155" s="67"/>
      <c r="AI155" s="67"/>
      <c r="AJ155" s="54"/>
      <c r="AK155" s="54"/>
      <c r="AL155" s="54"/>
      <c r="AM155" s="54"/>
      <c r="AN155" s="54"/>
      <c r="AO155" s="54"/>
      <c r="AP155" s="54"/>
      <c r="AQ155" s="54"/>
      <c r="AR155" s="54"/>
      <c r="AS155" s="54"/>
      <c r="AT155" s="53">
        <v>1.9951973000000001E-2</v>
      </c>
      <c r="AU155" s="54">
        <v>100.29</v>
      </c>
      <c r="AV155" s="21">
        <v>0.01</v>
      </c>
      <c r="AW155" s="54"/>
      <c r="AX155" s="54"/>
      <c r="AY155" s="54"/>
      <c r="AZ155" s="54"/>
      <c r="BA155" s="53">
        <v>87.91</v>
      </c>
      <c r="BB155" s="54"/>
      <c r="BC155" s="54">
        <v>0.03</v>
      </c>
      <c r="BD155" s="54"/>
      <c r="BE155" s="54">
        <v>1.7</v>
      </c>
      <c r="BF155" s="54"/>
      <c r="BG155" s="54"/>
      <c r="BH155" s="54"/>
      <c r="BI155" s="54"/>
      <c r="BJ155" s="54"/>
      <c r="BK155" s="54"/>
      <c r="BL155" s="54"/>
      <c r="BM155" s="54"/>
      <c r="BN155" s="54"/>
      <c r="BO155" s="54"/>
      <c r="BP155" s="54"/>
      <c r="BQ155" s="54"/>
      <c r="BR155" s="54"/>
      <c r="BS155" s="54"/>
      <c r="BT155" s="54"/>
      <c r="BU155" s="54"/>
      <c r="BV155" s="54"/>
      <c r="BW155" s="54">
        <v>2.68</v>
      </c>
      <c r="BX155" s="54">
        <v>0.42</v>
      </c>
      <c r="BY155" s="54"/>
      <c r="BZ155" s="54"/>
      <c r="CA155" s="54"/>
      <c r="CB155" s="54"/>
      <c r="CC155" s="54"/>
      <c r="CD155" s="54"/>
      <c r="CE155" s="54"/>
      <c r="CF155" s="54"/>
      <c r="CG155" s="54"/>
      <c r="CH155" s="54"/>
      <c r="CI155" s="54"/>
      <c r="CJ155" s="54"/>
      <c r="CK155" s="54"/>
      <c r="CL155" s="54"/>
      <c r="CM155" s="54"/>
      <c r="CN155" s="55">
        <v>92.75</v>
      </c>
      <c r="CO155" s="21"/>
      <c r="CP155" s="54"/>
      <c r="CQ155" s="54"/>
      <c r="CR155" s="54"/>
      <c r="CS155" s="54"/>
      <c r="CT155" s="54"/>
      <c r="CU155" s="54"/>
      <c r="CV155" s="54"/>
      <c r="CW155" s="54"/>
      <c r="CX155" s="54"/>
      <c r="CY155" s="54"/>
      <c r="CZ155" s="54"/>
      <c r="DA155" s="54"/>
      <c r="DB155" s="54"/>
      <c r="DC155" s="54"/>
      <c r="DD155" s="54"/>
      <c r="DE155" s="54"/>
      <c r="DF155" s="54"/>
      <c r="DG155" s="54"/>
      <c r="DH155" s="54">
        <v>0</v>
      </c>
      <c r="DI155" s="54" t="s">
        <v>804</v>
      </c>
    </row>
    <row r="156" spans="1:113" x14ac:dyDescent="0.2">
      <c r="A156" s="21">
        <v>710</v>
      </c>
      <c r="B156" s="53">
        <v>45</v>
      </c>
      <c r="C156" s="53">
        <v>1.5</v>
      </c>
      <c r="D156" s="53">
        <v>1753</v>
      </c>
      <c r="E156" s="53"/>
      <c r="F156" s="53">
        <v>0.58333333300000001</v>
      </c>
      <c r="G156" s="53"/>
      <c r="H156" s="53"/>
      <c r="I156" s="53"/>
      <c r="J156" s="53"/>
      <c r="K156" s="53"/>
      <c r="L156" s="53" t="s">
        <v>501</v>
      </c>
      <c r="M156" s="54" t="s">
        <v>528</v>
      </c>
      <c r="N156" s="54" t="s">
        <v>534</v>
      </c>
      <c r="O156" s="54" t="s">
        <v>33</v>
      </c>
      <c r="P156" s="54">
        <v>61.65564174</v>
      </c>
      <c r="Q156" s="54"/>
      <c r="R156" s="54">
        <v>8.1624888000000002</v>
      </c>
      <c r="S156" s="54">
        <v>0.30692670999999999</v>
      </c>
      <c r="T156" s="54"/>
      <c r="U156" s="54">
        <v>16.853104999999999</v>
      </c>
      <c r="V156" s="54"/>
      <c r="W156" s="54"/>
      <c r="X156" s="54"/>
      <c r="Y156" s="54">
        <v>1.272593E-2</v>
      </c>
      <c r="Z156" s="54">
        <v>1.2768725780000001</v>
      </c>
      <c r="AA156" s="54">
        <v>2.7983999999999998E-2</v>
      </c>
      <c r="AB156" s="54"/>
      <c r="AC156" s="54"/>
      <c r="AD156" s="54"/>
      <c r="AE156" s="54"/>
      <c r="AF156" s="54"/>
      <c r="AG156" s="54"/>
      <c r="AH156" s="54"/>
      <c r="AI156" s="54"/>
      <c r="AJ156" s="54"/>
      <c r="AK156" s="54"/>
      <c r="AL156" s="54"/>
      <c r="AM156" s="54"/>
      <c r="AN156" s="54"/>
      <c r="AO156" s="54"/>
      <c r="AP156" s="54"/>
      <c r="AQ156" s="54"/>
      <c r="AR156" s="54"/>
      <c r="AS156" s="54">
        <v>0.04</v>
      </c>
      <c r="AT156" s="53">
        <v>0.102357606</v>
      </c>
      <c r="AU156" s="54">
        <v>88.315799999999996</v>
      </c>
      <c r="AV156" s="53">
        <v>0.01</v>
      </c>
      <c r="AW156" s="53"/>
      <c r="AX156" s="53"/>
      <c r="AY156" s="53">
        <v>2.9600000000000001E-2</v>
      </c>
      <c r="AZ156" s="53"/>
      <c r="BA156" s="53">
        <v>97</v>
      </c>
      <c r="BB156" s="53"/>
      <c r="BC156" s="53"/>
      <c r="BD156" s="53"/>
      <c r="BE156" s="53"/>
      <c r="BF156" s="53"/>
      <c r="BG156" s="53"/>
      <c r="BH156" s="53"/>
      <c r="BI156" s="53"/>
      <c r="BJ156" s="53"/>
      <c r="BK156" s="53"/>
      <c r="BL156" s="53"/>
      <c r="BM156" s="53"/>
      <c r="BN156" s="53"/>
      <c r="BO156" s="53"/>
      <c r="BP156" s="53"/>
      <c r="BQ156" s="53"/>
      <c r="BR156" s="53">
        <v>1.5599999999999999E-2</v>
      </c>
      <c r="BS156" s="53"/>
      <c r="BT156" s="53"/>
      <c r="BU156" s="53"/>
      <c r="BV156" s="53"/>
      <c r="BW156" s="53"/>
      <c r="BX156" s="53">
        <v>0.68</v>
      </c>
      <c r="BY156" s="53"/>
      <c r="BZ156" s="53">
        <v>2.0099999999999998</v>
      </c>
      <c r="CA156" s="53"/>
      <c r="CB156" s="53"/>
      <c r="CC156" s="53"/>
      <c r="CD156" s="53"/>
      <c r="CE156" s="53"/>
      <c r="CF156" s="53"/>
      <c r="CG156" s="53"/>
      <c r="CH156" s="53"/>
      <c r="CI156" s="53"/>
      <c r="CJ156" s="53"/>
      <c r="CK156" s="53"/>
      <c r="CL156" s="53"/>
      <c r="CM156" s="53"/>
      <c r="CN156" s="55">
        <v>99.75</v>
      </c>
      <c r="CO156" s="21"/>
      <c r="CP156" s="54"/>
      <c r="CQ156" s="54"/>
      <c r="CR156" s="54"/>
      <c r="CS156" s="54"/>
      <c r="CT156" s="54"/>
      <c r="CU156" s="54"/>
      <c r="CV156" s="54"/>
      <c r="CW156" s="54"/>
      <c r="CX156" s="54"/>
      <c r="CY156" s="54"/>
      <c r="CZ156" s="54"/>
      <c r="DA156" s="54"/>
      <c r="DB156" s="54"/>
      <c r="DC156" s="54"/>
      <c r="DD156" s="54"/>
      <c r="DE156" s="54"/>
      <c r="DF156" s="54"/>
      <c r="DG156" s="54"/>
      <c r="DH156" s="54">
        <v>0</v>
      </c>
      <c r="DI156" s="54"/>
    </row>
    <row r="157" spans="1:113" x14ac:dyDescent="0.2">
      <c r="A157" s="21" t="s">
        <v>805</v>
      </c>
      <c r="B157" s="53">
        <v>31</v>
      </c>
      <c r="C157" s="53">
        <v>1</v>
      </c>
      <c r="D157" s="53">
        <v>1873</v>
      </c>
      <c r="E157" s="53"/>
      <c r="F157" s="53">
        <v>1</v>
      </c>
      <c r="G157" s="53"/>
      <c r="H157" s="53" t="s">
        <v>489</v>
      </c>
      <c r="I157" s="53">
        <v>-1.4</v>
      </c>
      <c r="J157" s="53"/>
      <c r="K157" s="53"/>
      <c r="L157" s="53"/>
      <c r="M157" s="54" t="s">
        <v>528</v>
      </c>
      <c r="N157" s="54" t="s">
        <v>534</v>
      </c>
      <c r="O157" s="54" t="s">
        <v>536</v>
      </c>
      <c r="P157" s="53">
        <v>37.6</v>
      </c>
      <c r="Q157" s="53">
        <v>3.15</v>
      </c>
      <c r="R157" s="53">
        <v>11.3</v>
      </c>
      <c r="S157" s="54"/>
      <c r="T157" s="54"/>
      <c r="U157" s="53">
        <v>17.829999999999998</v>
      </c>
      <c r="V157" s="53">
        <v>0.19</v>
      </c>
      <c r="W157" s="53"/>
      <c r="X157" s="53"/>
      <c r="Y157" s="53"/>
      <c r="Z157" s="53">
        <v>10.77</v>
      </c>
      <c r="AA157" s="53">
        <v>12.5</v>
      </c>
      <c r="AB157" s="53"/>
      <c r="AC157" s="53"/>
      <c r="AD157" s="53">
        <v>2.67</v>
      </c>
      <c r="AE157" s="53">
        <v>1.39</v>
      </c>
      <c r="AF157" s="53">
        <v>0.68</v>
      </c>
      <c r="AG157" s="54"/>
      <c r="AH157" s="54"/>
      <c r="AI157" s="54"/>
      <c r="AJ157" s="54"/>
      <c r="AK157" s="54"/>
      <c r="AL157" s="54"/>
      <c r="AM157" s="54"/>
      <c r="AN157" s="54"/>
      <c r="AO157" s="54"/>
      <c r="AP157" s="54"/>
      <c r="AQ157" s="54"/>
      <c r="AR157" s="54"/>
      <c r="AS157" s="54">
        <v>0.205208</v>
      </c>
      <c r="AT157" s="53">
        <v>0</v>
      </c>
      <c r="AU157" s="54">
        <v>98.182900000000004</v>
      </c>
      <c r="AV157" s="53">
        <v>0.01</v>
      </c>
      <c r="AW157" s="53"/>
      <c r="AX157" s="53"/>
      <c r="AY157" s="53"/>
      <c r="AZ157" s="54"/>
      <c r="BA157" s="53">
        <v>82.46</v>
      </c>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3">
        <v>0.06</v>
      </c>
      <c r="BX157" s="53"/>
      <c r="BY157" s="53">
        <v>2.38</v>
      </c>
      <c r="BZ157" s="53">
        <v>1.54</v>
      </c>
      <c r="CA157" s="54"/>
      <c r="CB157" s="53">
        <v>4.43</v>
      </c>
      <c r="CC157" s="53">
        <v>3.83</v>
      </c>
      <c r="CD157" s="54"/>
      <c r="CE157" s="53">
        <v>0.26</v>
      </c>
      <c r="CF157" s="53">
        <v>4.0599999999999996</v>
      </c>
      <c r="CG157" s="54"/>
      <c r="CH157" s="54"/>
      <c r="CI157" s="54"/>
      <c r="CJ157" s="54"/>
      <c r="CK157" s="54"/>
      <c r="CL157" s="54"/>
      <c r="CM157" s="54"/>
      <c r="CN157" s="55">
        <v>99.03</v>
      </c>
      <c r="CO157" s="21"/>
      <c r="CP157" s="54"/>
      <c r="CQ157" s="54"/>
      <c r="CR157" s="54"/>
      <c r="CS157" s="54"/>
      <c r="CT157" s="54"/>
      <c r="CU157" s="54"/>
      <c r="CV157" s="54"/>
      <c r="CW157" s="54"/>
      <c r="CX157" s="54"/>
      <c r="CY157" s="54"/>
      <c r="CZ157" s="54"/>
      <c r="DA157" s="54"/>
      <c r="DB157" s="54"/>
      <c r="DC157" s="54"/>
      <c r="DD157" s="54"/>
      <c r="DE157" s="54"/>
      <c r="DF157" s="54"/>
      <c r="DG157" s="54"/>
      <c r="DH157" s="54">
        <v>0</v>
      </c>
      <c r="DI157" s="54"/>
    </row>
    <row r="158" spans="1:113" x14ac:dyDescent="0.2">
      <c r="A158" s="21" t="s">
        <v>806</v>
      </c>
      <c r="B158" s="53">
        <v>42</v>
      </c>
      <c r="C158" s="53">
        <v>6</v>
      </c>
      <c r="D158" s="53">
        <v>2123</v>
      </c>
      <c r="E158" s="53"/>
      <c r="F158" s="53">
        <v>8.3333332999999996E-2</v>
      </c>
      <c r="G158" s="54"/>
      <c r="H158" s="53"/>
      <c r="I158" s="54"/>
      <c r="J158" s="54"/>
      <c r="K158" s="53"/>
      <c r="L158" s="53"/>
      <c r="M158" s="54" t="s">
        <v>527</v>
      </c>
      <c r="N158" s="54" t="s">
        <v>532</v>
      </c>
      <c r="O158" s="54" t="s">
        <v>33</v>
      </c>
      <c r="P158" s="53">
        <v>30.32</v>
      </c>
      <c r="Q158" s="60"/>
      <c r="R158" s="53">
        <v>10.41</v>
      </c>
      <c r="S158" s="53"/>
      <c r="T158" s="53"/>
      <c r="U158" s="53">
        <v>20.420000000000002</v>
      </c>
      <c r="V158" s="53"/>
      <c r="W158" s="53"/>
      <c r="X158" s="53"/>
      <c r="Y158" s="53"/>
      <c r="Z158" s="53">
        <v>30.15</v>
      </c>
      <c r="AA158" s="53">
        <v>10.32</v>
      </c>
      <c r="AB158" s="53"/>
      <c r="AC158" s="53"/>
      <c r="AD158" s="53">
        <v>0.04</v>
      </c>
      <c r="AE158" s="54"/>
      <c r="AF158" s="54"/>
      <c r="AG158" s="54"/>
      <c r="AH158" s="54"/>
      <c r="AI158" s="54"/>
      <c r="AJ158" s="54"/>
      <c r="AK158" s="54"/>
      <c r="AL158" s="54"/>
      <c r="AM158" s="54"/>
      <c r="AN158" s="54"/>
      <c r="AO158" s="54"/>
      <c r="AP158" s="54"/>
      <c r="AQ158" s="54"/>
      <c r="AR158" s="54"/>
      <c r="AS158" s="54"/>
      <c r="AT158" s="53">
        <v>0</v>
      </c>
      <c r="AU158" s="61">
        <v>101.66</v>
      </c>
      <c r="AV158" s="53">
        <v>0.01</v>
      </c>
      <c r="AW158" s="53"/>
      <c r="AX158" s="53"/>
      <c r="AY158" s="53"/>
      <c r="AZ158" s="54"/>
      <c r="BA158" s="53">
        <v>90.01</v>
      </c>
      <c r="BB158" s="53"/>
      <c r="BC158" s="53"/>
      <c r="BD158" s="53">
        <v>1.87</v>
      </c>
      <c r="BE158" s="53">
        <v>7.61</v>
      </c>
      <c r="BF158" s="54"/>
      <c r="BG158" s="54"/>
      <c r="BH158" s="54"/>
      <c r="BI158" s="53">
        <v>0.13</v>
      </c>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3">
        <v>0.11</v>
      </c>
      <c r="CN158" s="55">
        <v>99.74</v>
      </c>
      <c r="CO158" s="54"/>
      <c r="CP158" s="54"/>
      <c r="CQ158" s="54"/>
      <c r="CR158" s="54"/>
      <c r="CS158" s="54"/>
      <c r="CT158" s="54"/>
      <c r="CU158" s="54"/>
      <c r="CV158" s="54"/>
      <c r="CW158" s="54"/>
      <c r="CX158" s="54"/>
      <c r="CY158" s="54"/>
      <c r="CZ158" s="54"/>
      <c r="DA158" s="54"/>
      <c r="DB158" s="54"/>
      <c r="DC158" s="54"/>
      <c r="DD158" s="54"/>
      <c r="DE158" s="54"/>
      <c r="DF158" s="54"/>
      <c r="DG158" s="54"/>
      <c r="DH158" s="54"/>
      <c r="DI158" s="54"/>
    </row>
    <row r="159" spans="1:113" x14ac:dyDescent="0.2">
      <c r="A159" s="21" t="s">
        <v>807</v>
      </c>
      <c r="B159" s="53">
        <v>39</v>
      </c>
      <c r="C159" s="21">
        <v>1.5</v>
      </c>
      <c r="D159" s="21">
        <v>1883</v>
      </c>
      <c r="E159" s="53"/>
      <c r="F159" s="53">
        <v>1</v>
      </c>
      <c r="G159" s="53"/>
      <c r="H159" s="53" t="s">
        <v>489</v>
      </c>
      <c r="I159" s="53">
        <v>-1.1000000000000001</v>
      </c>
      <c r="J159" s="53"/>
      <c r="K159" s="53" t="s">
        <v>492</v>
      </c>
      <c r="L159" s="53" t="s">
        <v>501</v>
      </c>
      <c r="M159" s="54" t="s">
        <v>529</v>
      </c>
      <c r="N159" s="54" t="s">
        <v>494</v>
      </c>
      <c r="O159" s="54" t="s">
        <v>537</v>
      </c>
      <c r="P159" s="54">
        <v>46.27</v>
      </c>
      <c r="Q159" s="54">
        <v>0.19</v>
      </c>
      <c r="R159" s="54">
        <v>5.92</v>
      </c>
      <c r="S159" s="54">
        <v>1.87</v>
      </c>
      <c r="T159" s="54">
        <v>1.83</v>
      </c>
      <c r="U159" s="54">
        <v>20.79</v>
      </c>
      <c r="V159" s="54">
        <v>0.2</v>
      </c>
      <c r="W159" s="54"/>
      <c r="X159" s="54"/>
      <c r="Y159" s="54"/>
      <c r="Z159" s="54">
        <v>13.78</v>
      </c>
      <c r="AA159" s="54">
        <v>6.18</v>
      </c>
      <c r="AB159" s="54"/>
      <c r="AC159" s="54"/>
      <c r="AD159" s="54">
        <v>0.33</v>
      </c>
      <c r="AE159" s="54">
        <v>0.06</v>
      </c>
      <c r="AF159" s="54">
        <v>0.32</v>
      </c>
      <c r="AG159" s="54"/>
      <c r="AH159" s="54"/>
      <c r="AI159" s="54"/>
      <c r="AJ159" s="54"/>
      <c r="AK159" s="54"/>
      <c r="AL159" s="54"/>
      <c r="AM159" s="54"/>
      <c r="AN159" s="54"/>
      <c r="AO159" s="54"/>
      <c r="AP159" s="54"/>
      <c r="AQ159" s="54"/>
      <c r="AR159" s="54"/>
      <c r="AS159" s="54"/>
      <c r="AT159" s="53">
        <v>0</v>
      </c>
      <c r="AU159" s="54">
        <v>97.74</v>
      </c>
      <c r="AV159" s="21">
        <v>1.2E-2</v>
      </c>
      <c r="AW159" s="54"/>
      <c r="AX159" s="54"/>
      <c r="AY159" s="54">
        <v>0.19</v>
      </c>
      <c r="AZ159" s="54"/>
      <c r="BA159" s="53">
        <v>79.97</v>
      </c>
      <c r="BB159" s="54"/>
      <c r="BC159" s="54"/>
      <c r="BD159" s="54"/>
      <c r="BE159" s="54">
        <v>1.83</v>
      </c>
      <c r="BF159" s="54"/>
      <c r="BG159" s="54"/>
      <c r="BH159" s="54">
        <v>0.01</v>
      </c>
      <c r="BI159" s="54">
        <v>1.89</v>
      </c>
      <c r="BJ159" s="54"/>
      <c r="BK159" s="54"/>
      <c r="BL159" s="54"/>
      <c r="BM159" s="54">
        <v>1.43</v>
      </c>
      <c r="BN159" s="54"/>
      <c r="BO159" s="54">
        <v>2.14</v>
      </c>
      <c r="BP159" s="54"/>
      <c r="BQ159" s="54"/>
      <c r="BR159" s="54">
        <v>7.4999999999999997E-2</v>
      </c>
      <c r="BS159" s="54"/>
      <c r="BT159" s="54"/>
      <c r="BU159" s="54"/>
      <c r="BV159" s="54"/>
      <c r="BW159" s="54">
        <v>0.74</v>
      </c>
      <c r="BX159" s="54"/>
      <c r="BY159" s="54">
        <v>4.43</v>
      </c>
      <c r="BZ159" s="54"/>
      <c r="CA159" s="54"/>
      <c r="CB159" s="54">
        <v>1.83</v>
      </c>
      <c r="CC159" s="54"/>
      <c r="CD159" s="54"/>
      <c r="CE159" s="54"/>
      <c r="CF159" s="54"/>
      <c r="CG159" s="54"/>
      <c r="CH159" s="54"/>
      <c r="CI159" s="54"/>
      <c r="CJ159" s="54"/>
      <c r="CK159" s="54"/>
      <c r="CL159" s="54"/>
      <c r="CM159" s="54">
        <v>2.1800000000000002</v>
      </c>
      <c r="CN159" s="55">
        <v>96.73</v>
      </c>
      <c r="CO159" s="21"/>
      <c r="CP159" s="54"/>
      <c r="CQ159" s="54"/>
      <c r="CR159" s="54"/>
      <c r="CS159" s="54"/>
      <c r="CT159" s="54"/>
      <c r="CU159" s="54"/>
      <c r="CV159" s="54"/>
      <c r="CW159" s="54"/>
      <c r="CX159" s="54"/>
      <c r="CY159" s="54"/>
      <c r="CZ159" s="54"/>
      <c r="DA159" s="54"/>
      <c r="DB159" s="54"/>
      <c r="DC159" s="54"/>
      <c r="DD159" s="54"/>
      <c r="DE159" s="54"/>
      <c r="DF159" s="54"/>
      <c r="DG159" s="54"/>
      <c r="DH159" s="54">
        <v>0</v>
      </c>
      <c r="DI159" s="54" t="s">
        <v>544</v>
      </c>
    </row>
    <row r="160" spans="1:113" x14ac:dyDescent="0.2">
      <c r="A160" s="21" t="s">
        <v>808</v>
      </c>
      <c r="B160" s="53">
        <v>39</v>
      </c>
      <c r="C160" s="21">
        <v>2</v>
      </c>
      <c r="D160" s="21">
        <v>1883</v>
      </c>
      <c r="E160" s="53"/>
      <c r="F160" s="53">
        <v>1</v>
      </c>
      <c r="G160" s="53"/>
      <c r="H160" s="53" t="s">
        <v>489</v>
      </c>
      <c r="I160" s="53">
        <v>-1.49</v>
      </c>
      <c r="J160" s="53"/>
      <c r="K160" s="53" t="s">
        <v>492</v>
      </c>
      <c r="L160" s="53" t="s">
        <v>501</v>
      </c>
      <c r="M160" s="54" t="s">
        <v>529</v>
      </c>
      <c r="N160" s="54" t="s">
        <v>494</v>
      </c>
      <c r="O160" s="54" t="s">
        <v>537</v>
      </c>
      <c r="P160" s="54">
        <v>50.72</v>
      </c>
      <c r="Q160" s="54">
        <v>0.24</v>
      </c>
      <c r="R160" s="54">
        <v>7.32</v>
      </c>
      <c r="S160" s="54">
        <v>1.51</v>
      </c>
      <c r="T160" s="54">
        <v>0.9</v>
      </c>
      <c r="U160" s="54">
        <v>13.72</v>
      </c>
      <c r="V160" s="54">
        <v>0.22</v>
      </c>
      <c r="W160" s="54"/>
      <c r="X160" s="54"/>
      <c r="Y160" s="54"/>
      <c r="Z160" s="54">
        <v>16.48</v>
      </c>
      <c r="AA160" s="54">
        <v>8.15</v>
      </c>
      <c r="AB160" s="54"/>
      <c r="AC160" s="54"/>
      <c r="AD160" s="54">
        <v>4.8000000000000001E-2</v>
      </c>
      <c r="AE160" s="54"/>
      <c r="AF160" s="54">
        <v>0.15</v>
      </c>
      <c r="AG160" s="54"/>
      <c r="AH160" s="54"/>
      <c r="AI160" s="54"/>
      <c r="AJ160" s="54"/>
      <c r="AK160" s="54"/>
      <c r="AL160" s="54"/>
      <c r="AM160" s="54"/>
      <c r="AN160" s="54"/>
      <c r="AO160" s="54"/>
      <c r="AP160" s="54"/>
      <c r="AQ160" s="54"/>
      <c r="AR160" s="54"/>
      <c r="AS160" s="54"/>
      <c r="AT160" s="53">
        <v>0</v>
      </c>
      <c r="AU160" s="54">
        <v>99.457999999999998</v>
      </c>
      <c r="AV160" s="21">
        <v>1.4999999999999999E-2</v>
      </c>
      <c r="AW160" s="54"/>
      <c r="AX160" s="54"/>
      <c r="AY160" s="54">
        <v>0.35</v>
      </c>
      <c r="AZ160" s="54"/>
      <c r="BA160" s="53">
        <v>84.83</v>
      </c>
      <c r="BB160" s="54"/>
      <c r="BC160" s="54"/>
      <c r="BD160" s="54"/>
      <c r="BE160" s="54">
        <v>1.84</v>
      </c>
      <c r="BF160" s="54"/>
      <c r="BG160" s="54"/>
      <c r="BH160" s="54"/>
      <c r="BI160" s="54">
        <v>1.78</v>
      </c>
      <c r="BJ160" s="54"/>
      <c r="BK160" s="54"/>
      <c r="BL160" s="54"/>
      <c r="BM160" s="54">
        <v>1.54</v>
      </c>
      <c r="BN160" s="54"/>
      <c r="BO160" s="54"/>
      <c r="BP160" s="54"/>
      <c r="BQ160" s="54"/>
      <c r="BR160" s="54">
        <v>0.12</v>
      </c>
      <c r="BS160" s="54"/>
      <c r="BT160" s="54"/>
      <c r="BU160" s="54"/>
      <c r="BV160" s="54"/>
      <c r="BW160" s="54">
        <v>1.1299999999999999</v>
      </c>
      <c r="BX160" s="54"/>
      <c r="BY160" s="54"/>
      <c r="BZ160" s="54"/>
      <c r="CA160" s="54"/>
      <c r="CB160" s="54">
        <v>1.77</v>
      </c>
      <c r="CC160" s="54"/>
      <c r="CD160" s="54"/>
      <c r="CE160" s="54"/>
      <c r="CF160" s="54"/>
      <c r="CG160" s="54"/>
      <c r="CH160" s="54"/>
      <c r="CI160" s="54"/>
      <c r="CJ160" s="54"/>
      <c r="CK160" s="54"/>
      <c r="CL160" s="54"/>
      <c r="CM160" s="54">
        <v>1.9</v>
      </c>
      <c r="CN160" s="55">
        <v>95.28</v>
      </c>
      <c r="CO160" s="21"/>
      <c r="CP160" s="54"/>
      <c r="CQ160" s="54"/>
      <c r="CR160" s="54"/>
      <c r="CS160" s="54"/>
      <c r="CT160" s="54"/>
      <c r="CU160" s="54"/>
      <c r="CV160" s="54"/>
      <c r="CW160" s="54"/>
      <c r="CX160" s="54"/>
      <c r="CY160" s="54"/>
      <c r="CZ160" s="54"/>
      <c r="DA160" s="54"/>
      <c r="DB160" s="54"/>
      <c r="DC160" s="54"/>
      <c r="DD160" s="54"/>
      <c r="DE160" s="54"/>
      <c r="DF160" s="54"/>
      <c r="DG160" s="54"/>
      <c r="DH160" s="54">
        <v>0</v>
      </c>
      <c r="DI160" s="54" t="s">
        <v>544</v>
      </c>
    </row>
    <row r="161" spans="1:113" x14ac:dyDescent="0.2">
      <c r="A161" s="21" t="s">
        <v>809</v>
      </c>
      <c r="B161" s="53">
        <v>39</v>
      </c>
      <c r="C161" s="21">
        <v>2</v>
      </c>
      <c r="D161" s="21">
        <v>1883</v>
      </c>
      <c r="E161" s="53"/>
      <c r="F161" s="53">
        <v>1</v>
      </c>
      <c r="G161" s="53"/>
      <c r="H161" s="53" t="s">
        <v>489</v>
      </c>
      <c r="I161" s="53">
        <v>-1.06</v>
      </c>
      <c r="J161" s="53"/>
      <c r="K161" s="53" t="s">
        <v>492</v>
      </c>
      <c r="L161" s="53" t="s">
        <v>501</v>
      </c>
      <c r="M161" s="54" t="s">
        <v>529</v>
      </c>
      <c r="N161" s="54" t="s">
        <v>494</v>
      </c>
      <c r="O161" s="54" t="s">
        <v>537</v>
      </c>
      <c r="P161" s="54">
        <v>44.8</v>
      </c>
      <c r="Q161" s="54">
        <v>0.19</v>
      </c>
      <c r="R161" s="54">
        <v>5.87</v>
      </c>
      <c r="S161" s="54">
        <v>1.65</v>
      </c>
      <c r="T161" s="54">
        <v>1.82</v>
      </c>
      <c r="U161" s="54">
        <v>21.94</v>
      </c>
      <c r="V161" s="54">
        <v>0.2</v>
      </c>
      <c r="W161" s="54"/>
      <c r="X161" s="54"/>
      <c r="Y161" s="54"/>
      <c r="Z161" s="54">
        <v>13.97</v>
      </c>
      <c r="AA161" s="54">
        <v>6.31</v>
      </c>
      <c r="AB161" s="54"/>
      <c r="AC161" s="54"/>
      <c r="AD161" s="54">
        <v>0.6</v>
      </c>
      <c r="AE161" s="54">
        <v>0.06</v>
      </c>
      <c r="AF161" s="54">
        <v>0.33</v>
      </c>
      <c r="AG161" s="54"/>
      <c r="AH161" s="54"/>
      <c r="AI161" s="54"/>
      <c r="AJ161" s="54"/>
      <c r="AK161" s="54"/>
      <c r="AL161" s="54"/>
      <c r="AM161" s="54"/>
      <c r="AN161" s="54"/>
      <c r="AO161" s="54"/>
      <c r="AP161" s="54"/>
      <c r="AQ161" s="54"/>
      <c r="AR161" s="54"/>
      <c r="AS161" s="54"/>
      <c r="AT161" s="53">
        <v>0.109835609</v>
      </c>
      <c r="AU161" s="54">
        <v>97.74</v>
      </c>
      <c r="AV161" s="21">
        <v>1.4999999999999999E-2</v>
      </c>
      <c r="AW161" s="54"/>
      <c r="AX161" s="54"/>
      <c r="AY161" s="54">
        <v>0.22</v>
      </c>
      <c r="AZ161" s="54"/>
      <c r="BA161" s="53">
        <v>83.78</v>
      </c>
      <c r="BB161" s="54"/>
      <c r="BC161" s="54"/>
      <c r="BD161" s="54"/>
      <c r="BE161" s="54">
        <v>1.85</v>
      </c>
      <c r="BF161" s="54"/>
      <c r="BG161" s="54"/>
      <c r="BH161" s="54"/>
      <c r="BI161" s="54">
        <v>1.89</v>
      </c>
      <c r="BJ161" s="54"/>
      <c r="BK161" s="54"/>
      <c r="BL161" s="54"/>
      <c r="BM161" s="54">
        <v>1.51</v>
      </c>
      <c r="BN161" s="54"/>
      <c r="BO161" s="54"/>
      <c r="BP161" s="54"/>
      <c r="BQ161" s="54"/>
      <c r="BR161" s="54">
        <v>0.09</v>
      </c>
      <c r="BS161" s="54"/>
      <c r="BT161" s="54"/>
      <c r="BU161" s="54"/>
      <c r="BV161" s="54"/>
      <c r="BW161" s="54">
        <v>0.68</v>
      </c>
      <c r="BX161" s="54"/>
      <c r="BY161" s="54">
        <v>4.72</v>
      </c>
      <c r="BZ161" s="54"/>
      <c r="CA161" s="54"/>
      <c r="CB161" s="54">
        <v>2.19</v>
      </c>
      <c r="CC161" s="54"/>
      <c r="CD161" s="54"/>
      <c r="CE161" s="54"/>
      <c r="CF161" s="54"/>
      <c r="CG161" s="54"/>
      <c r="CH161" s="54"/>
      <c r="CI161" s="54"/>
      <c r="CJ161" s="54"/>
      <c r="CK161" s="54"/>
      <c r="CL161" s="54"/>
      <c r="CM161" s="54">
        <v>1.64</v>
      </c>
      <c r="CN161" s="55">
        <v>98.59</v>
      </c>
      <c r="CO161" s="21"/>
      <c r="CP161" s="54"/>
      <c r="CQ161" s="54"/>
      <c r="CR161" s="54"/>
      <c r="CS161" s="54"/>
      <c r="CT161" s="54"/>
      <c r="CU161" s="54"/>
      <c r="CV161" s="54"/>
      <c r="CW161" s="54"/>
      <c r="CX161" s="54"/>
      <c r="CY161" s="54"/>
      <c r="CZ161" s="54"/>
      <c r="DA161" s="54"/>
      <c r="DB161" s="54"/>
      <c r="DC161" s="54"/>
      <c r="DD161" s="54"/>
      <c r="DE161" s="54"/>
      <c r="DF161" s="54"/>
      <c r="DG161" s="54"/>
      <c r="DH161" s="54">
        <v>0</v>
      </c>
      <c r="DI161" s="54" t="s">
        <v>544</v>
      </c>
    </row>
    <row r="162" spans="1:113" x14ac:dyDescent="0.2">
      <c r="A162" s="21" t="s">
        <v>810</v>
      </c>
      <c r="B162" s="53">
        <v>19</v>
      </c>
      <c r="C162" s="53">
        <v>11</v>
      </c>
      <c r="D162" s="53">
        <v>2373</v>
      </c>
      <c r="E162" s="53"/>
      <c r="F162" s="53">
        <v>8.3333332999999996E-2</v>
      </c>
      <c r="G162" s="53"/>
      <c r="H162" s="53"/>
      <c r="I162" s="53"/>
      <c r="J162" s="53"/>
      <c r="K162" s="53"/>
      <c r="L162" s="53"/>
      <c r="M162" s="54" t="s">
        <v>527</v>
      </c>
      <c r="N162" s="54" t="s">
        <v>532</v>
      </c>
      <c r="O162" s="54" t="s">
        <v>33</v>
      </c>
      <c r="P162" s="56">
        <v>39</v>
      </c>
      <c r="Q162" s="57">
        <v>0.24</v>
      </c>
      <c r="R162" s="57">
        <v>4.5599999999999996</v>
      </c>
      <c r="S162" s="57">
        <v>0.2</v>
      </c>
      <c r="T162" s="53"/>
      <c r="U162" s="57">
        <v>8.64</v>
      </c>
      <c r="V162" s="57">
        <v>0.13</v>
      </c>
      <c r="W162" s="53"/>
      <c r="X162" s="58"/>
      <c r="Y162" s="53"/>
      <c r="Z162" s="56">
        <v>43</v>
      </c>
      <c r="AA162" s="57">
        <v>4.37</v>
      </c>
      <c r="AB162" s="54"/>
      <c r="AC162" s="54"/>
      <c r="AD162" s="54"/>
      <c r="AE162" s="54"/>
      <c r="AF162" s="54"/>
      <c r="AG162" s="54"/>
      <c r="AH162" s="54"/>
      <c r="AI162" s="54"/>
      <c r="AJ162" s="54"/>
      <c r="AK162" s="54"/>
      <c r="AL162" s="54"/>
      <c r="AM162" s="54"/>
      <c r="AN162" s="54"/>
      <c r="AO162" s="54"/>
      <c r="AP162" s="54"/>
      <c r="AQ162" s="54"/>
      <c r="AR162" s="54"/>
      <c r="AS162" s="59">
        <v>0.22</v>
      </c>
      <c r="AT162" s="53">
        <v>0</v>
      </c>
      <c r="AU162" s="54">
        <v>100.248</v>
      </c>
      <c r="AV162" s="57">
        <v>0.02</v>
      </c>
      <c r="AW162" s="54"/>
      <c r="AX162" s="54"/>
      <c r="AY162" s="57">
        <v>0.16</v>
      </c>
      <c r="AZ162" s="54"/>
      <c r="BA162" s="56">
        <v>57.7</v>
      </c>
      <c r="BB162" s="54"/>
      <c r="BC162" s="54"/>
      <c r="BD162" s="54"/>
      <c r="BE162" s="54"/>
      <c r="BF162" s="54"/>
      <c r="BG162" s="54"/>
      <c r="BH162" s="54"/>
      <c r="BI162" s="54"/>
      <c r="BJ162" s="54"/>
      <c r="BK162" s="54"/>
      <c r="BL162" s="54"/>
      <c r="BM162" s="54"/>
      <c r="BN162" s="54"/>
      <c r="BO162" s="57">
        <v>4.75</v>
      </c>
      <c r="BP162" s="54"/>
      <c r="BQ162" s="54"/>
      <c r="BR162" s="54"/>
      <c r="BS162" s="54"/>
      <c r="BT162" s="54"/>
      <c r="BU162" s="54"/>
      <c r="BV162" s="54"/>
      <c r="BW162" s="54"/>
      <c r="BX162" s="57">
        <v>2.62</v>
      </c>
      <c r="BY162" s="54"/>
      <c r="BZ162" s="56">
        <v>32.6</v>
      </c>
      <c r="CA162" s="54"/>
      <c r="CB162" s="54"/>
      <c r="CC162" s="54"/>
      <c r="CD162" s="54"/>
      <c r="CE162" s="54"/>
      <c r="CF162" s="54"/>
      <c r="CG162" s="54"/>
      <c r="CH162" s="56"/>
      <c r="CI162" s="56"/>
      <c r="CJ162" s="57">
        <v>2.59</v>
      </c>
      <c r="CK162" s="57"/>
      <c r="CL162" s="57"/>
      <c r="CM162" s="54"/>
      <c r="CN162" s="55">
        <v>100.41</v>
      </c>
      <c r="CO162" s="21"/>
      <c r="CP162" s="54"/>
      <c r="CQ162" s="54"/>
      <c r="CR162" s="54"/>
      <c r="CS162" s="54"/>
      <c r="CT162" s="54"/>
      <c r="CU162" s="54"/>
      <c r="CV162" s="54"/>
      <c r="CW162" s="54"/>
      <c r="CX162" s="54"/>
      <c r="CY162" s="54"/>
      <c r="CZ162" s="54"/>
      <c r="DA162" s="54"/>
      <c r="DB162" s="54"/>
      <c r="DC162" s="54"/>
      <c r="DD162" s="54"/>
      <c r="DE162" s="54"/>
      <c r="DF162" s="54"/>
      <c r="DG162" s="54"/>
      <c r="DH162" s="54">
        <v>0</v>
      </c>
      <c r="DI162" s="54"/>
    </row>
    <row r="163" spans="1:113" x14ac:dyDescent="0.2">
      <c r="A163" s="21" t="s">
        <v>811</v>
      </c>
      <c r="B163" s="53">
        <v>39</v>
      </c>
      <c r="C163" s="21">
        <v>2</v>
      </c>
      <c r="D163" s="21">
        <v>1883</v>
      </c>
      <c r="E163" s="53"/>
      <c r="F163" s="53">
        <v>1</v>
      </c>
      <c r="G163" s="53"/>
      <c r="H163" s="53" t="s">
        <v>489</v>
      </c>
      <c r="I163" s="53">
        <v>-1.94</v>
      </c>
      <c r="J163" s="53"/>
      <c r="K163" s="53" t="s">
        <v>492</v>
      </c>
      <c r="L163" s="53" t="s">
        <v>501</v>
      </c>
      <c r="M163" s="54" t="s">
        <v>529</v>
      </c>
      <c r="N163" s="54" t="s">
        <v>494</v>
      </c>
      <c r="O163" s="54" t="s">
        <v>537</v>
      </c>
      <c r="P163" s="54">
        <v>57.97</v>
      </c>
      <c r="Q163" s="54">
        <v>0.19900000000000001</v>
      </c>
      <c r="R163" s="54">
        <v>6.23</v>
      </c>
      <c r="S163" s="54">
        <v>1.24</v>
      </c>
      <c r="T163" s="54">
        <v>1.1499999999999999</v>
      </c>
      <c r="U163" s="54">
        <v>7.68</v>
      </c>
      <c r="V163" s="54">
        <v>0.29099999999999998</v>
      </c>
      <c r="W163" s="54"/>
      <c r="X163" s="54"/>
      <c r="Y163" s="54"/>
      <c r="Z163" s="54">
        <v>14.79</v>
      </c>
      <c r="AA163" s="54">
        <v>6.58</v>
      </c>
      <c r="AB163" s="54"/>
      <c r="AC163" s="54"/>
      <c r="AD163" s="54">
        <v>0.67</v>
      </c>
      <c r="AE163" s="54">
        <v>0.182</v>
      </c>
      <c r="AF163" s="54">
        <v>0.02</v>
      </c>
      <c r="AG163" s="54"/>
      <c r="AH163" s="54"/>
      <c r="AI163" s="54"/>
      <c r="AJ163" s="54"/>
      <c r="AK163" s="54"/>
      <c r="AL163" s="54"/>
      <c r="AM163" s="54"/>
      <c r="AN163" s="54"/>
      <c r="AO163" s="54"/>
      <c r="AP163" s="54"/>
      <c r="AQ163" s="54"/>
      <c r="AR163" s="54"/>
      <c r="AS163" s="54"/>
      <c r="AT163" s="53">
        <v>0.12589694700000001</v>
      </c>
      <c r="AU163" s="54">
        <v>97.001999999999995</v>
      </c>
      <c r="AV163" s="21">
        <v>1.7999999999999999E-2</v>
      </c>
      <c r="AW163" s="54"/>
      <c r="AX163" s="54"/>
      <c r="AY163" s="54">
        <v>0.51</v>
      </c>
      <c r="AZ163" s="54"/>
      <c r="BA163" s="53">
        <v>77.72</v>
      </c>
      <c r="BB163" s="54"/>
      <c r="BC163" s="54"/>
      <c r="BD163" s="54"/>
      <c r="BE163" s="54">
        <v>3.51</v>
      </c>
      <c r="BF163" s="54"/>
      <c r="BG163" s="54"/>
      <c r="BH163" s="54">
        <v>0.09</v>
      </c>
      <c r="BI163" s="54">
        <v>2.25</v>
      </c>
      <c r="BJ163" s="54"/>
      <c r="BK163" s="54"/>
      <c r="BL163" s="54"/>
      <c r="BM163" s="54">
        <v>2.88</v>
      </c>
      <c r="BN163" s="54"/>
      <c r="BO163" s="54"/>
      <c r="BP163" s="54"/>
      <c r="BQ163" s="54"/>
      <c r="BR163" s="54">
        <v>0.35</v>
      </c>
      <c r="BS163" s="54"/>
      <c r="BT163" s="54"/>
      <c r="BU163" s="54"/>
      <c r="BV163" s="54"/>
      <c r="BW163" s="54">
        <v>0.8</v>
      </c>
      <c r="BX163" s="54"/>
      <c r="BY163" s="54">
        <v>4.8</v>
      </c>
      <c r="BZ163" s="54"/>
      <c r="CA163" s="54"/>
      <c r="CB163" s="54">
        <v>3.26</v>
      </c>
      <c r="CC163" s="54"/>
      <c r="CD163" s="54"/>
      <c r="CE163" s="54"/>
      <c r="CF163" s="54"/>
      <c r="CG163" s="54"/>
      <c r="CH163" s="54"/>
      <c r="CI163" s="54"/>
      <c r="CJ163" s="54"/>
      <c r="CK163" s="54"/>
      <c r="CL163" s="54"/>
      <c r="CM163" s="54">
        <v>3.39</v>
      </c>
      <c r="CN163" s="55">
        <v>99.58</v>
      </c>
      <c r="CO163" s="21"/>
      <c r="CP163" s="54"/>
      <c r="CQ163" s="54"/>
      <c r="CR163" s="54"/>
      <c r="CS163" s="54"/>
      <c r="CT163" s="54"/>
      <c r="CU163" s="54"/>
      <c r="CV163" s="54"/>
      <c r="CW163" s="54"/>
      <c r="CX163" s="54"/>
      <c r="CY163" s="54"/>
      <c r="CZ163" s="54"/>
      <c r="DA163" s="54"/>
      <c r="DB163" s="54"/>
      <c r="DC163" s="54"/>
      <c r="DD163" s="54"/>
      <c r="DE163" s="54"/>
      <c r="DF163" s="54"/>
      <c r="DG163" s="54"/>
      <c r="DH163" s="54">
        <v>0</v>
      </c>
      <c r="DI163" s="54" t="s">
        <v>544</v>
      </c>
    </row>
    <row r="164" spans="1:113" x14ac:dyDescent="0.2">
      <c r="A164" s="21" t="s">
        <v>812</v>
      </c>
      <c r="B164" s="53">
        <v>19</v>
      </c>
      <c r="C164" s="53">
        <v>11</v>
      </c>
      <c r="D164" s="53">
        <v>2373</v>
      </c>
      <c r="E164" s="53"/>
      <c r="F164" s="53">
        <v>8.3333332999999996E-2</v>
      </c>
      <c r="G164" s="53"/>
      <c r="H164" s="53"/>
      <c r="I164" s="53"/>
      <c r="J164" s="53"/>
      <c r="K164" s="53"/>
      <c r="L164" s="53"/>
      <c r="M164" s="54" t="s">
        <v>527</v>
      </c>
      <c r="N164" s="54" t="s">
        <v>532</v>
      </c>
      <c r="O164" s="54" t="s">
        <v>33</v>
      </c>
      <c r="P164" s="56">
        <v>39</v>
      </c>
      <c r="Q164" s="57">
        <v>0.31</v>
      </c>
      <c r="R164" s="57">
        <v>5.37</v>
      </c>
      <c r="S164" s="57">
        <v>0.3</v>
      </c>
      <c r="T164" s="53"/>
      <c r="U164" s="57">
        <v>8.32</v>
      </c>
      <c r="V164" s="57">
        <v>0.15</v>
      </c>
      <c r="W164" s="53"/>
      <c r="X164" s="58"/>
      <c r="Y164" s="53"/>
      <c r="Z164" s="56">
        <v>41.5</v>
      </c>
      <c r="AA164" s="57">
        <v>5.03</v>
      </c>
      <c r="AB164" s="54"/>
      <c r="AC164" s="54"/>
      <c r="AD164" s="54"/>
      <c r="AE164" s="54"/>
      <c r="AF164" s="54"/>
      <c r="AG164" s="54"/>
      <c r="AH164" s="54"/>
      <c r="AI164" s="54"/>
      <c r="AJ164" s="54"/>
      <c r="AK164" s="54"/>
      <c r="AL164" s="54"/>
      <c r="AM164" s="54"/>
      <c r="AN164" s="54"/>
      <c r="AO164" s="54"/>
      <c r="AP164" s="54"/>
      <c r="AQ164" s="54"/>
      <c r="AR164" s="54"/>
      <c r="AS164" s="59">
        <v>0.25</v>
      </c>
      <c r="AT164" s="53">
        <v>0.47520610600000002</v>
      </c>
      <c r="AU164" s="54">
        <v>100.042</v>
      </c>
      <c r="AV164" s="57">
        <v>0.02</v>
      </c>
      <c r="AW164" s="54"/>
      <c r="AX164" s="54"/>
      <c r="AY164" s="57">
        <v>0.19</v>
      </c>
      <c r="AZ164" s="54"/>
      <c r="BA164" s="56">
        <v>44.2</v>
      </c>
      <c r="BB164" s="54"/>
      <c r="BC164" s="54"/>
      <c r="BD164" s="54"/>
      <c r="BE164" s="54"/>
      <c r="BF164" s="54"/>
      <c r="BG164" s="54"/>
      <c r="BH164" s="54"/>
      <c r="BI164" s="54"/>
      <c r="BJ164" s="54"/>
      <c r="BK164" s="54"/>
      <c r="BL164" s="54"/>
      <c r="BM164" s="54"/>
      <c r="BN164" s="54"/>
      <c r="BO164" s="57">
        <v>6.33</v>
      </c>
      <c r="BP164" s="54"/>
      <c r="BQ164" s="54"/>
      <c r="BR164" s="54"/>
      <c r="BS164" s="54"/>
      <c r="BT164" s="54"/>
      <c r="BU164" s="54"/>
      <c r="BV164" s="54"/>
      <c r="BW164" s="54"/>
      <c r="BX164" s="57">
        <v>1.64</v>
      </c>
      <c r="BY164" s="54"/>
      <c r="BZ164" s="56">
        <v>34</v>
      </c>
      <c r="CA164" s="54"/>
      <c r="CB164" s="54"/>
      <c r="CC164" s="54"/>
      <c r="CD164" s="54"/>
      <c r="CE164" s="54"/>
      <c r="CF164" s="54"/>
      <c r="CG164" s="54"/>
      <c r="CH164" s="56"/>
      <c r="CI164" s="56">
        <v>14.8</v>
      </c>
      <c r="CJ164" s="57"/>
      <c r="CK164" s="57"/>
      <c r="CL164" s="57"/>
      <c r="CM164" s="54"/>
      <c r="CN164" s="55">
        <v>101.3</v>
      </c>
      <c r="CO164" s="21"/>
      <c r="CP164" s="54"/>
      <c r="CQ164" s="54"/>
      <c r="CR164" s="54"/>
      <c r="CS164" s="54"/>
      <c r="CT164" s="54"/>
      <c r="CU164" s="54"/>
      <c r="CV164" s="54"/>
      <c r="CW164" s="54"/>
      <c r="CX164" s="54"/>
      <c r="CY164" s="54"/>
      <c r="CZ164" s="54"/>
      <c r="DA164" s="54"/>
      <c r="DB164" s="54"/>
      <c r="DC164" s="54"/>
      <c r="DD164" s="54"/>
      <c r="DE164" s="54"/>
      <c r="DF164" s="54"/>
      <c r="DG164" s="54"/>
      <c r="DH164" s="54">
        <v>0</v>
      </c>
      <c r="DI164" s="54"/>
    </row>
    <row r="165" spans="1:113" x14ac:dyDescent="0.2">
      <c r="A165" s="21" t="s">
        <v>813</v>
      </c>
      <c r="B165" s="53">
        <v>19</v>
      </c>
      <c r="C165" s="53">
        <v>7</v>
      </c>
      <c r="D165" s="53">
        <v>2473</v>
      </c>
      <c r="E165" s="53"/>
      <c r="F165" s="53">
        <v>8.3333332999999996E-2</v>
      </c>
      <c r="G165" s="53"/>
      <c r="H165" s="53"/>
      <c r="I165" s="53"/>
      <c r="J165" s="53"/>
      <c r="K165" s="53"/>
      <c r="L165" s="53"/>
      <c r="M165" s="54" t="s">
        <v>527</v>
      </c>
      <c r="N165" s="54" t="s">
        <v>532</v>
      </c>
      <c r="O165" s="54" t="s">
        <v>33</v>
      </c>
      <c r="P165" s="56">
        <v>43.8</v>
      </c>
      <c r="Q165" s="57">
        <v>0.26</v>
      </c>
      <c r="R165" s="57">
        <v>2.81</v>
      </c>
      <c r="S165" s="57">
        <v>0.13</v>
      </c>
      <c r="T165" s="53"/>
      <c r="U165" s="56">
        <v>10.5</v>
      </c>
      <c r="V165" s="57">
        <v>0.12</v>
      </c>
      <c r="W165" s="53"/>
      <c r="X165" s="58"/>
      <c r="Y165" s="53"/>
      <c r="Z165" s="56">
        <v>37.299999999999997</v>
      </c>
      <c r="AA165" s="57">
        <v>3.64</v>
      </c>
      <c r="AB165" s="54"/>
      <c r="AC165" s="54"/>
      <c r="AD165" s="54"/>
      <c r="AE165" s="54"/>
      <c r="AF165" s="54"/>
      <c r="AG165" s="54"/>
      <c r="AH165" s="54"/>
      <c r="AI165" s="54"/>
      <c r="AJ165" s="54"/>
      <c r="AK165" s="54"/>
      <c r="AL165" s="54"/>
      <c r="AM165" s="54"/>
      <c r="AN165" s="54"/>
      <c r="AO165" s="54"/>
      <c r="AP165" s="54"/>
      <c r="AQ165" s="54"/>
      <c r="AR165" s="54"/>
      <c r="AS165" s="59">
        <v>0.95</v>
      </c>
      <c r="AT165" s="53">
        <v>0</v>
      </c>
      <c r="AU165" s="54">
        <v>98.988799999999998</v>
      </c>
      <c r="AV165" s="57">
        <v>0.02</v>
      </c>
      <c r="AW165" s="54"/>
      <c r="AX165" s="54"/>
      <c r="AY165" s="57">
        <v>0.21</v>
      </c>
      <c r="AZ165" s="54"/>
      <c r="BA165" s="56">
        <v>43.9</v>
      </c>
      <c r="BB165" s="54"/>
      <c r="BC165" s="54"/>
      <c r="BD165" s="54"/>
      <c r="BE165" s="54"/>
      <c r="BF165" s="54"/>
      <c r="BG165" s="54"/>
      <c r="BH165" s="54"/>
      <c r="BI165" s="54"/>
      <c r="BJ165" s="54"/>
      <c r="BK165" s="54"/>
      <c r="BL165" s="54"/>
      <c r="BM165" s="54"/>
      <c r="BN165" s="54"/>
      <c r="BO165" s="57"/>
      <c r="BP165" s="54"/>
      <c r="BQ165" s="54"/>
      <c r="BR165" s="54"/>
      <c r="BS165" s="54"/>
      <c r="BT165" s="54"/>
      <c r="BU165" s="54"/>
      <c r="BV165" s="54"/>
      <c r="BW165" s="54"/>
      <c r="BX165" s="57">
        <v>2.62</v>
      </c>
      <c r="BY165" s="54"/>
      <c r="BZ165" s="56">
        <v>32.799999999999997</v>
      </c>
      <c r="CA165" s="54"/>
      <c r="CB165" s="54"/>
      <c r="CC165" s="54"/>
      <c r="CD165" s="54"/>
      <c r="CE165" s="54"/>
      <c r="CF165" s="54"/>
      <c r="CG165" s="54"/>
      <c r="CH165" s="56">
        <v>17.399999999999999</v>
      </c>
      <c r="CI165" s="56"/>
      <c r="CJ165" s="57">
        <v>1.84</v>
      </c>
      <c r="CK165" s="57"/>
      <c r="CL165" s="57"/>
      <c r="CM165" s="54"/>
      <c r="CN165" s="55">
        <v>98.76</v>
      </c>
      <c r="CO165" s="21"/>
      <c r="CP165" s="54"/>
      <c r="CQ165" s="54"/>
      <c r="CR165" s="54"/>
      <c r="CS165" s="54"/>
      <c r="CT165" s="54"/>
      <c r="CU165" s="54"/>
      <c r="CV165" s="54"/>
      <c r="CW165" s="54"/>
      <c r="CX165" s="54"/>
      <c r="CY165" s="54"/>
      <c r="CZ165" s="54"/>
      <c r="DA165" s="54"/>
      <c r="DB165" s="54"/>
      <c r="DC165" s="54"/>
      <c r="DD165" s="54"/>
      <c r="DE165" s="54"/>
      <c r="DF165" s="54"/>
      <c r="DG165" s="54"/>
      <c r="DH165" s="54">
        <v>0</v>
      </c>
      <c r="DI165" s="54"/>
    </row>
    <row r="166" spans="1:113" x14ac:dyDescent="0.2">
      <c r="A166" s="21" t="s">
        <v>814</v>
      </c>
      <c r="B166" s="53">
        <v>28</v>
      </c>
      <c r="C166" s="53">
        <v>18</v>
      </c>
      <c r="D166" s="53">
        <v>2473</v>
      </c>
      <c r="E166" s="53"/>
      <c r="F166" s="53">
        <v>0.05</v>
      </c>
      <c r="G166" s="54"/>
      <c r="H166" s="53"/>
      <c r="I166" s="54"/>
      <c r="J166" s="54"/>
      <c r="K166" s="53" t="s">
        <v>494</v>
      </c>
      <c r="L166" s="53" t="s">
        <v>506</v>
      </c>
      <c r="M166" s="54" t="s">
        <v>527</v>
      </c>
      <c r="N166" s="54" t="s">
        <v>532</v>
      </c>
      <c r="O166" s="54" t="s">
        <v>33</v>
      </c>
      <c r="P166" s="54">
        <v>0.1</v>
      </c>
      <c r="Q166" s="54">
        <v>3.94</v>
      </c>
      <c r="R166" s="54"/>
      <c r="S166" s="54">
        <v>1.62</v>
      </c>
      <c r="T166" s="54"/>
      <c r="U166" s="54">
        <v>11.72</v>
      </c>
      <c r="V166" s="54"/>
      <c r="W166" s="54">
        <v>6.6000000000000003E-2</v>
      </c>
      <c r="X166" s="54"/>
      <c r="Y166" s="54">
        <v>0.34</v>
      </c>
      <c r="Z166" s="54">
        <v>82.27</v>
      </c>
      <c r="AA166" s="54"/>
      <c r="AB166" s="54"/>
      <c r="AC166" s="54"/>
      <c r="AD166" s="54"/>
      <c r="AE166" s="54"/>
      <c r="AF166" s="54"/>
      <c r="AG166" s="54"/>
      <c r="AH166" s="54"/>
      <c r="AI166" s="54"/>
      <c r="AJ166" s="54"/>
      <c r="AK166" s="54"/>
      <c r="AL166" s="54"/>
      <c r="AM166" s="54"/>
      <c r="AN166" s="54"/>
      <c r="AO166" s="54"/>
      <c r="AP166" s="54"/>
      <c r="AQ166" s="54"/>
      <c r="AR166" s="54"/>
      <c r="AS166" s="54"/>
      <c r="AT166" s="53">
        <v>0</v>
      </c>
      <c r="AU166" s="54">
        <v>100.056</v>
      </c>
      <c r="AV166" s="53">
        <v>1.9E-2</v>
      </c>
      <c r="AW166" s="54"/>
      <c r="AX166" s="54"/>
      <c r="AY166" s="54">
        <v>0.7</v>
      </c>
      <c r="AZ166" s="54"/>
      <c r="BA166" s="53">
        <v>79.75</v>
      </c>
      <c r="BB166" s="54"/>
      <c r="BC166" s="54"/>
      <c r="BD166" s="54">
        <v>1.46</v>
      </c>
      <c r="BE166" s="54">
        <v>17.690000000000001</v>
      </c>
      <c r="BF166" s="54"/>
      <c r="BG166" s="54"/>
      <c r="BH166" s="54"/>
      <c r="BI166" s="54"/>
      <c r="BJ166" s="54"/>
      <c r="BK166" s="54"/>
      <c r="BL166" s="54"/>
      <c r="BM166" s="54"/>
      <c r="BN166" s="54"/>
      <c r="BO166" s="54"/>
      <c r="BP166" s="54"/>
      <c r="BQ166" s="54"/>
      <c r="BR166" s="54"/>
      <c r="BS166" s="54"/>
      <c r="BT166" s="54"/>
      <c r="BU166" s="54"/>
      <c r="BV166" s="54"/>
      <c r="BW166" s="54"/>
      <c r="BX166" s="54">
        <v>0.18</v>
      </c>
      <c r="BY166" s="54"/>
      <c r="BZ166" s="54"/>
      <c r="CA166" s="54"/>
      <c r="CB166" s="54"/>
      <c r="CC166" s="54"/>
      <c r="CD166" s="54"/>
      <c r="CE166" s="54"/>
      <c r="CF166" s="54"/>
      <c r="CG166" s="54"/>
      <c r="CH166" s="54"/>
      <c r="CI166" s="54"/>
      <c r="CJ166" s="54"/>
      <c r="CK166" s="54"/>
      <c r="CL166" s="54"/>
      <c r="CM166" s="54"/>
      <c r="CN166" s="55">
        <v>99.8</v>
      </c>
      <c r="CO166" s="54"/>
      <c r="CP166" s="54"/>
      <c r="CQ166" s="54"/>
      <c r="CR166" s="54"/>
      <c r="CS166" s="54"/>
      <c r="CT166" s="54"/>
      <c r="CU166" s="54"/>
      <c r="CV166" s="54"/>
      <c r="CW166" s="54"/>
      <c r="CX166" s="54"/>
      <c r="CY166" s="54"/>
      <c r="CZ166" s="54"/>
      <c r="DA166" s="54"/>
      <c r="DB166" s="54"/>
      <c r="DC166" s="54"/>
      <c r="DD166" s="54"/>
      <c r="DE166" s="54"/>
      <c r="DF166" s="54"/>
      <c r="DG166" s="54"/>
      <c r="DH166" s="54"/>
      <c r="DI166" s="54" t="s">
        <v>558</v>
      </c>
    </row>
    <row r="167" spans="1:113" x14ac:dyDescent="0.2">
      <c r="A167" s="21" t="s">
        <v>815</v>
      </c>
      <c r="B167" s="53">
        <v>39</v>
      </c>
      <c r="C167" s="21">
        <v>1</v>
      </c>
      <c r="D167" s="21">
        <v>1883</v>
      </c>
      <c r="E167" s="53"/>
      <c r="F167" s="53">
        <v>1</v>
      </c>
      <c r="G167" s="53"/>
      <c r="H167" s="53" t="s">
        <v>489</v>
      </c>
      <c r="I167" s="53">
        <v>-1.72</v>
      </c>
      <c r="J167" s="53"/>
      <c r="K167" s="53" t="s">
        <v>492</v>
      </c>
      <c r="L167" s="53" t="s">
        <v>501</v>
      </c>
      <c r="M167" s="54" t="s">
        <v>529</v>
      </c>
      <c r="N167" s="54" t="s">
        <v>494</v>
      </c>
      <c r="O167" s="54" t="s">
        <v>537</v>
      </c>
      <c r="P167" s="54">
        <v>65.900000000000006</v>
      </c>
      <c r="Q167" s="54">
        <v>2.2400000000000002</v>
      </c>
      <c r="R167" s="54">
        <v>6.63</v>
      </c>
      <c r="S167" s="54">
        <v>0.08</v>
      </c>
      <c r="T167" s="54"/>
      <c r="U167" s="54">
        <v>0.34</v>
      </c>
      <c r="V167" s="54">
        <v>0.13</v>
      </c>
      <c r="W167" s="54"/>
      <c r="X167" s="54"/>
      <c r="Y167" s="54"/>
      <c r="Z167" s="54">
        <v>9.7899999999999991</v>
      </c>
      <c r="AA167" s="54">
        <v>8.7100000000000009</v>
      </c>
      <c r="AB167" s="54"/>
      <c r="AC167" s="54"/>
      <c r="AD167" s="54">
        <v>2.16</v>
      </c>
      <c r="AE167" s="54">
        <v>1.79</v>
      </c>
      <c r="AF167" s="54"/>
      <c r="AG167" s="54"/>
      <c r="AH167" s="54"/>
      <c r="AI167" s="54"/>
      <c r="AJ167" s="54"/>
      <c r="AK167" s="54"/>
      <c r="AL167" s="54"/>
      <c r="AM167" s="54"/>
      <c r="AN167" s="54"/>
      <c r="AO167" s="54"/>
      <c r="AP167" s="54"/>
      <c r="AQ167" s="54"/>
      <c r="AR167" s="54"/>
      <c r="AS167" s="54"/>
      <c r="AT167" s="53">
        <v>0.11472384200000001</v>
      </c>
      <c r="AU167" s="54">
        <v>97.77</v>
      </c>
      <c r="AV167" s="21">
        <v>0.02</v>
      </c>
      <c r="AW167" s="54"/>
      <c r="AX167" s="54"/>
      <c r="AY167" s="54">
        <v>0.23</v>
      </c>
      <c r="AZ167" s="54"/>
      <c r="BA167" s="53">
        <v>83.9</v>
      </c>
      <c r="BB167" s="54"/>
      <c r="BC167" s="54"/>
      <c r="BD167" s="54"/>
      <c r="BE167" s="54">
        <v>1.84</v>
      </c>
      <c r="BF167" s="54"/>
      <c r="BG167" s="54"/>
      <c r="BH167" s="54">
        <v>0.1</v>
      </c>
      <c r="BI167" s="54">
        <v>1.75</v>
      </c>
      <c r="BJ167" s="54"/>
      <c r="BK167" s="54"/>
      <c r="BL167" s="54"/>
      <c r="BM167" s="54">
        <v>1.5</v>
      </c>
      <c r="BN167" s="54"/>
      <c r="BO167" s="54"/>
      <c r="BP167" s="54"/>
      <c r="BQ167" s="54"/>
      <c r="BR167" s="54">
        <v>0.15</v>
      </c>
      <c r="BS167" s="54"/>
      <c r="BT167" s="54"/>
      <c r="BU167" s="54"/>
      <c r="BV167" s="54"/>
      <c r="BW167" s="54">
        <v>0.54</v>
      </c>
      <c r="BX167" s="54"/>
      <c r="BY167" s="54"/>
      <c r="BZ167" s="54"/>
      <c r="CA167" s="54"/>
      <c r="CB167" s="54">
        <v>1.95</v>
      </c>
      <c r="CC167" s="54"/>
      <c r="CD167" s="54"/>
      <c r="CE167" s="54"/>
      <c r="CF167" s="54"/>
      <c r="CG167" s="54"/>
      <c r="CH167" s="54"/>
      <c r="CI167" s="54"/>
      <c r="CJ167" s="54"/>
      <c r="CK167" s="54"/>
      <c r="CL167" s="54"/>
      <c r="CM167" s="54">
        <v>1.88</v>
      </c>
      <c r="CN167" s="55">
        <v>93.86</v>
      </c>
      <c r="CO167" s="21"/>
      <c r="CP167" s="54"/>
      <c r="CQ167" s="54"/>
      <c r="CR167" s="54"/>
      <c r="CS167" s="54"/>
      <c r="CT167" s="54"/>
      <c r="CU167" s="54"/>
      <c r="CV167" s="54"/>
      <c r="CW167" s="54"/>
      <c r="CX167" s="54"/>
      <c r="CY167" s="54"/>
      <c r="CZ167" s="54"/>
      <c r="DA167" s="54"/>
      <c r="DB167" s="54"/>
      <c r="DC167" s="54"/>
      <c r="DD167" s="54"/>
      <c r="DE167" s="54"/>
      <c r="DF167" s="54"/>
      <c r="DG167" s="54"/>
      <c r="DH167" s="54">
        <v>0</v>
      </c>
      <c r="DI167" s="54" t="s">
        <v>544</v>
      </c>
    </row>
    <row r="168" spans="1:113" x14ac:dyDescent="0.2">
      <c r="A168" s="21" t="s">
        <v>816</v>
      </c>
      <c r="B168" s="53">
        <v>25</v>
      </c>
      <c r="C168" s="53">
        <v>3.5</v>
      </c>
      <c r="D168" s="53">
        <v>2148</v>
      </c>
      <c r="E168" s="53"/>
      <c r="F168" s="53">
        <v>3.3333333E-2</v>
      </c>
      <c r="G168" s="53"/>
      <c r="H168" s="53" t="s">
        <v>489</v>
      </c>
      <c r="I168" s="53">
        <v>-2.7</v>
      </c>
      <c r="J168" s="53"/>
      <c r="K168" s="53" t="s">
        <v>492</v>
      </c>
      <c r="L168" s="53" t="s">
        <v>501</v>
      </c>
      <c r="M168" s="54" t="s">
        <v>527</v>
      </c>
      <c r="N168" s="54" t="s">
        <v>532</v>
      </c>
      <c r="O168" s="54" t="s">
        <v>536</v>
      </c>
      <c r="P168" s="21">
        <v>48.135042990000002</v>
      </c>
      <c r="Q168" s="21"/>
      <c r="R168" s="21">
        <v>15.191299000000001</v>
      </c>
      <c r="S168" s="21"/>
      <c r="T168" s="21"/>
      <c r="U168" s="21">
        <v>1.6724455</v>
      </c>
      <c r="V168" s="21"/>
      <c r="W168" s="21"/>
      <c r="X168" s="21"/>
      <c r="Y168" s="21"/>
      <c r="Z168" s="21">
        <v>4.9748281999999998E-2</v>
      </c>
      <c r="AA168" s="21">
        <v>6.9959999999999994E-2</v>
      </c>
      <c r="AB168" s="21"/>
      <c r="AC168" s="21"/>
      <c r="AD168" s="21">
        <v>1.644522</v>
      </c>
      <c r="AE168" s="21">
        <v>0.56616429999999995</v>
      </c>
      <c r="AF168" s="21"/>
      <c r="AG168" s="21"/>
      <c r="AH168" s="21"/>
      <c r="AI168" s="21"/>
      <c r="AJ168" s="21"/>
      <c r="AK168" s="21"/>
      <c r="AL168" s="21"/>
      <c r="AM168" s="21"/>
      <c r="AN168" s="21"/>
      <c r="AO168" s="21"/>
      <c r="AP168" s="21"/>
      <c r="AQ168" s="21"/>
      <c r="AR168" s="21"/>
      <c r="AS168" s="21">
        <v>0.23</v>
      </c>
      <c r="AT168" s="53">
        <v>0</v>
      </c>
      <c r="AU168" s="54">
        <v>67.444500000000005</v>
      </c>
      <c r="AV168" s="53">
        <v>0.02</v>
      </c>
      <c r="AW168" s="54"/>
      <c r="AX168" s="54"/>
      <c r="AY168" s="54"/>
      <c r="AZ168" s="54"/>
      <c r="BA168" s="53">
        <v>58.75</v>
      </c>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v>36.380000000000003</v>
      </c>
      <c r="CA168" s="54"/>
      <c r="CB168" s="54"/>
      <c r="CC168" s="54"/>
      <c r="CD168" s="54"/>
      <c r="CE168" s="54"/>
      <c r="CF168" s="54"/>
      <c r="CG168" s="54"/>
      <c r="CH168" s="54"/>
      <c r="CI168" s="54"/>
      <c r="CJ168" s="54"/>
      <c r="CK168" s="54"/>
      <c r="CL168" s="54"/>
      <c r="CM168" s="54"/>
      <c r="CN168" s="55">
        <v>95.15</v>
      </c>
      <c r="CO168" s="21"/>
      <c r="CP168" s="54"/>
      <c r="CQ168" s="54"/>
      <c r="CR168" s="54"/>
      <c r="CS168" s="54"/>
      <c r="CT168" s="54"/>
      <c r="CU168" s="54"/>
      <c r="CV168" s="54"/>
      <c r="CW168" s="54"/>
      <c r="CX168" s="54"/>
      <c r="CY168" s="54"/>
      <c r="CZ168" s="54"/>
      <c r="DA168" s="54"/>
      <c r="DB168" s="54"/>
      <c r="DC168" s="54"/>
      <c r="DD168" s="54"/>
      <c r="DE168" s="54"/>
      <c r="DF168" s="54"/>
      <c r="DG168" s="54"/>
      <c r="DH168" s="54">
        <v>0</v>
      </c>
      <c r="DI168" s="54" t="s">
        <v>541</v>
      </c>
    </row>
    <row r="169" spans="1:113" x14ac:dyDescent="0.2">
      <c r="A169" s="21" t="s">
        <v>817</v>
      </c>
      <c r="B169" s="53">
        <v>6</v>
      </c>
      <c r="C169" s="53">
        <v>1.07</v>
      </c>
      <c r="D169" s="53">
        <v>2233</v>
      </c>
      <c r="E169" s="53"/>
      <c r="F169" s="53">
        <v>0.5</v>
      </c>
      <c r="G169" s="53"/>
      <c r="H169" s="53" t="s">
        <v>489</v>
      </c>
      <c r="I169" s="53">
        <v>-2.64</v>
      </c>
      <c r="J169" s="53"/>
      <c r="K169" s="53" t="s">
        <v>493</v>
      </c>
      <c r="L169" s="53" t="s">
        <v>498</v>
      </c>
      <c r="M169" s="54" t="s">
        <v>529</v>
      </c>
      <c r="N169" s="54" t="s">
        <v>494</v>
      </c>
      <c r="O169" s="54" t="s">
        <v>33</v>
      </c>
      <c r="P169" s="53">
        <v>38.9</v>
      </c>
      <c r="Q169" s="54"/>
      <c r="R169" s="53">
        <v>5.03</v>
      </c>
      <c r="S169" s="54"/>
      <c r="T169" s="54"/>
      <c r="U169" s="53">
        <v>2</v>
      </c>
      <c r="V169" s="54"/>
      <c r="W169" s="54"/>
      <c r="X169" s="54"/>
      <c r="Y169" s="54"/>
      <c r="Z169" s="53">
        <v>46.66</v>
      </c>
      <c r="AA169" s="53">
        <v>6.06</v>
      </c>
      <c r="AB169" s="54"/>
      <c r="AC169" s="54"/>
      <c r="AD169" s="54"/>
      <c r="AE169" s="54"/>
      <c r="AF169" s="54"/>
      <c r="AG169" s="54"/>
      <c r="AH169" s="54"/>
      <c r="AI169" s="54"/>
      <c r="AJ169" s="54"/>
      <c r="AK169" s="54"/>
      <c r="AL169" s="54"/>
      <c r="AM169" s="54"/>
      <c r="AN169" s="54"/>
      <c r="AO169" s="54"/>
      <c r="AP169" s="54"/>
      <c r="AQ169" s="54"/>
      <c r="AR169" s="54"/>
      <c r="AS169" s="53"/>
      <c r="AT169" s="53">
        <v>0</v>
      </c>
      <c r="AU169" s="57">
        <v>98.65</v>
      </c>
      <c r="AV169" s="53">
        <v>0.02</v>
      </c>
      <c r="AW169" s="53"/>
      <c r="AX169" s="53"/>
      <c r="AY169" s="53"/>
      <c r="AZ169" s="53"/>
      <c r="BA169" s="53">
        <v>92.61</v>
      </c>
      <c r="BB169" s="53"/>
      <c r="BC169" s="53"/>
      <c r="BD169" s="53"/>
      <c r="BE169" s="53">
        <v>4.75</v>
      </c>
      <c r="BF169" s="53"/>
      <c r="BG169" s="53"/>
      <c r="BH169" s="53"/>
      <c r="BI169" s="53"/>
      <c r="BJ169" s="53"/>
      <c r="BK169" s="53">
        <v>1.31</v>
      </c>
      <c r="BL169" s="53"/>
      <c r="BM169" s="53"/>
      <c r="BN169" s="53"/>
      <c r="BO169" s="53"/>
      <c r="BP169" s="53"/>
      <c r="BQ169" s="53">
        <v>1.43</v>
      </c>
      <c r="BR169" s="53"/>
      <c r="BS169" s="53"/>
      <c r="BT169" s="53"/>
      <c r="BU169" s="53"/>
      <c r="BV169" s="53"/>
      <c r="BW169" s="53"/>
      <c r="BX169" s="53"/>
      <c r="BY169" s="53"/>
      <c r="BZ169" s="53"/>
      <c r="CA169" s="53"/>
      <c r="CB169" s="53"/>
      <c r="CC169" s="53"/>
      <c r="CD169" s="53"/>
      <c r="CE169" s="53"/>
      <c r="CF169" s="53"/>
      <c r="CG169" s="53"/>
      <c r="CH169" s="53"/>
      <c r="CI169" s="53"/>
      <c r="CJ169" s="53"/>
      <c r="CK169" s="53"/>
      <c r="CL169" s="53"/>
      <c r="CM169" s="53"/>
      <c r="CN169" s="55">
        <v>100.12</v>
      </c>
      <c r="CO169" s="53"/>
      <c r="CP169" s="54"/>
      <c r="CQ169" s="54"/>
      <c r="CR169" s="54"/>
      <c r="CS169" s="54"/>
      <c r="CT169" s="54"/>
      <c r="CU169" s="54"/>
      <c r="CV169" s="54"/>
      <c r="CW169" s="54"/>
      <c r="CX169" s="54"/>
      <c r="CY169" s="54"/>
      <c r="CZ169" s="54"/>
      <c r="DA169" s="54"/>
      <c r="DB169" s="54"/>
      <c r="DC169" s="54"/>
      <c r="DD169" s="54"/>
      <c r="DE169" s="54"/>
      <c r="DF169" s="54"/>
      <c r="DG169" s="54"/>
      <c r="DH169" s="54">
        <v>0</v>
      </c>
      <c r="DI169" s="54" t="s">
        <v>539</v>
      </c>
    </row>
    <row r="170" spans="1:113" x14ac:dyDescent="0.2">
      <c r="A170" s="21" t="s">
        <v>818</v>
      </c>
      <c r="B170" s="53">
        <v>5</v>
      </c>
      <c r="C170" s="53">
        <v>2</v>
      </c>
      <c r="D170" s="53">
        <v>2173</v>
      </c>
      <c r="E170" s="53"/>
      <c r="F170" s="53">
        <v>0.33333333300000001</v>
      </c>
      <c r="G170" s="53"/>
      <c r="H170" s="53"/>
      <c r="I170" s="53"/>
      <c r="J170" s="53"/>
      <c r="K170" s="53" t="s">
        <v>492</v>
      </c>
      <c r="L170" s="53"/>
      <c r="M170" s="54" t="s">
        <v>529</v>
      </c>
      <c r="N170" s="53"/>
      <c r="O170" s="53" t="s">
        <v>536</v>
      </c>
      <c r="P170" s="57">
        <v>47.47</v>
      </c>
      <c r="Q170" s="57"/>
      <c r="R170" s="57"/>
      <c r="S170" s="57">
        <v>7.0000000000000007E-2</v>
      </c>
      <c r="T170" s="57">
        <v>0.1</v>
      </c>
      <c r="U170" s="57">
        <v>2.06</v>
      </c>
      <c r="V170" s="57">
        <v>0.89</v>
      </c>
      <c r="W170" s="57"/>
      <c r="X170" s="57"/>
      <c r="Y170" s="57"/>
      <c r="Z170" s="57">
        <v>50.24</v>
      </c>
      <c r="AA170" s="57"/>
      <c r="AB170" s="57"/>
      <c r="AC170" s="57"/>
      <c r="AD170" s="57"/>
      <c r="AE170" s="57"/>
      <c r="AF170" s="57"/>
      <c r="AG170" s="57"/>
      <c r="AH170" s="57"/>
      <c r="AI170" s="57"/>
      <c r="AJ170" s="57">
        <v>0.3</v>
      </c>
      <c r="AK170" s="57"/>
      <c r="AL170" s="57"/>
      <c r="AM170" s="57"/>
      <c r="AN170" s="57"/>
      <c r="AO170" s="54"/>
      <c r="AP170" s="54"/>
      <c r="AQ170" s="54"/>
      <c r="AR170" s="54"/>
      <c r="AS170" s="54"/>
      <c r="AT170" s="53">
        <v>0.17457976</v>
      </c>
      <c r="AU170" s="57">
        <v>101.14</v>
      </c>
      <c r="AV170" s="53">
        <v>0.02</v>
      </c>
      <c r="AW170" s="53"/>
      <c r="AX170" s="53"/>
      <c r="AY170" s="53">
        <v>0.49</v>
      </c>
      <c r="AZ170" s="53"/>
      <c r="BA170" s="53">
        <v>88.59</v>
      </c>
      <c r="BB170" s="53">
        <v>0.15</v>
      </c>
      <c r="BC170" s="53"/>
      <c r="BD170" s="53">
        <v>0.7</v>
      </c>
      <c r="BE170" s="53">
        <v>1.01</v>
      </c>
      <c r="BF170" s="53"/>
      <c r="BG170" s="53">
        <v>0.46</v>
      </c>
      <c r="BH170" s="53"/>
      <c r="BI170" s="53">
        <v>1.17</v>
      </c>
      <c r="BJ170" s="53"/>
      <c r="BK170" s="53"/>
      <c r="BL170" s="53"/>
      <c r="BM170" s="53"/>
      <c r="BN170" s="53"/>
      <c r="BO170" s="53"/>
      <c r="BP170" s="53"/>
      <c r="BQ170" s="53"/>
      <c r="BR170" s="53">
        <v>0.44</v>
      </c>
      <c r="BS170" s="53"/>
      <c r="BT170" s="53"/>
      <c r="BU170" s="53"/>
      <c r="BV170" s="53"/>
      <c r="BW170" s="53"/>
      <c r="BX170" s="53"/>
      <c r="BY170" s="53"/>
      <c r="BZ170" s="53"/>
      <c r="CA170" s="53"/>
      <c r="CB170" s="53"/>
      <c r="CC170" s="53"/>
      <c r="CD170" s="53"/>
      <c r="CE170" s="53"/>
      <c r="CF170" s="53"/>
      <c r="CG170" s="53"/>
      <c r="CH170" s="53"/>
      <c r="CI170" s="53"/>
      <c r="CJ170" s="53"/>
      <c r="CK170" s="53"/>
      <c r="CL170" s="53"/>
      <c r="CM170" s="53"/>
      <c r="CN170" s="55">
        <v>93.03</v>
      </c>
      <c r="CO170" s="53"/>
      <c r="CP170" s="54"/>
      <c r="CQ170" s="54"/>
      <c r="CR170" s="54"/>
      <c r="CS170" s="54"/>
      <c r="CT170" s="54"/>
      <c r="CU170" s="54"/>
      <c r="CV170" s="54"/>
      <c r="CW170" s="54"/>
      <c r="CX170" s="54"/>
      <c r="CY170" s="54"/>
      <c r="CZ170" s="54"/>
      <c r="DA170" s="54"/>
      <c r="DB170" s="54"/>
      <c r="DC170" s="54"/>
      <c r="DD170" s="54"/>
      <c r="DE170" s="54"/>
      <c r="DF170" s="54"/>
      <c r="DG170" s="54"/>
      <c r="DH170" s="54">
        <v>0</v>
      </c>
      <c r="DI170" s="54"/>
    </row>
    <row r="171" spans="1:113" x14ac:dyDescent="0.2">
      <c r="A171" s="21" t="s">
        <v>819</v>
      </c>
      <c r="B171" s="53">
        <v>25</v>
      </c>
      <c r="C171" s="53">
        <v>5</v>
      </c>
      <c r="D171" s="53">
        <v>2673</v>
      </c>
      <c r="E171" s="53"/>
      <c r="F171" s="53">
        <v>3.3333333E-2</v>
      </c>
      <c r="G171" s="53"/>
      <c r="H171" s="53" t="s">
        <v>489</v>
      </c>
      <c r="I171" s="53">
        <v>-2.2000000000000002</v>
      </c>
      <c r="J171" s="53"/>
      <c r="K171" s="53" t="s">
        <v>492</v>
      </c>
      <c r="L171" s="53" t="s">
        <v>501</v>
      </c>
      <c r="M171" s="54" t="s">
        <v>527</v>
      </c>
      <c r="N171" s="54" t="s">
        <v>532</v>
      </c>
      <c r="O171" s="54" t="s">
        <v>536</v>
      </c>
      <c r="P171" s="21">
        <v>36.582632680000003</v>
      </c>
      <c r="Q171" s="21"/>
      <c r="R171" s="21">
        <v>15.266876999999999</v>
      </c>
      <c r="S171" s="21"/>
      <c r="T171" s="21"/>
      <c r="U171" s="21">
        <v>4.3740883000000004</v>
      </c>
      <c r="V171" s="21"/>
      <c r="W171" s="21"/>
      <c r="X171" s="21"/>
      <c r="Y171" s="21"/>
      <c r="Z171" s="21">
        <v>30.346452169999999</v>
      </c>
      <c r="AA171" s="21">
        <v>2.3786510000000001</v>
      </c>
      <c r="AB171" s="21"/>
      <c r="AC171" s="21"/>
      <c r="AD171" s="21">
        <v>3.855191</v>
      </c>
      <c r="AE171" s="21">
        <v>2.6019464000000001</v>
      </c>
      <c r="AF171" s="21"/>
      <c r="AG171" s="21"/>
      <c r="AH171" s="21"/>
      <c r="AI171" s="21"/>
      <c r="AJ171" s="21"/>
      <c r="AK171" s="21"/>
      <c r="AL171" s="21"/>
      <c r="AM171" s="21"/>
      <c r="AN171" s="21"/>
      <c r="AO171" s="21"/>
      <c r="AP171" s="21"/>
      <c r="AQ171" s="21"/>
      <c r="AR171" s="21"/>
      <c r="AS171" s="21">
        <v>0.35</v>
      </c>
      <c r="AT171" s="53">
        <v>0</v>
      </c>
      <c r="AU171" s="54">
        <v>95.581299999999999</v>
      </c>
      <c r="AV171" s="53">
        <v>0.02</v>
      </c>
      <c r="AW171" s="54"/>
      <c r="AX171" s="54"/>
      <c r="AY171" s="54"/>
      <c r="AZ171" s="54"/>
      <c r="BA171" s="53">
        <v>60.52</v>
      </c>
      <c r="BB171" s="54"/>
      <c r="BC171" s="54"/>
      <c r="BD171" s="54"/>
      <c r="BE171" s="54"/>
      <c r="BF171" s="54"/>
      <c r="BG171" s="54"/>
      <c r="BH171" s="54"/>
      <c r="BI171" s="54"/>
      <c r="BJ171" s="54"/>
      <c r="BK171" s="54"/>
      <c r="BL171" s="54"/>
      <c r="BM171" s="54"/>
      <c r="BN171" s="54"/>
      <c r="BO171" s="54"/>
      <c r="BP171" s="54"/>
      <c r="BQ171" s="54"/>
      <c r="BR171" s="54"/>
      <c r="BS171" s="54"/>
      <c r="BT171" s="54">
        <v>0.66</v>
      </c>
      <c r="BU171" s="54"/>
      <c r="BV171" s="54">
        <v>0.47</v>
      </c>
      <c r="BW171" s="54"/>
      <c r="BX171" s="54">
        <v>3.6</v>
      </c>
      <c r="BY171" s="54"/>
      <c r="BZ171" s="54">
        <v>34.479999999999997</v>
      </c>
      <c r="CA171" s="54"/>
      <c r="CB171" s="54"/>
      <c r="CC171" s="54"/>
      <c r="CD171" s="54"/>
      <c r="CE171" s="54"/>
      <c r="CF171" s="54"/>
      <c r="CG171" s="54"/>
      <c r="CH171" s="54"/>
      <c r="CI171" s="54"/>
      <c r="CJ171" s="54"/>
      <c r="CK171" s="54"/>
      <c r="CL171" s="54"/>
      <c r="CM171" s="54"/>
      <c r="CN171" s="55">
        <v>99.75</v>
      </c>
      <c r="CO171" s="21"/>
      <c r="CP171" s="54"/>
      <c r="CQ171" s="54"/>
      <c r="CR171" s="54"/>
      <c r="CS171" s="54"/>
      <c r="CT171" s="54"/>
      <c r="CU171" s="54"/>
      <c r="CV171" s="54"/>
      <c r="CW171" s="54"/>
      <c r="CX171" s="54"/>
      <c r="CY171" s="54"/>
      <c r="CZ171" s="54"/>
      <c r="DA171" s="54"/>
      <c r="DB171" s="54"/>
      <c r="DC171" s="54"/>
      <c r="DD171" s="54"/>
      <c r="DE171" s="54"/>
      <c r="DF171" s="54"/>
      <c r="DG171" s="54"/>
      <c r="DH171" s="54">
        <v>0</v>
      </c>
      <c r="DI171" s="54" t="s">
        <v>541</v>
      </c>
    </row>
    <row r="172" spans="1:113" x14ac:dyDescent="0.2">
      <c r="A172" s="21" t="s">
        <v>820</v>
      </c>
      <c r="B172" s="53">
        <v>42</v>
      </c>
      <c r="C172" s="53">
        <v>6</v>
      </c>
      <c r="D172" s="53">
        <v>2123</v>
      </c>
      <c r="E172" s="53"/>
      <c r="F172" s="53">
        <v>8.3333332999999996E-2</v>
      </c>
      <c r="G172" s="54"/>
      <c r="H172" s="53"/>
      <c r="I172" s="54"/>
      <c r="J172" s="54"/>
      <c r="K172" s="53"/>
      <c r="L172" s="53"/>
      <c r="M172" s="54" t="s">
        <v>527</v>
      </c>
      <c r="N172" s="54" t="s">
        <v>532</v>
      </c>
      <c r="O172" s="54" t="s">
        <v>33</v>
      </c>
      <c r="P172" s="53">
        <v>33.75</v>
      </c>
      <c r="Q172" s="60"/>
      <c r="R172" s="53">
        <v>12.59</v>
      </c>
      <c r="S172" s="53"/>
      <c r="T172" s="53"/>
      <c r="U172" s="53">
        <v>4.75</v>
      </c>
      <c r="V172" s="53"/>
      <c r="W172" s="53"/>
      <c r="X172" s="53"/>
      <c r="Y172" s="53"/>
      <c r="Z172" s="53">
        <v>35.71</v>
      </c>
      <c r="AA172" s="53">
        <v>12.7</v>
      </c>
      <c r="AB172" s="53"/>
      <c r="AC172" s="53"/>
      <c r="AD172" s="53">
        <v>0.06</v>
      </c>
      <c r="AE172" s="54"/>
      <c r="AF172" s="54"/>
      <c r="AG172" s="54"/>
      <c r="AH172" s="54"/>
      <c r="AI172" s="54"/>
      <c r="AJ172" s="54"/>
      <c r="AK172" s="54"/>
      <c r="AL172" s="54"/>
      <c r="AM172" s="54"/>
      <c r="AN172" s="54"/>
      <c r="AO172" s="54"/>
      <c r="AP172" s="54"/>
      <c r="AQ172" s="54"/>
      <c r="AR172" s="54"/>
      <c r="AS172" s="54"/>
      <c r="AT172" s="53">
        <v>0.35913550599999999</v>
      </c>
      <c r="AU172" s="61">
        <v>99.56</v>
      </c>
      <c r="AV172" s="53">
        <v>0.02</v>
      </c>
      <c r="AW172" s="53"/>
      <c r="AX172" s="53"/>
      <c r="AY172" s="53"/>
      <c r="AZ172" s="54"/>
      <c r="BA172" s="53">
        <v>87.85</v>
      </c>
      <c r="BB172" s="53"/>
      <c r="BC172" s="53"/>
      <c r="BD172" s="53">
        <v>2.33</v>
      </c>
      <c r="BE172" s="53">
        <v>8.4700000000000006</v>
      </c>
      <c r="BF172" s="54"/>
      <c r="BG172" s="54"/>
      <c r="BH172" s="54"/>
      <c r="BI172" s="53">
        <v>0.26</v>
      </c>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3">
        <v>0.22</v>
      </c>
      <c r="CN172" s="55">
        <v>99.15</v>
      </c>
      <c r="CO172" s="54"/>
      <c r="CP172" s="54"/>
      <c r="CQ172" s="54"/>
      <c r="CR172" s="54"/>
      <c r="CS172" s="54"/>
      <c r="CT172" s="54"/>
      <c r="CU172" s="54"/>
      <c r="CV172" s="54"/>
      <c r="CW172" s="54"/>
      <c r="CX172" s="54"/>
      <c r="CY172" s="54"/>
      <c r="CZ172" s="54"/>
      <c r="DA172" s="54"/>
      <c r="DB172" s="54"/>
      <c r="DC172" s="54"/>
      <c r="DD172" s="54"/>
      <c r="DE172" s="54"/>
      <c r="DF172" s="54"/>
      <c r="DG172" s="54"/>
      <c r="DH172" s="54"/>
      <c r="DI172" s="54"/>
    </row>
    <row r="173" spans="1:113" x14ac:dyDescent="0.2">
      <c r="A173" s="21" t="s">
        <v>821</v>
      </c>
      <c r="B173" s="53">
        <v>25</v>
      </c>
      <c r="C173" s="53">
        <v>5</v>
      </c>
      <c r="D173" s="53">
        <v>2373</v>
      </c>
      <c r="E173" s="53"/>
      <c r="F173" s="53">
        <v>3.3333333E-2</v>
      </c>
      <c r="G173" s="53"/>
      <c r="H173" s="53" t="s">
        <v>489</v>
      </c>
      <c r="I173" s="53">
        <v>-2.2999999999999998</v>
      </c>
      <c r="J173" s="53"/>
      <c r="K173" s="53" t="s">
        <v>492</v>
      </c>
      <c r="L173" s="53" t="s">
        <v>501</v>
      </c>
      <c r="M173" s="54" t="s">
        <v>527</v>
      </c>
      <c r="N173" s="54" t="s">
        <v>532</v>
      </c>
      <c r="O173" s="54" t="s">
        <v>536</v>
      </c>
      <c r="P173" s="21">
        <v>38.935901440000002</v>
      </c>
      <c r="Q173" s="21"/>
      <c r="R173" s="21">
        <v>5.1960287999999997</v>
      </c>
      <c r="S173" s="21"/>
      <c r="T173" s="21"/>
      <c r="U173" s="21">
        <v>4.7600372000000002</v>
      </c>
      <c r="V173" s="21"/>
      <c r="W173" s="21"/>
      <c r="X173" s="21"/>
      <c r="Y173" s="21"/>
      <c r="Z173" s="21">
        <v>38.140349720000003</v>
      </c>
      <c r="AA173" s="21">
        <v>2.6584919999999999</v>
      </c>
      <c r="AB173" s="21"/>
      <c r="AC173" s="21"/>
      <c r="AD173" s="21">
        <v>2.8846533999999999</v>
      </c>
      <c r="AE173" s="21">
        <v>2.3730715</v>
      </c>
      <c r="AF173" s="21"/>
      <c r="AG173" s="21"/>
      <c r="AH173" s="21"/>
      <c r="AI173" s="21"/>
      <c r="AJ173" s="21"/>
      <c r="AK173" s="21"/>
      <c r="AL173" s="21"/>
      <c r="AM173" s="21"/>
      <c r="AN173" s="21"/>
      <c r="AO173" s="21"/>
      <c r="AP173" s="21"/>
      <c r="AQ173" s="21"/>
      <c r="AR173" s="21"/>
      <c r="AS173" s="21">
        <v>0.72</v>
      </c>
      <c r="AT173" s="53">
        <v>0.22944768400000001</v>
      </c>
      <c r="AU173" s="54">
        <v>95.309399999999997</v>
      </c>
      <c r="AV173" s="53">
        <v>0.02</v>
      </c>
      <c r="AW173" s="54"/>
      <c r="AX173" s="54"/>
      <c r="AY173" s="54"/>
      <c r="AZ173" s="54"/>
      <c r="BA173" s="53">
        <v>60.45</v>
      </c>
      <c r="BB173" s="54"/>
      <c r="BC173" s="54"/>
      <c r="BD173" s="54"/>
      <c r="BE173" s="54"/>
      <c r="BF173" s="54"/>
      <c r="BG173" s="54"/>
      <c r="BH173" s="54"/>
      <c r="BI173" s="54"/>
      <c r="BJ173" s="54"/>
      <c r="BK173" s="54"/>
      <c r="BL173" s="54"/>
      <c r="BM173" s="54"/>
      <c r="BN173" s="54"/>
      <c r="BO173" s="54"/>
      <c r="BP173" s="54"/>
      <c r="BQ173" s="54"/>
      <c r="BR173" s="54"/>
      <c r="BS173" s="54"/>
      <c r="BT173" s="54">
        <v>0.16</v>
      </c>
      <c r="BU173" s="54"/>
      <c r="BV173" s="54">
        <v>0.08</v>
      </c>
      <c r="BW173" s="54"/>
      <c r="BX173" s="54">
        <v>1.29</v>
      </c>
      <c r="BY173" s="54"/>
      <c r="BZ173" s="54">
        <v>34.04</v>
      </c>
      <c r="CA173" s="54"/>
      <c r="CB173" s="54"/>
      <c r="CC173" s="54"/>
      <c r="CD173" s="54"/>
      <c r="CE173" s="54"/>
      <c r="CF173" s="54"/>
      <c r="CG173" s="54"/>
      <c r="CH173" s="54"/>
      <c r="CI173" s="54"/>
      <c r="CJ173" s="54"/>
      <c r="CK173" s="54"/>
      <c r="CL173" s="54"/>
      <c r="CM173" s="54"/>
      <c r="CN173" s="55">
        <v>96.04</v>
      </c>
      <c r="CO173" s="21"/>
      <c r="CP173" s="54"/>
      <c r="CQ173" s="54"/>
      <c r="CR173" s="54"/>
      <c r="CS173" s="54"/>
      <c r="CT173" s="54"/>
      <c r="CU173" s="54"/>
      <c r="CV173" s="54"/>
      <c r="CW173" s="54"/>
      <c r="CX173" s="54"/>
      <c r="CY173" s="54"/>
      <c r="CZ173" s="54"/>
      <c r="DA173" s="54"/>
      <c r="DB173" s="54"/>
      <c r="DC173" s="54"/>
      <c r="DD173" s="54"/>
      <c r="DE173" s="54"/>
      <c r="DF173" s="54"/>
      <c r="DG173" s="54"/>
      <c r="DH173" s="54">
        <v>0</v>
      </c>
      <c r="DI173" s="54" t="s">
        <v>541</v>
      </c>
    </row>
    <row r="174" spans="1:113" x14ac:dyDescent="0.2">
      <c r="A174" s="21" t="s">
        <v>822</v>
      </c>
      <c r="B174" s="53">
        <v>25</v>
      </c>
      <c r="C174" s="53">
        <v>5</v>
      </c>
      <c r="D174" s="53">
        <v>2173</v>
      </c>
      <c r="E174" s="53"/>
      <c r="F174" s="53">
        <v>3.3333333E-2</v>
      </c>
      <c r="G174" s="53"/>
      <c r="H174" s="53" t="s">
        <v>489</v>
      </c>
      <c r="I174" s="53">
        <v>-2.1</v>
      </c>
      <c r="J174" s="53"/>
      <c r="K174" s="53" t="s">
        <v>492</v>
      </c>
      <c r="L174" s="53" t="s">
        <v>501</v>
      </c>
      <c r="M174" s="54" t="s">
        <v>527</v>
      </c>
      <c r="N174" s="54" t="s">
        <v>532</v>
      </c>
      <c r="O174" s="54" t="s">
        <v>536</v>
      </c>
      <c r="P174" s="21">
        <v>42.572771359999997</v>
      </c>
      <c r="Q174" s="21"/>
      <c r="R174" s="21">
        <v>4.4024535</v>
      </c>
      <c r="S174" s="21"/>
      <c r="T174" s="21"/>
      <c r="U174" s="21">
        <v>5.1459862000000003</v>
      </c>
      <c r="V174" s="21"/>
      <c r="W174" s="21"/>
      <c r="X174" s="21"/>
      <c r="Y174" s="21"/>
      <c r="Z174" s="21">
        <v>32.004728249999999</v>
      </c>
      <c r="AA174" s="21">
        <v>2.0988099999999998</v>
      </c>
      <c r="AB174" s="21"/>
      <c r="AC174" s="21"/>
      <c r="AD174" s="21">
        <v>3.46428</v>
      </c>
      <c r="AE174" s="21">
        <v>3.7945050999999999</v>
      </c>
      <c r="AF174" s="21"/>
      <c r="AG174" s="21"/>
      <c r="AH174" s="21"/>
      <c r="AI174" s="21"/>
      <c r="AJ174" s="21"/>
      <c r="AK174" s="21"/>
      <c r="AL174" s="21"/>
      <c r="AM174" s="21"/>
      <c r="AN174" s="21"/>
      <c r="AO174" s="21"/>
      <c r="AP174" s="21"/>
      <c r="AQ174" s="21"/>
      <c r="AR174" s="21"/>
      <c r="AS174" s="21">
        <v>0.46</v>
      </c>
      <c r="AT174" s="53">
        <v>0</v>
      </c>
      <c r="AU174" s="54">
        <v>93.714100000000002</v>
      </c>
      <c r="AV174" s="53">
        <v>0.02</v>
      </c>
      <c r="AW174" s="54"/>
      <c r="AX174" s="54"/>
      <c r="AY174" s="54"/>
      <c r="AZ174" s="54"/>
      <c r="BA174" s="53">
        <v>61.64</v>
      </c>
      <c r="BB174" s="54"/>
      <c r="BC174" s="54"/>
      <c r="BD174" s="54"/>
      <c r="BE174" s="54"/>
      <c r="BF174" s="54"/>
      <c r="BG174" s="54"/>
      <c r="BH174" s="54"/>
      <c r="BI174" s="54"/>
      <c r="BJ174" s="54"/>
      <c r="BK174" s="54"/>
      <c r="BL174" s="54"/>
      <c r="BM174" s="54"/>
      <c r="BN174" s="54"/>
      <c r="BO174" s="54"/>
      <c r="BP174" s="54"/>
      <c r="BQ174" s="54"/>
      <c r="BR174" s="54"/>
      <c r="BS174" s="54"/>
      <c r="BT174" s="54">
        <v>0.15</v>
      </c>
      <c r="BU174" s="54"/>
      <c r="BV174" s="54">
        <v>0.2</v>
      </c>
      <c r="BW174" s="54"/>
      <c r="BX174" s="54">
        <v>1.28</v>
      </c>
      <c r="BY174" s="54"/>
      <c r="BZ174" s="54">
        <v>35.04</v>
      </c>
      <c r="CA174" s="54"/>
      <c r="CB174" s="54"/>
      <c r="CC174" s="54"/>
      <c r="CD174" s="54"/>
      <c r="CE174" s="54"/>
      <c r="CF174" s="54"/>
      <c r="CG174" s="54"/>
      <c r="CH174" s="54"/>
      <c r="CI174" s="54"/>
      <c r="CJ174" s="54"/>
      <c r="CK174" s="54"/>
      <c r="CL174" s="54"/>
      <c r="CM174" s="54"/>
      <c r="CN174" s="55">
        <v>98.33</v>
      </c>
      <c r="CO174" s="21"/>
      <c r="CP174" s="54"/>
      <c r="CQ174" s="54"/>
      <c r="CR174" s="54"/>
      <c r="CS174" s="54"/>
      <c r="CT174" s="54"/>
      <c r="CU174" s="54"/>
      <c r="CV174" s="54"/>
      <c r="CW174" s="54"/>
      <c r="CX174" s="54"/>
      <c r="CY174" s="54"/>
      <c r="CZ174" s="54"/>
      <c r="DA174" s="54"/>
      <c r="DB174" s="54"/>
      <c r="DC174" s="54"/>
      <c r="DD174" s="54"/>
      <c r="DE174" s="54"/>
      <c r="DF174" s="54"/>
      <c r="DG174" s="54"/>
      <c r="DH174" s="54">
        <v>0</v>
      </c>
      <c r="DI174" s="54" t="s">
        <v>541</v>
      </c>
    </row>
    <row r="175" spans="1:113" x14ac:dyDescent="0.2">
      <c r="A175" s="21" t="s">
        <v>823</v>
      </c>
      <c r="B175" s="53">
        <v>32</v>
      </c>
      <c r="C175" s="53">
        <v>1</v>
      </c>
      <c r="D175" s="53">
        <v>1873</v>
      </c>
      <c r="E175" s="53"/>
      <c r="F175" s="53">
        <v>1.5</v>
      </c>
      <c r="G175" s="53"/>
      <c r="H175" s="53" t="s">
        <v>489</v>
      </c>
      <c r="I175" s="53">
        <v>-2.5099999999999998</v>
      </c>
      <c r="J175" s="53"/>
      <c r="K175" s="53"/>
      <c r="L175" s="53"/>
      <c r="M175" s="54" t="s">
        <v>528</v>
      </c>
      <c r="N175" s="54" t="s">
        <v>534</v>
      </c>
      <c r="O175" s="54" t="s">
        <v>33</v>
      </c>
      <c r="P175" s="53">
        <v>32.799999999999997</v>
      </c>
      <c r="Q175" s="53">
        <v>3.62</v>
      </c>
      <c r="R175" s="53">
        <v>11.9</v>
      </c>
      <c r="S175" s="54"/>
      <c r="T175" s="54"/>
      <c r="U175" s="53">
        <v>5.34</v>
      </c>
      <c r="V175" s="53">
        <v>0.17</v>
      </c>
      <c r="W175" s="53"/>
      <c r="X175" s="53"/>
      <c r="Y175" s="53"/>
      <c r="Z175" s="53">
        <v>28.8</v>
      </c>
      <c r="AA175" s="53">
        <v>12.68</v>
      </c>
      <c r="AB175" s="53"/>
      <c r="AC175" s="53"/>
      <c r="AD175" s="53">
        <v>3.4</v>
      </c>
      <c r="AE175" s="53">
        <v>2.04</v>
      </c>
      <c r="AF175" s="53">
        <v>0.4</v>
      </c>
      <c r="AG175" s="54"/>
      <c r="AH175" s="54"/>
      <c r="AI175" s="54"/>
      <c r="AJ175" s="54"/>
      <c r="AK175" s="54"/>
      <c r="AL175" s="54"/>
      <c r="AM175" s="54"/>
      <c r="AN175" s="54"/>
      <c r="AO175" s="54"/>
      <c r="AP175" s="54"/>
      <c r="AQ175" s="54"/>
      <c r="AR175" s="54"/>
      <c r="AS175" s="54"/>
      <c r="AT175" s="53">
        <v>0.200018525</v>
      </c>
      <c r="AU175" s="54">
        <v>101.15</v>
      </c>
      <c r="AV175" s="68">
        <v>0.02</v>
      </c>
      <c r="AW175" s="53"/>
      <c r="AX175" s="53"/>
      <c r="AY175" s="53"/>
      <c r="AZ175" s="54"/>
      <c r="BA175" s="68">
        <v>93.73</v>
      </c>
      <c r="BB175" s="53"/>
      <c r="BC175" s="53"/>
      <c r="BD175" s="53"/>
      <c r="BE175" s="53"/>
      <c r="BF175" s="54"/>
      <c r="BG175" s="54"/>
      <c r="BH175" s="54"/>
      <c r="BI175" s="54"/>
      <c r="BJ175" s="54"/>
      <c r="BK175" s="54"/>
      <c r="BL175" s="54"/>
      <c r="BM175" s="54"/>
      <c r="BN175" s="54"/>
      <c r="BO175" s="53">
        <v>4.2</v>
      </c>
      <c r="BP175" s="53"/>
      <c r="BQ175" s="54"/>
      <c r="BR175" s="53"/>
      <c r="BS175" s="54"/>
      <c r="BT175" s="54"/>
      <c r="BU175" s="54"/>
      <c r="BV175" s="54"/>
      <c r="BW175" s="68">
        <v>0.64</v>
      </c>
      <c r="BX175" s="54"/>
      <c r="BY175" s="54"/>
      <c r="BZ175" s="54"/>
      <c r="CA175" s="54"/>
      <c r="CB175" s="54"/>
      <c r="CC175" s="54"/>
      <c r="CD175" s="54"/>
      <c r="CE175" s="54"/>
      <c r="CF175" s="54"/>
      <c r="CG175" s="54"/>
      <c r="CH175" s="54"/>
      <c r="CI175" s="54"/>
      <c r="CJ175" s="53"/>
      <c r="CK175" s="54"/>
      <c r="CL175" s="54"/>
      <c r="CM175" s="54"/>
      <c r="CN175" s="55">
        <v>98.59</v>
      </c>
      <c r="CO175" s="21"/>
      <c r="CP175" s="54"/>
      <c r="CQ175" s="54"/>
      <c r="CR175" s="54"/>
      <c r="CS175" s="54"/>
      <c r="CT175" s="54"/>
      <c r="CU175" s="54"/>
      <c r="CV175" s="54"/>
      <c r="CW175" s="54"/>
      <c r="CX175" s="54"/>
      <c r="CY175" s="54"/>
      <c r="CZ175" s="54"/>
      <c r="DA175" s="54"/>
      <c r="DB175" s="54"/>
      <c r="DC175" s="54"/>
      <c r="DD175" s="54"/>
      <c r="DE175" s="54"/>
      <c r="DF175" s="54"/>
      <c r="DG175" s="54"/>
      <c r="DH175" s="54">
        <v>0</v>
      </c>
      <c r="DI175" s="54"/>
    </row>
    <row r="176" spans="1:113" x14ac:dyDescent="0.2">
      <c r="A176" s="21" t="s">
        <v>824</v>
      </c>
      <c r="B176" s="53">
        <v>6</v>
      </c>
      <c r="C176" s="53">
        <v>5</v>
      </c>
      <c r="D176" s="53">
        <v>2473</v>
      </c>
      <c r="E176" s="53"/>
      <c r="F176" s="53">
        <v>8.3333332999999996E-2</v>
      </c>
      <c r="G176" s="53"/>
      <c r="H176" s="53" t="s">
        <v>489</v>
      </c>
      <c r="I176" s="53">
        <v>-1.41</v>
      </c>
      <c r="J176" s="53"/>
      <c r="K176" s="53" t="s">
        <v>493</v>
      </c>
      <c r="L176" s="53" t="s">
        <v>498</v>
      </c>
      <c r="M176" s="54" t="s">
        <v>527</v>
      </c>
      <c r="N176" s="54" t="s">
        <v>532</v>
      </c>
      <c r="O176" s="54" t="s">
        <v>33</v>
      </c>
      <c r="P176" s="53">
        <v>37.53</v>
      </c>
      <c r="Q176" s="54"/>
      <c r="R176" s="53">
        <v>4.88</v>
      </c>
      <c r="S176" s="54"/>
      <c r="T176" s="54"/>
      <c r="U176" s="53">
        <v>6.01</v>
      </c>
      <c r="V176" s="54"/>
      <c r="W176" s="54"/>
      <c r="X176" s="54"/>
      <c r="Y176" s="54"/>
      <c r="Z176" s="53">
        <v>46.47</v>
      </c>
      <c r="AA176" s="53">
        <v>4.88</v>
      </c>
      <c r="AB176" s="54"/>
      <c r="AC176" s="54"/>
      <c r="AD176" s="54"/>
      <c r="AE176" s="54"/>
      <c r="AF176" s="54"/>
      <c r="AG176" s="54"/>
      <c r="AH176" s="54"/>
      <c r="AI176" s="54"/>
      <c r="AJ176" s="54"/>
      <c r="AK176" s="54"/>
      <c r="AL176" s="54"/>
      <c r="AM176" s="54"/>
      <c r="AN176" s="54"/>
      <c r="AO176" s="54"/>
      <c r="AP176" s="54"/>
      <c r="AQ176" s="54"/>
      <c r="AR176" s="54"/>
      <c r="AS176" s="53">
        <v>0.40100000000000002</v>
      </c>
      <c r="AT176" s="53">
        <v>0</v>
      </c>
      <c r="AU176" s="57">
        <v>99.97</v>
      </c>
      <c r="AV176" s="53">
        <v>0.02</v>
      </c>
      <c r="AW176" s="53"/>
      <c r="AX176" s="53"/>
      <c r="AY176" s="53"/>
      <c r="AZ176" s="53"/>
      <c r="BA176" s="53">
        <v>71.39</v>
      </c>
      <c r="BB176" s="53"/>
      <c r="BC176" s="53"/>
      <c r="BD176" s="53"/>
      <c r="BE176" s="53">
        <v>6.39</v>
      </c>
      <c r="BF176" s="53"/>
      <c r="BG176" s="53"/>
      <c r="BH176" s="53"/>
      <c r="BI176" s="53"/>
      <c r="BJ176" s="53"/>
      <c r="BK176" s="53">
        <v>3.02</v>
      </c>
      <c r="BL176" s="53"/>
      <c r="BM176" s="53"/>
      <c r="BN176" s="53"/>
      <c r="BO176" s="53"/>
      <c r="BP176" s="53"/>
      <c r="BQ176" s="53">
        <v>3.12</v>
      </c>
      <c r="BR176" s="53"/>
      <c r="BS176" s="53"/>
      <c r="BT176" s="53"/>
      <c r="BU176" s="53"/>
      <c r="BV176" s="53"/>
      <c r="BW176" s="53"/>
      <c r="BX176" s="53"/>
      <c r="BY176" s="53"/>
      <c r="BZ176" s="53">
        <v>15.64</v>
      </c>
      <c r="CA176" s="53"/>
      <c r="CB176" s="53"/>
      <c r="CC176" s="53"/>
      <c r="CD176" s="53"/>
      <c r="CE176" s="53"/>
      <c r="CF176" s="53"/>
      <c r="CG176" s="53"/>
      <c r="CH176" s="53"/>
      <c r="CI176" s="53"/>
      <c r="CJ176" s="53"/>
      <c r="CK176" s="53"/>
      <c r="CL176" s="53"/>
      <c r="CM176" s="53"/>
      <c r="CN176" s="55">
        <v>99.58</v>
      </c>
      <c r="CO176" s="53"/>
      <c r="CP176" s="54"/>
      <c r="CQ176" s="54"/>
      <c r="CR176" s="54"/>
      <c r="CS176" s="54"/>
      <c r="CT176" s="54"/>
      <c r="CU176" s="54"/>
      <c r="CV176" s="54"/>
      <c r="CW176" s="54"/>
      <c r="CX176" s="54"/>
      <c r="CY176" s="54"/>
      <c r="CZ176" s="54"/>
      <c r="DA176" s="54"/>
      <c r="DB176" s="54"/>
      <c r="DC176" s="54"/>
      <c r="DD176" s="54"/>
      <c r="DE176" s="54"/>
      <c r="DF176" s="54"/>
      <c r="DG176" s="54"/>
      <c r="DH176" s="54">
        <v>0</v>
      </c>
      <c r="DI176" s="54"/>
    </row>
    <row r="177" spans="1:113" x14ac:dyDescent="0.2">
      <c r="A177" s="21" t="s">
        <v>825</v>
      </c>
      <c r="B177" s="53">
        <v>32</v>
      </c>
      <c r="C177" s="53">
        <v>1</v>
      </c>
      <c r="D177" s="53">
        <v>1873</v>
      </c>
      <c r="E177" s="53"/>
      <c r="F177" s="53">
        <v>1.5</v>
      </c>
      <c r="G177" s="53"/>
      <c r="H177" s="53" t="s">
        <v>489</v>
      </c>
      <c r="I177" s="53">
        <v>-2.29</v>
      </c>
      <c r="J177" s="53"/>
      <c r="K177" s="53"/>
      <c r="L177" s="53"/>
      <c r="M177" s="54" t="s">
        <v>528</v>
      </c>
      <c r="N177" s="54" t="s">
        <v>534</v>
      </c>
      <c r="O177" s="54" t="s">
        <v>33</v>
      </c>
      <c r="P177" s="53">
        <v>31.6</v>
      </c>
      <c r="Q177" s="53">
        <v>3.73</v>
      </c>
      <c r="R177" s="53">
        <v>11.9</v>
      </c>
      <c r="S177" s="54"/>
      <c r="T177" s="54"/>
      <c r="U177" s="53">
        <v>8.11</v>
      </c>
      <c r="V177" s="53">
        <v>0.17</v>
      </c>
      <c r="W177" s="53"/>
      <c r="X177" s="53"/>
      <c r="Y177" s="53"/>
      <c r="Z177" s="53">
        <v>25.5</v>
      </c>
      <c r="AA177" s="53">
        <v>13.53</v>
      </c>
      <c r="AB177" s="53"/>
      <c r="AC177" s="53"/>
      <c r="AD177" s="53">
        <v>3.7</v>
      </c>
      <c r="AE177" s="53">
        <v>2.06</v>
      </c>
      <c r="AF177" s="53">
        <v>0.64</v>
      </c>
      <c r="AG177" s="54"/>
      <c r="AH177" s="54"/>
      <c r="AI177" s="54"/>
      <c r="AJ177" s="54"/>
      <c r="AK177" s="54"/>
      <c r="AL177" s="54"/>
      <c r="AM177" s="54"/>
      <c r="AN177" s="54"/>
      <c r="AO177" s="54"/>
      <c r="AP177" s="54"/>
      <c r="AQ177" s="54"/>
      <c r="AR177" s="54"/>
      <c r="AS177" s="54"/>
      <c r="AT177" s="57">
        <v>0</v>
      </c>
      <c r="AU177" s="54">
        <v>100.94</v>
      </c>
      <c r="AV177" s="68">
        <v>0.02</v>
      </c>
      <c r="AW177" s="53"/>
      <c r="AX177" s="53"/>
      <c r="AY177" s="53"/>
      <c r="AZ177" s="54"/>
      <c r="BA177" s="68">
        <v>95</v>
      </c>
      <c r="BB177" s="53"/>
      <c r="BC177" s="53"/>
      <c r="BD177" s="53"/>
      <c r="BE177" s="53"/>
      <c r="BF177" s="54"/>
      <c r="BG177" s="54"/>
      <c r="BH177" s="54"/>
      <c r="BI177" s="54"/>
      <c r="BJ177" s="54"/>
      <c r="BK177" s="54"/>
      <c r="BL177" s="54"/>
      <c r="BM177" s="54"/>
      <c r="BN177" s="54"/>
      <c r="BO177" s="53">
        <v>4.7</v>
      </c>
      <c r="BP177" s="53"/>
      <c r="BQ177" s="54"/>
      <c r="BR177" s="53"/>
      <c r="BS177" s="54"/>
      <c r="BT177" s="54"/>
      <c r="BU177" s="54"/>
      <c r="BV177" s="54"/>
      <c r="BW177" s="68">
        <v>0.24</v>
      </c>
      <c r="BX177" s="54"/>
      <c r="BY177" s="54"/>
      <c r="BZ177" s="54"/>
      <c r="CA177" s="54"/>
      <c r="CB177" s="54"/>
      <c r="CC177" s="54"/>
      <c r="CD177" s="54"/>
      <c r="CE177" s="54"/>
      <c r="CF177" s="54"/>
      <c r="CG177" s="54"/>
      <c r="CH177" s="54"/>
      <c r="CI177" s="54"/>
      <c r="CJ177" s="53"/>
      <c r="CK177" s="54"/>
      <c r="CL177" s="54"/>
      <c r="CM177" s="54"/>
      <c r="CN177" s="55">
        <v>99.96</v>
      </c>
      <c r="CO177" s="21"/>
      <c r="CP177" s="54"/>
      <c r="CQ177" s="54"/>
      <c r="CR177" s="54"/>
      <c r="CS177" s="54"/>
      <c r="CT177" s="54"/>
      <c r="CU177" s="54"/>
      <c r="CV177" s="54"/>
      <c r="CW177" s="54"/>
      <c r="CX177" s="54"/>
      <c r="CY177" s="54"/>
      <c r="CZ177" s="54"/>
      <c r="DA177" s="54"/>
      <c r="DB177" s="54"/>
      <c r="DC177" s="54"/>
      <c r="DD177" s="54"/>
      <c r="DE177" s="54"/>
      <c r="DF177" s="54"/>
      <c r="DG177" s="54"/>
      <c r="DH177" s="54">
        <v>0</v>
      </c>
      <c r="DI177" s="54"/>
    </row>
    <row r="178" spans="1:113" x14ac:dyDescent="0.2">
      <c r="A178" s="21" t="s">
        <v>826</v>
      </c>
      <c r="B178" s="53">
        <v>32</v>
      </c>
      <c r="C178" s="53">
        <v>1</v>
      </c>
      <c r="D178" s="53">
        <v>1873</v>
      </c>
      <c r="E178" s="53"/>
      <c r="F178" s="53">
        <v>1.5</v>
      </c>
      <c r="G178" s="53"/>
      <c r="H178" s="53" t="s">
        <v>489</v>
      </c>
      <c r="I178" s="53">
        <v>-2</v>
      </c>
      <c r="J178" s="53"/>
      <c r="K178" s="53"/>
      <c r="L178" s="53"/>
      <c r="M178" s="54" t="s">
        <v>528</v>
      </c>
      <c r="N178" s="54" t="s">
        <v>534</v>
      </c>
      <c r="O178" s="54" t="s">
        <v>33</v>
      </c>
      <c r="P178" s="53">
        <v>31.2</v>
      </c>
      <c r="Q178" s="53">
        <v>3.72</v>
      </c>
      <c r="R178" s="53">
        <v>11.7</v>
      </c>
      <c r="S178" s="54"/>
      <c r="T178" s="54"/>
      <c r="U178" s="53">
        <v>9.83</v>
      </c>
      <c r="V178" s="53">
        <v>0.16</v>
      </c>
      <c r="W178" s="53"/>
      <c r="X178" s="53"/>
      <c r="Y178" s="53"/>
      <c r="Z178" s="53">
        <v>23</v>
      </c>
      <c r="AA178" s="53">
        <v>13.57</v>
      </c>
      <c r="AB178" s="53"/>
      <c r="AC178" s="53"/>
      <c r="AD178" s="53">
        <v>4</v>
      </c>
      <c r="AE178" s="53">
        <v>2.25</v>
      </c>
      <c r="AF178" s="53">
        <v>0.67</v>
      </c>
      <c r="AG178" s="54"/>
      <c r="AH178" s="54"/>
      <c r="AI178" s="54"/>
      <c r="AJ178" s="54"/>
      <c r="AK178" s="54"/>
      <c r="AL178" s="54"/>
      <c r="AM178" s="54"/>
      <c r="AN178" s="54"/>
      <c r="AO178" s="54"/>
      <c r="AP178" s="54"/>
      <c r="AQ178" s="54"/>
      <c r="AR178" s="54"/>
      <c r="AS178" s="54"/>
      <c r="AT178" s="53">
        <v>0</v>
      </c>
      <c r="AU178" s="54">
        <v>100.1</v>
      </c>
      <c r="AV178" s="68">
        <v>0.02</v>
      </c>
      <c r="AW178" s="53"/>
      <c r="AX178" s="53"/>
      <c r="AY178" s="53"/>
      <c r="AZ178" s="54"/>
      <c r="BA178" s="68">
        <v>95</v>
      </c>
      <c r="BB178" s="53"/>
      <c r="BC178" s="53"/>
      <c r="BD178" s="53"/>
      <c r="BE178" s="53"/>
      <c r="BF178" s="54"/>
      <c r="BG178" s="54"/>
      <c r="BH178" s="54"/>
      <c r="BI178" s="54"/>
      <c r="BJ178" s="54"/>
      <c r="BK178" s="54"/>
      <c r="BL178" s="54"/>
      <c r="BM178" s="54"/>
      <c r="BN178" s="54"/>
      <c r="BO178" s="53">
        <v>4.45</v>
      </c>
      <c r="BP178" s="53"/>
      <c r="BQ178" s="54"/>
      <c r="BR178" s="53"/>
      <c r="BS178" s="54"/>
      <c r="BT178" s="54"/>
      <c r="BU178" s="54"/>
      <c r="BV178" s="54"/>
      <c r="BW178" s="68">
        <v>0.17</v>
      </c>
      <c r="BX178" s="54"/>
      <c r="BY178" s="54"/>
      <c r="BZ178" s="54"/>
      <c r="CA178" s="54"/>
      <c r="CB178" s="54"/>
      <c r="CC178" s="54"/>
      <c r="CD178" s="54"/>
      <c r="CE178" s="54"/>
      <c r="CF178" s="54"/>
      <c r="CG178" s="54"/>
      <c r="CH178" s="54"/>
      <c r="CI178" s="54"/>
      <c r="CJ178" s="53"/>
      <c r="CK178" s="54"/>
      <c r="CL178" s="54"/>
      <c r="CM178" s="54"/>
      <c r="CN178" s="55">
        <v>99.64</v>
      </c>
      <c r="CO178" s="21"/>
      <c r="CP178" s="54"/>
      <c r="CQ178" s="54"/>
      <c r="CR178" s="54"/>
      <c r="CS178" s="54"/>
      <c r="CT178" s="54"/>
      <c r="CU178" s="54"/>
      <c r="CV178" s="54"/>
      <c r="CW178" s="54"/>
      <c r="CX178" s="54"/>
      <c r="CY178" s="54"/>
      <c r="CZ178" s="54"/>
      <c r="DA178" s="54"/>
      <c r="DB178" s="54"/>
      <c r="DC178" s="54"/>
      <c r="DD178" s="54"/>
      <c r="DE178" s="54"/>
      <c r="DF178" s="54"/>
      <c r="DG178" s="54"/>
      <c r="DH178" s="54">
        <v>0</v>
      </c>
      <c r="DI178" s="54"/>
    </row>
    <row r="179" spans="1:113" x14ac:dyDescent="0.2">
      <c r="A179" s="21" t="s">
        <v>827</v>
      </c>
      <c r="B179" s="53">
        <v>32</v>
      </c>
      <c r="C179" s="53">
        <v>1</v>
      </c>
      <c r="D179" s="53">
        <v>1873</v>
      </c>
      <c r="E179" s="53"/>
      <c r="F179" s="53">
        <v>1.5</v>
      </c>
      <c r="G179" s="53"/>
      <c r="H179" s="53" t="s">
        <v>489</v>
      </c>
      <c r="I179" s="53">
        <v>-1.96</v>
      </c>
      <c r="J179" s="53"/>
      <c r="K179" s="53"/>
      <c r="L179" s="53"/>
      <c r="M179" s="54" t="s">
        <v>528</v>
      </c>
      <c r="N179" s="54" t="s">
        <v>534</v>
      </c>
      <c r="O179" s="54" t="s">
        <v>33</v>
      </c>
      <c r="P179" s="68">
        <v>28.87</v>
      </c>
      <c r="Q179" s="68">
        <v>2.89</v>
      </c>
      <c r="R179" s="68">
        <v>8.73</v>
      </c>
      <c r="S179" s="54"/>
      <c r="T179" s="54"/>
      <c r="U179" s="68">
        <v>10.37</v>
      </c>
      <c r="V179" s="68">
        <v>0.14000000000000001</v>
      </c>
      <c r="W179" s="53"/>
      <c r="X179" s="53"/>
      <c r="Y179" s="53"/>
      <c r="Z179" s="68">
        <v>33.42</v>
      </c>
      <c r="AA179" s="68">
        <v>10.83</v>
      </c>
      <c r="AB179" s="53"/>
      <c r="AC179" s="53"/>
      <c r="AD179" s="68">
        <v>2.59</v>
      </c>
      <c r="AE179" s="68">
        <v>1.47</v>
      </c>
      <c r="AF179" s="68">
        <v>0.26</v>
      </c>
      <c r="AG179" s="54"/>
      <c r="AH179" s="54"/>
      <c r="AI179" s="54"/>
      <c r="AJ179" s="54"/>
      <c r="AK179" s="54"/>
      <c r="AL179" s="54"/>
      <c r="AM179" s="54"/>
      <c r="AN179" s="54"/>
      <c r="AO179" s="54"/>
      <c r="AP179" s="54"/>
      <c r="AQ179" s="54"/>
      <c r="AR179" s="54"/>
      <c r="AS179" s="54"/>
      <c r="AT179" s="53">
        <v>0</v>
      </c>
      <c r="AU179" s="54">
        <v>99.57</v>
      </c>
      <c r="AV179" s="68">
        <v>0.02</v>
      </c>
      <c r="AW179" s="53"/>
      <c r="AX179" s="53"/>
      <c r="AY179" s="68"/>
      <c r="AZ179" s="54"/>
      <c r="BA179" s="68">
        <v>90.76</v>
      </c>
      <c r="BB179" s="53"/>
      <c r="BC179" s="53"/>
      <c r="BD179" s="53"/>
      <c r="BE179" s="68">
        <v>6.5500000000000003E-2</v>
      </c>
      <c r="BF179" s="54"/>
      <c r="BG179" s="54"/>
      <c r="BH179" s="54"/>
      <c r="BI179" s="54"/>
      <c r="BJ179" s="54"/>
      <c r="BK179" s="54"/>
      <c r="BL179" s="54"/>
      <c r="BM179" s="54"/>
      <c r="BN179" s="54"/>
      <c r="BO179" s="53"/>
      <c r="BP179" s="68">
        <v>5.95</v>
      </c>
      <c r="BQ179" s="54"/>
      <c r="BR179" s="68"/>
      <c r="BS179" s="54"/>
      <c r="BT179" s="54"/>
      <c r="BU179" s="54"/>
      <c r="BV179" s="54"/>
      <c r="BW179" s="68">
        <v>0.2</v>
      </c>
      <c r="BX179" s="54"/>
      <c r="BY179" s="54"/>
      <c r="BZ179" s="54"/>
      <c r="CA179" s="54"/>
      <c r="CB179" s="54"/>
      <c r="CC179" s="54"/>
      <c r="CD179" s="54"/>
      <c r="CE179" s="54"/>
      <c r="CF179" s="54"/>
      <c r="CG179" s="54"/>
      <c r="CH179" s="54"/>
      <c r="CI179" s="54"/>
      <c r="CJ179" s="53"/>
      <c r="CK179" s="54"/>
      <c r="CL179" s="54"/>
      <c r="CM179" s="54"/>
      <c r="CN179" s="55">
        <v>97</v>
      </c>
      <c r="CO179" s="21"/>
      <c r="CP179" s="54"/>
      <c r="CQ179" s="54"/>
      <c r="CR179" s="54"/>
      <c r="CS179" s="54"/>
      <c r="CT179" s="54"/>
      <c r="CU179" s="54"/>
      <c r="CV179" s="54"/>
      <c r="CW179" s="54"/>
      <c r="CX179" s="54"/>
      <c r="CY179" s="54"/>
      <c r="CZ179" s="54"/>
      <c r="DA179" s="54"/>
      <c r="DB179" s="54"/>
      <c r="DC179" s="54"/>
      <c r="DD179" s="54"/>
      <c r="DE179" s="54"/>
      <c r="DF179" s="54"/>
      <c r="DG179" s="54"/>
      <c r="DH179" s="54">
        <v>0</v>
      </c>
      <c r="DI179" s="54"/>
    </row>
    <row r="180" spans="1:113" x14ac:dyDescent="0.2">
      <c r="A180" s="21" t="s">
        <v>828</v>
      </c>
      <c r="B180" s="53">
        <v>23</v>
      </c>
      <c r="C180" s="21">
        <v>6</v>
      </c>
      <c r="D180" s="21">
        <v>2373</v>
      </c>
      <c r="E180" s="53"/>
      <c r="F180" s="53">
        <v>0.25</v>
      </c>
      <c r="G180" s="53"/>
      <c r="H180" s="53" t="s">
        <v>489</v>
      </c>
      <c r="I180" s="53">
        <v>-1.4</v>
      </c>
      <c r="J180" s="53"/>
      <c r="K180" s="53"/>
      <c r="L180" s="53"/>
      <c r="M180" s="54" t="s">
        <v>527</v>
      </c>
      <c r="N180" s="54" t="s">
        <v>532</v>
      </c>
      <c r="O180" s="54" t="s">
        <v>536</v>
      </c>
      <c r="P180" s="57">
        <v>41.43</v>
      </c>
      <c r="Q180" s="57">
        <v>0.25</v>
      </c>
      <c r="R180" s="57">
        <v>5.01</v>
      </c>
      <c r="S180" s="57">
        <v>0.19</v>
      </c>
      <c r="T180" s="53"/>
      <c r="U180" s="57">
        <v>11.66</v>
      </c>
      <c r="V180" s="57">
        <v>0.14000000000000001</v>
      </c>
      <c r="W180" s="53"/>
      <c r="X180" s="54"/>
      <c r="Y180" s="53"/>
      <c r="Z180" s="57">
        <v>32.369999999999997</v>
      </c>
      <c r="AA180" s="57">
        <v>3.95</v>
      </c>
      <c r="AB180" s="54"/>
      <c r="AC180" s="54"/>
      <c r="AD180" s="54"/>
      <c r="AE180" s="54"/>
      <c r="AF180" s="54"/>
      <c r="AG180" s="54"/>
      <c r="AH180" s="54"/>
      <c r="AI180" s="54"/>
      <c r="AJ180" s="54"/>
      <c r="AK180" s="54"/>
      <c r="AL180" s="54"/>
      <c r="AM180" s="54"/>
      <c r="AN180" s="54"/>
      <c r="AO180" s="54"/>
      <c r="AP180" s="54"/>
      <c r="AQ180" s="54"/>
      <c r="AR180" s="54"/>
      <c r="AS180" s="54"/>
      <c r="AT180" s="53">
        <v>0</v>
      </c>
      <c r="AU180" s="54">
        <v>94.984999999999999</v>
      </c>
      <c r="AV180" s="53">
        <v>0.02</v>
      </c>
      <c r="AW180" s="54"/>
      <c r="AX180" s="54"/>
      <c r="AY180" s="53">
        <v>0.22</v>
      </c>
      <c r="AZ180" s="54"/>
      <c r="BA180" s="53">
        <v>88.31</v>
      </c>
      <c r="BB180" s="53">
        <v>0.01</v>
      </c>
      <c r="BC180" s="53"/>
      <c r="BD180" s="53">
        <v>1.05</v>
      </c>
      <c r="BE180" s="53">
        <v>1.78</v>
      </c>
      <c r="BF180" s="53">
        <v>0.12</v>
      </c>
      <c r="BG180" s="54"/>
      <c r="BH180" s="54"/>
      <c r="BI180" s="54"/>
      <c r="BJ180" s="53"/>
      <c r="BK180" s="54"/>
      <c r="BL180" s="54"/>
      <c r="BM180" s="54"/>
      <c r="BN180" s="54"/>
      <c r="BO180" s="54"/>
      <c r="BP180" s="54"/>
      <c r="BQ180" s="54"/>
      <c r="BR180" s="53"/>
      <c r="BS180" s="54"/>
      <c r="BT180" s="54"/>
      <c r="BU180" s="54"/>
      <c r="BV180" s="54"/>
      <c r="BW180" s="54"/>
      <c r="BX180" s="54"/>
      <c r="BY180" s="54"/>
      <c r="BZ180" s="54"/>
      <c r="CA180" s="54"/>
      <c r="CB180" s="54"/>
      <c r="CC180" s="54"/>
      <c r="CD180" s="54"/>
      <c r="CE180" s="53">
        <v>0.6</v>
      </c>
      <c r="CF180" s="54"/>
      <c r="CG180" s="53">
        <v>1.18</v>
      </c>
      <c r="CH180" s="54"/>
      <c r="CI180" s="54"/>
      <c r="CJ180" s="54"/>
      <c r="CK180" s="54"/>
      <c r="CL180" s="54"/>
      <c r="CM180" s="54"/>
      <c r="CN180" s="55">
        <v>93.29</v>
      </c>
      <c r="CO180" s="21"/>
      <c r="CP180" s="54"/>
      <c r="CQ180" s="54"/>
      <c r="CR180" s="54"/>
      <c r="CS180" s="54"/>
      <c r="CT180" s="54"/>
      <c r="CU180" s="54"/>
      <c r="CV180" s="54"/>
      <c r="CW180" s="54"/>
      <c r="CX180" s="54"/>
      <c r="CY180" s="54"/>
      <c r="CZ180" s="54"/>
      <c r="DA180" s="54"/>
      <c r="DB180" s="54"/>
      <c r="DC180" s="54"/>
      <c r="DD180" s="54"/>
      <c r="DE180" s="54"/>
      <c r="DF180" s="54"/>
      <c r="DG180" s="54"/>
      <c r="DH180" s="54">
        <v>0</v>
      </c>
      <c r="DI180" s="54"/>
    </row>
    <row r="181" spans="1:113" x14ac:dyDescent="0.2">
      <c r="A181" s="21" t="s">
        <v>829</v>
      </c>
      <c r="B181" s="53">
        <v>32</v>
      </c>
      <c r="C181" s="53">
        <v>1</v>
      </c>
      <c r="D181" s="53">
        <v>1873</v>
      </c>
      <c r="E181" s="53"/>
      <c r="F181" s="53">
        <v>1.5</v>
      </c>
      <c r="G181" s="53"/>
      <c r="H181" s="53" t="s">
        <v>489</v>
      </c>
      <c r="I181" s="53">
        <v>-1.83</v>
      </c>
      <c r="J181" s="53"/>
      <c r="K181" s="53"/>
      <c r="L181" s="53"/>
      <c r="M181" s="54" t="s">
        <v>528</v>
      </c>
      <c r="N181" s="54" t="s">
        <v>534</v>
      </c>
      <c r="O181" s="54" t="s">
        <v>33</v>
      </c>
      <c r="P181" s="53">
        <v>30.5</v>
      </c>
      <c r="Q181" s="53">
        <v>3.52</v>
      </c>
      <c r="R181" s="53">
        <v>10.5</v>
      </c>
      <c r="S181" s="54"/>
      <c r="T181" s="54"/>
      <c r="U181" s="53">
        <v>12.35</v>
      </c>
      <c r="V181" s="53">
        <v>0.16</v>
      </c>
      <c r="W181" s="53"/>
      <c r="X181" s="53"/>
      <c r="Y181" s="53"/>
      <c r="Z181" s="53">
        <v>24.2</v>
      </c>
      <c r="AA181" s="53">
        <v>12.18</v>
      </c>
      <c r="AB181" s="53"/>
      <c r="AC181" s="53"/>
      <c r="AD181" s="53">
        <v>3.6</v>
      </c>
      <c r="AE181" s="53">
        <v>1.94</v>
      </c>
      <c r="AF181" s="53">
        <v>0.71</v>
      </c>
      <c r="AG181" s="54"/>
      <c r="AH181" s="54"/>
      <c r="AI181" s="54"/>
      <c r="AJ181" s="54"/>
      <c r="AK181" s="54"/>
      <c r="AL181" s="54"/>
      <c r="AM181" s="54"/>
      <c r="AN181" s="54"/>
      <c r="AO181" s="54"/>
      <c r="AP181" s="54"/>
      <c r="AQ181" s="54"/>
      <c r="AR181" s="54"/>
      <c r="AS181" s="54"/>
      <c r="AT181" s="53">
        <v>0.127322875</v>
      </c>
      <c r="AU181" s="54">
        <v>99.66</v>
      </c>
      <c r="AV181" s="68">
        <v>0.02</v>
      </c>
      <c r="AW181" s="53"/>
      <c r="AX181" s="53"/>
      <c r="AY181" s="53"/>
      <c r="AZ181" s="54"/>
      <c r="BA181" s="68">
        <v>95</v>
      </c>
      <c r="BB181" s="53"/>
      <c r="BC181" s="53"/>
      <c r="BD181" s="53"/>
      <c r="BE181" s="53"/>
      <c r="BF181" s="54"/>
      <c r="BG181" s="54"/>
      <c r="BH181" s="54"/>
      <c r="BI181" s="54"/>
      <c r="BJ181" s="54"/>
      <c r="BK181" s="54"/>
      <c r="BL181" s="54"/>
      <c r="BM181" s="54"/>
      <c r="BN181" s="54"/>
      <c r="BO181" s="53">
        <v>5.1100000000000003</v>
      </c>
      <c r="BP181" s="53"/>
      <c r="BQ181" s="54"/>
      <c r="BR181" s="53"/>
      <c r="BS181" s="54"/>
      <c r="BT181" s="54"/>
      <c r="BU181" s="54"/>
      <c r="BV181" s="54"/>
      <c r="BW181" s="68">
        <v>0.1</v>
      </c>
      <c r="BX181" s="54"/>
      <c r="BY181" s="54"/>
      <c r="BZ181" s="54"/>
      <c r="CA181" s="54"/>
      <c r="CB181" s="54"/>
      <c r="CC181" s="54"/>
      <c r="CD181" s="54"/>
      <c r="CE181" s="54"/>
      <c r="CF181" s="54"/>
      <c r="CG181" s="54"/>
      <c r="CH181" s="54"/>
      <c r="CI181" s="54"/>
      <c r="CJ181" s="53"/>
      <c r="CK181" s="54"/>
      <c r="CL181" s="54"/>
      <c r="CM181" s="54"/>
      <c r="CN181" s="55">
        <v>100.23</v>
      </c>
      <c r="CO181" s="21"/>
      <c r="CP181" s="54"/>
      <c r="CQ181" s="54"/>
      <c r="CR181" s="54"/>
      <c r="CS181" s="54"/>
      <c r="CT181" s="54"/>
      <c r="CU181" s="54"/>
      <c r="CV181" s="54"/>
      <c r="CW181" s="54"/>
      <c r="CX181" s="54"/>
      <c r="CY181" s="54"/>
      <c r="CZ181" s="54"/>
      <c r="DA181" s="54"/>
      <c r="DB181" s="54"/>
      <c r="DC181" s="54"/>
      <c r="DD181" s="54"/>
      <c r="DE181" s="54"/>
      <c r="DF181" s="54"/>
      <c r="DG181" s="54"/>
      <c r="DH181" s="54">
        <v>0</v>
      </c>
      <c r="DI181" s="54"/>
    </row>
    <row r="182" spans="1:113" x14ac:dyDescent="0.2">
      <c r="A182" s="21" t="s">
        <v>830</v>
      </c>
      <c r="B182" s="53">
        <v>31</v>
      </c>
      <c r="C182" s="53">
        <v>1</v>
      </c>
      <c r="D182" s="53">
        <v>1873</v>
      </c>
      <c r="E182" s="53"/>
      <c r="F182" s="53">
        <v>0.5</v>
      </c>
      <c r="G182" s="53"/>
      <c r="H182" s="53" t="s">
        <v>489</v>
      </c>
      <c r="I182" s="53">
        <v>-1.35</v>
      </c>
      <c r="J182" s="53"/>
      <c r="K182" s="53"/>
      <c r="L182" s="53"/>
      <c r="M182" s="54" t="s">
        <v>528</v>
      </c>
      <c r="N182" s="54" t="s">
        <v>534</v>
      </c>
      <c r="O182" s="54" t="s">
        <v>536</v>
      </c>
      <c r="P182" s="53">
        <v>38.799999999999997</v>
      </c>
      <c r="Q182" s="53">
        <v>3.26</v>
      </c>
      <c r="R182" s="53">
        <v>9</v>
      </c>
      <c r="S182" s="54"/>
      <c r="T182" s="54"/>
      <c r="U182" s="53">
        <v>17.84</v>
      </c>
      <c r="V182" s="53">
        <v>0.2</v>
      </c>
      <c r="W182" s="53"/>
      <c r="X182" s="53"/>
      <c r="Y182" s="53"/>
      <c r="Z182" s="53">
        <v>10.85</v>
      </c>
      <c r="AA182" s="53">
        <v>13.6</v>
      </c>
      <c r="AB182" s="53"/>
      <c r="AC182" s="53"/>
      <c r="AD182" s="53">
        <v>2.52</v>
      </c>
      <c r="AE182" s="53">
        <v>1.33</v>
      </c>
      <c r="AF182" s="53">
        <v>0.78</v>
      </c>
      <c r="AG182" s="54"/>
      <c r="AH182" s="54"/>
      <c r="AI182" s="54"/>
      <c r="AJ182" s="54"/>
      <c r="AK182" s="54"/>
      <c r="AL182" s="54"/>
      <c r="AM182" s="54"/>
      <c r="AN182" s="54"/>
      <c r="AO182" s="54"/>
      <c r="AP182" s="54"/>
      <c r="AQ182" s="54"/>
      <c r="AR182" s="54"/>
      <c r="AS182" s="54">
        <v>0.25525870000000001</v>
      </c>
      <c r="AT182" s="53">
        <v>4.3146140999999999E-2</v>
      </c>
      <c r="AU182" s="54">
        <v>98.307900000000004</v>
      </c>
      <c r="AV182" s="53">
        <v>0.02</v>
      </c>
      <c r="AW182" s="53"/>
      <c r="AX182" s="53"/>
      <c r="AY182" s="53"/>
      <c r="AZ182" s="54"/>
      <c r="BA182" s="53">
        <v>83.68</v>
      </c>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3">
        <v>0.12</v>
      </c>
      <c r="BX182" s="53"/>
      <c r="BY182" s="53">
        <v>4.07</v>
      </c>
      <c r="BZ182" s="53">
        <v>1.95</v>
      </c>
      <c r="CA182" s="54"/>
      <c r="CB182" s="53">
        <v>2.46</v>
      </c>
      <c r="CC182" s="53">
        <v>4.0599999999999996</v>
      </c>
      <c r="CD182" s="54"/>
      <c r="CE182" s="53">
        <v>0.62</v>
      </c>
      <c r="CF182" s="53">
        <v>2.66</v>
      </c>
      <c r="CG182" s="54"/>
      <c r="CH182" s="54"/>
      <c r="CI182" s="54"/>
      <c r="CJ182" s="54"/>
      <c r="CK182" s="54"/>
      <c r="CL182" s="54"/>
      <c r="CM182" s="54"/>
      <c r="CN182" s="55">
        <v>99.64</v>
      </c>
      <c r="CO182" s="21"/>
      <c r="CP182" s="54"/>
      <c r="CQ182" s="54"/>
      <c r="CR182" s="54"/>
      <c r="CS182" s="54"/>
      <c r="CT182" s="54"/>
      <c r="CU182" s="54"/>
      <c r="CV182" s="54"/>
      <c r="CW182" s="54"/>
      <c r="CX182" s="54"/>
      <c r="CY182" s="54"/>
      <c r="CZ182" s="54"/>
      <c r="DA182" s="54"/>
      <c r="DB182" s="54"/>
      <c r="DC182" s="54"/>
      <c r="DD182" s="54"/>
      <c r="DE182" s="54"/>
      <c r="DF182" s="54"/>
      <c r="DG182" s="54"/>
      <c r="DH182" s="54">
        <v>0</v>
      </c>
      <c r="DI182" s="54"/>
    </row>
    <row r="183" spans="1:113" x14ac:dyDescent="0.2">
      <c r="A183" s="21" t="s">
        <v>831</v>
      </c>
      <c r="B183" s="53">
        <v>19</v>
      </c>
      <c r="C183" s="53">
        <v>11</v>
      </c>
      <c r="D183" s="53">
        <v>2473</v>
      </c>
      <c r="E183" s="53"/>
      <c r="F183" s="53">
        <v>8.3333332999999996E-2</v>
      </c>
      <c r="G183" s="53"/>
      <c r="H183" s="53"/>
      <c r="I183" s="53"/>
      <c r="J183" s="53"/>
      <c r="K183" s="53"/>
      <c r="L183" s="53"/>
      <c r="M183" s="54" t="s">
        <v>527</v>
      </c>
      <c r="N183" s="54" t="s">
        <v>532</v>
      </c>
      <c r="O183" s="54" t="s">
        <v>33</v>
      </c>
      <c r="P183" s="56">
        <v>38.700000000000003</v>
      </c>
      <c r="Q183" s="57">
        <v>0.17</v>
      </c>
      <c r="R183" s="57">
        <v>5.15</v>
      </c>
      <c r="S183" s="57">
        <v>0.15</v>
      </c>
      <c r="T183" s="53"/>
      <c r="U183" s="57">
        <v>6.31</v>
      </c>
      <c r="V183" s="57">
        <v>0.09</v>
      </c>
      <c r="W183" s="53"/>
      <c r="X183" s="58"/>
      <c r="Y183" s="53"/>
      <c r="Z183" s="56">
        <v>45.5</v>
      </c>
      <c r="AA183" s="57">
        <v>3.4</v>
      </c>
      <c r="AB183" s="54"/>
      <c r="AC183" s="54"/>
      <c r="AD183" s="54"/>
      <c r="AE183" s="54"/>
      <c r="AF183" s="54"/>
      <c r="AG183" s="54"/>
      <c r="AH183" s="54"/>
      <c r="AI183" s="54"/>
      <c r="AJ183" s="54"/>
      <c r="AK183" s="54"/>
      <c r="AL183" s="54"/>
      <c r="AM183" s="54"/>
      <c r="AN183" s="54"/>
      <c r="AO183" s="54"/>
      <c r="AP183" s="54"/>
      <c r="AQ183" s="54"/>
      <c r="AR183" s="54"/>
      <c r="AS183" s="59">
        <v>0.09</v>
      </c>
      <c r="AT183" s="57">
        <v>0</v>
      </c>
      <c r="AU183" s="54">
        <v>99.477400000000003</v>
      </c>
      <c r="AV183" s="57">
        <v>0.02</v>
      </c>
      <c r="AW183" s="54"/>
      <c r="AX183" s="54"/>
      <c r="AY183" s="57">
        <v>0.14000000000000001</v>
      </c>
      <c r="AZ183" s="54"/>
      <c r="BA183" s="56">
        <v>67.900000000000006</v>
      </c>
      <c r="BB183" s="54"/>
      <c r="BC183" s="54"/>
      <c r="BD183" s="54"/>
      <c r="BE183" s="54"/>
      <c r="BF183" s="54"/>
      <c r="BG183" s="54"/>
      <c r="BH183" s="54"/>
      <c r="BI183" s="54"/>
      <c r="BJ183" s="54"/>
      <c r="BK183" s="54"/>
      <c r="BL183" s="54"/>
      <c r="BM183" s="54"/>
      <c r="BN183" s="54"/>
      <c r="BO183" s="56">
        <v>11.4</v>
      </c>
      <c r="BP183" s="54"/>
      <c r="BQ183" s="54"/>
      <c r="BR183" s="54"/>
      <c r="BS183" s="54"/>
      <c r="BT183" s="54"/>
      <c r="BU183" s="54"/>
      <c r="BV183" s="54"/>
      <c r="BW183" s="54"/>
      <c r="BX183" s="57">
        <v>0.43</v>
      </c>
      <c r="BY183" s="54"/>
      <c r="BZ183" s="57">
        <v>6.25</v>
      </c>
      <c r="CA183" s="54"/>
      <c r="CB183" s="54"/>
      <c r="CC183" s="54"/>
      <c r="CD183" s="54"/>
      <c r="CE183" s="54"/>
      <c r="CF183" s="54"/>
      <c r="CG183" s="54"/>
      <c r="CH183" s="56"/>
      <c r="CI183" s="56">
        <v>13</v>
      </c>
      <c r="CJ183" s="57"/>
      <c r="CK183" s="57"/>
      <c r="CL183" s="57"/>
      <c r="CM183" s="54"/>
      <c r="CN183" s="55">
        <v>99.15</v>
      </c>
      <c r="CO183" s="21"/>
      <c r="CP183" s="54"/>
      <c r="CQ183" s="54"/>
      <c r="CR183" s="54"/>
      <c r="CS183" s="54"/>
      <c r="CT183" s="54"/>
      <c r="CU183" s="54"/>
      <c r="CV183" s="54"/>
      <c r="CW183" s="54"/>
      <c r="CX183" s="54"/>
      <c r="CY183" s="54"/>
      <c r="CZ183" s="54"/>
      <c r="DA183" s="54"/>
      <c r="DB183" s="54"/>
      <c r="DC183" s="54"/>
      <c r="DD183" s="54"/>
      <c r="DE183" s="54"/>
      <c r="DF183" s="54"/>
      <c r="DG183" s="54"/>
      <c r="DH183" s="54">
        <v>0</v>
      </c>
      <c r="DI183" s="54"/>
    </row>
    <row r="184" spans="1:113" x14ac:dyDescent="0.2">
      <c r="A184" s="21">
        <v>52</v>
      </c>
      <c r="B184" s="53">
        <v>37</v>
      </c>
      <c r="C184" s="21">
        <v>1.5</v>
      </c>
      <c r="D184" s="53">
        <v>2123</v>
      </c>
      <c r="E184" s="53"/>
      <c r="F184" s="54">
        <v>0.16666666699999999</v>
      </c>
      <c r="G184" s="54"/>
      <c r="H184" s="53" t="s">
        <v>489</v>
      </c>
      <c r="I184" s="54">
        <v>-1.99</v>
      </c>
      <c r="J184" s="54"/>
      <c r="K184" s="53" t="s">
        <v>490</v>
      </c>
      <c r="L184" s="53"/>
      <c r="M184" s="54" t="s">
        <v>529</v>
      </c>
      <c r="N184" s="54" t="s">
        <v>534</v>
      </c>
      <c r="O184" s="54" t="s">
        <v>33</v>
      </c>
      <c r="P184" s="53">
        <v>35.24</v>
      </c>
      <c r="Q184" s="53">
        <v>0.42599999999999999</v>
      </c>
      <c r="R184" s="53">
        <v>2.0299999999999998</v>
      </c>
      <c r="S184" s="53">
        <v>0.33600000000000002</v>
      </c>
      <c r="T184" s="53">
        <v>0.26300000000000001</v>
      </c>
      <c r="U184" s="53">
        <v>11.48</v>
      </c>
      <c r="V184" s="53">
        <v>0.60199999999999998</v>
      </c>
      <c r="W184" s="53"/>
      <c r="X184" s="53"/>
      <c r="Y184" s="53"/>
      <c r="Z184" s="53">
        <v>43.99</v>
      </c>
      <c r="AA184" s="53">
        <v>2.15</v>
      </c>
      <c r="AB184" s="53"/>
      <c r="AC184" s="53"/>
      <c r="AD184" s="53">
        <v>0.31</v>
      </c>
      <c r="AE184" s="53">
        <v>0.11</v>
      </c>
      <c r="AF184" s="53">
        <v>0.01</v>
      </c>
      <c r="AG184" s="53"/>
      <c r="AH184" s="53"/>
      <c r="AI184" s="53"/>
      <c r="AJ184" s="53">
        <v>0.33400000000000002</v>
      </c>
      <c r="AK184" s="53"/>
      <c r="AL184" s="53">
        <v>0.111</v>
      </c>
      <c r="AM184" s="53">
        <v>0.104</v>
      </c>
      <c r="AN184" s="54"/>
      <c r="AO184" s="54"/>
      <c r="AP184" s="54"/>
      <c r="AQ184" s="54"/>
      <c r="AR184" s="54"/>
      <c r="AS184" s="54"/>
      <c r="AT184" s="53">
        <v>0</v>
      </c>
      <c r="AU184" s="54">
        <v>97.495999999999995</v>
      </c>
      <c r="AV184" s="53">
        <v>2.3E-2</v>
      </c>
      <c r="AW184" s="53"/>
      <c r="AX184" s="53"/>
      <c r="AY184" s="53"/>
      <c r="AZ184" s="53"/>
      <c r="BA184" s="53">
        <v>75.022000000000006</v>
      </c>
      <c r="BB184" s="53"/>
      <c r="BC184" s="53"/>
      <c r="BD184" s="53">
        <v>3.4329999999999998</v>
      </c>
      <c r="BE184" s="53">
        <v>8.5</v>
      </c>
      <c r="BF184" s="53"/>
      <c r="BG184" s="53"/>
      <c r="BH184" s="53"/>
      <c r="BI184" s="53">
        <v>2.1059999999999999</v>
      </c>
      <c r="BJ184" s="53"/>
      <c r="BK184" s="53"/>
      <c r="BL184" s="53"/>
      <c r="BM184" s="53"/>
      <c r="BN184" s="53"/>
      <c r="BO184" s="53"/>
      <c r="BP184" s="53"/>
      <c r="BQ184" s="53"/>
      <c r="BR184" s="53"/>
      <c r="BS184" s="53"/>
      <c r="BT184" s="53"/>
      <c r="BU184" s="53"/>
      <c r="BV184" s="53"/>
      <c r="BW184" s="53">
        <v>3.5000000000000003E-2</v>
      </c>
      <c r="BX184" s="53"/>
      <c r="BY184" s="53"/>
      <c r="BZ184" s="53">
        <v>8.5000000000000006E-2</v>
      </c>
      <c r="CA184" s="53"/>
      <c r="CB184" s="53">
        <v>2.7109999999999999</v>
      </c>
      <c r="CC184" s="53"/>
      <c r="CD184" s="53"/>
      <c r="CE184" s="53"/>
      <c r="CF184" s="53"/>
      <c r="CG184" s="53">
        <v>1.91</v>
      </c>
      <c r="CH184" s="53"/>
      <c r="CI184" s="53"/>
      <c r="CJ184" s="53"/>
      <c r="CK184" s="53"/>
      <c r="CL184" s="53"/>
      <c r="CM184" s="53">
        <v>3.12</v>
      </c>
      <c r="CN184" s="55">
        <v>96.95</v>
      </c>
      <c r="CO184" s="54"/>
      <c r="CP184" s="54"/>
      <c r="CQ184" s="54"/>
      <c r="CR184" s="54"/>
      <c r="CS184" s="54"/>
      <c r="CT184" s="54"/>
      <c r="CU184" s="54"/>
      <c r="CV184" s="54"/>
      <c r="CW184" s="54"/>
      <c r="CX184" s="54"/>
      <c r="CY184" s="54"/>
      <c r="CZ184" s="54"/>
      <c r="DA184" s="54"/>
      <c r="DB184" s="54"/>
      <c r="DC184" s="54"/>
      <c r="DD184" s="54"/>
      <c r="DE184" s="54"/>
      <c r="DF184" s="54"/>
      <c r="DG184" s="54"/>
      <c r="DH184" s="54"/>
      <c r="DI184" s="54"/>
    </row>
    <row r="185" spans="1:113" x14ac:dyDescent="0.2">
      <c r="A185" s="21">
        <v>101</v>
      </c>
      <c r="B185" s="53">
        <v>37</v>
      </c>
      <c r="C185" s="21">
        <v>3</v>
      </c>
      <c r="D185" s="53">
        <v>1873</v>
      </c>
      <c r="E185" s="53"/>
      <c r="F185" s="54">
        <v>0.25</v>
      </c>
      <c r="G185" s="54"/>
      <c r="H185" s="53" t="s">
        <v>489</v>
      </c>
      <c r="I185" s="54">
        <v>-1.54</v>
      </c>
      <c r="J185" s="54"/>
      <c r="K185" s="53" t="s">
        <v>490</v>
      </c>
      <c r="L185" s="53"/>
      <c r="M185" s="54" t="s">
        <v>529</v>
      </c>
      <c r="N185" s="54" t="s">
        <v>534</v>
      </c>
      <c r="O185" s="54" t="s">
        <v>536</v>
      </c>
      <c r="P185" s="53">
        <v>44.84</v>
      </c>
      <c r="Q185" s="53">
        <v>2.706</v>
      </c>
      <c r="R185" s="53">
        <v>10.45</v>
      </c>
      <c r="S185" s="53">
        <v>1.1419999999999999</v>
      </c>
      <c r="T185" s="53">
        <v>1.41</v>
      </c>
      <c r="U185" s="53">
        <v>13.08</v>
      </c>
      <c r="V185" s="53">
        <v>1.9850000000000001</v>
      </c>
      <c r="W185" s="53"/>
      <c r="X185" s="53"/>
      <c r="Y185" s="53"/>
      <c r="Z185" s="53">
        <v>7.48</v>
      </c>
      <c r="AA185" s="53">
        <v>10.17</v>
      </c>
      <c r="AB185" s="53"/>
      <c r="AC185" s="53"/>
      <c r="AD185" s="53">
        <v>1.88</v>
      </c>
      <c r="AE185" s="53">
        <v>0.32</v>
      </c>
      <c r="AF185" s="53">
        <v>6.2E-2</v>
      </c>
      <c r="AG185" s="53"/>
      <c r="AH185" s="53"/>
      <c r="AI185" s="53"/>
      <c r="AJ185" s="53">
        <v>1.208</v>
      </c>
      <c r="AK185" s="53"/>
      <c r="AL185" s="53"/>
      <c r="AM185" s="53">
        <v>0.45200000000000001</v>
      </c>
      <c r="AN185" s="54"/>
      <c r="AO185" s="54"/>
      <c r="AP185" s="54"/>
      <c r="AQ185" s="54"/>
      <c r="AR185" s="54"/>
      <c r="AS185" s="54"/>
      <c r="AT185" s="53">
        <v>0</v>
      </c>
      <c r="AU185" s="54">
        <v>97.185000000000002</v>
      </c>
      <c r="AV185" s="53">
        <v>2.3E-2</v>
      </c>
      <c r="AW185" s="53"/>
      <c r="AX185" s="53"/>
      <c r="AY185" s="53">
        <v>0.23799999999999999</v>
      </c>
      <c r="AZ185" s="53"/>
      <c r="BA185" s="53">
        <v>78.146000000000001</v>
      </c>
      <c r="BB185" s="53"/>
      <c r="BC185" s="53"/>
      <c r="BD185" s="53">
        <v>0.78200000000000003</v>
      </c>
      <c r="BE185" s="53">
        <v>7.1950000000000003</v>
      </c>
      <c r="BF185" s="53"/>
      <c r="BG185" s="53">
        <v>1.0999999999999999E-2</v>
      </c>
      <c r="BH185" s="53"/>
      <c r="BI185" s="53">
        <v>2.4289999999999998</v>
      </c>
      <c r="BJ185" s="53"/>
      <c r="BK185" s="53"/>
      <c r="BL185" s="53"/>
      <c r="BM185" s="53"/>
      <c r="BN185" s="53"/>
      <c r="BO185" s="53"/>
      <c r="BP185" s="53"/>
      <c r="BQ185" s="53"/>
      <c r="BR185" s="53">
        <v>0.13200000000000001</v>
      </c>
      <c r="BS185" s="53"/>
      <c r="BT185" s="53"/>
      <c r="BU185" s="53"/>
      <c r="BV185" s="53"/>
      <c r="BW185" s="53">
        <v>0.71599999999999997</v>
      </c>
      <c r="BX185" s="53"/>
      <c r="BY185" s="53">
        <v>6.47</v>
      </c>
      <c r="BZ185" s="53">
        <v>5.8000000000000003E-2</v>
      </c>
      <c r="CA185" s="53"/>
      <c r="CB185" s="53">
        <v>2.0489999999999999</v>
      </c>
      <c r="CC185" s="53">
        <v>2.5999999999999999E-2</v>
      </c>
      <c r="CD185" s="53"/>
      <c r="CE185" s="53"/>
      <c r="CF185" s="53"/>
      <c r="CG185" s="53">
        <v>0.97899999999999998</v>
      </c>
      <c r="CH185" s="53"/>
      <c r="CI185" s="53"/>
      <c r="CJ185" s="53"/>
      <c r="CK185" s="53"/>
      <c r="CL185" s="53"/>
      <c r="CM185" s="53">
        <v>2.6030000000000002</v>
      </c>
      <c r="CN185" s="55">
        <v>101.86</v>
      </c>
      <c r="CO185" s="54"/>
      <c r="CP185" s="54"/>
      <c r="CQ185" s="54"/>
      <c r="CR185" s="54"/>
      <c r="CS185" s="54"/>
      <c r="CT185" s="54"/>
      <c r="CU185" s="54"/>
      <c r="CV185" s="54"/>
      <c r="CW185" s="54"/>
      <c r="CX185" s="54"/>
      <c r="CY185" s="54"/>
      <c r="CZ185" s="54"/>
      <c r="DA185" s="54"/>
      <c r="DB185" s="54"/>
      <c r="DC185" s="54"/>
      <c r="DD185" s="54"/>
      <c r="DE185" s="54"/>
      <c r="DF185" s="54"/>
      <c r="DG185" s="54"/>
      <c r="DH185" s="54"/>
      <c r="DI185" s="54"/>
    </row>
    <row r="186" spans="1:113" x14ac:dyDescent="0.2">
      <c r="A186" s="21">
        <v>93</v>
      </c>
      <c r="B186" s="53">
        <v>37</v>
      </c>
      <c r="C186" s="21">
        <v>3</v>
      </c>
      <c r="D186" s="53">
        <v>2273</v>
      </c>
      <c r="E186" s="53"/>
      <c r="F186" s="54">
        <v>0.05</v>
      </c>
      <c r="G186" s="54"/>
      <c r="H186" s="53" t="s">
        <v>489</v>
      </c>
      <c r="I186" s="54">
        <v>-1.99</v>
      </c>
      <c r="J186" s="54"/>
      <c r="K186" s="53" t="s">
        <v>490</v>
      </c>
      <c r="L186" s="53"/>
      <c r="M186" s="54" t="s">
        <v>529</v>
      </c>
      <c r="N186" s="54" t="s">
        <v>534</v>
      </c>
      <c r="O186" s="54" t="s">
        <v>536</v>
      </c>
      <c r="P186" s="53">
        <v>41.08</v>
      </c>
      <c r="Q186" s="53">
        <v>0.68400000000000005</v>
      </c>
      <c r="R186" s="53">
        <v>1.85</v>
      </c>
      <c r="S186" s="53">
        <v>0.82499999999999996</v>
      </c>
      <c r="T186" s="53">
        <v>0.92200000000000004</v>
      </c>
      <c r="U186" s="53">
        <v>8.9</v>
      </c>
      <c r="V186" s="53">
        <v>0.42899999999999999</v>
      </c>
      <c r="W186" s="53"/>
      <c r="X186" s="53"/>
      <c r="Y186" s="53"/>
      <c r="Z186" s="53">
        <v>40.92</v>
      </c>
      <c r="AA186" s="53">
        <v>1.78</v>
      </c>
      <c r="AB186" s="53"/>
      <c r="AC186" s="53"/>
      <c r="AD186" s="53">
        <v>0.08</v>
      </c>
      <c r="AE186" s="53"/>
      <c r="AF186" s="53">
        <v>0.29499999999999998</v>
      </c>
      <c r="AG186" s="53"/>
      <c r="AH186" s="53"/>
      <c r="AI186" s="53"/>
      <c r="AJ186" s="53">
        <v>0.249</v>
      </c>
      <c r="AK186" s="53"/>
      <c r="AL186" s="53"/>
      <c r="AM186" s="53">
        <v>0.23699999999999999</v>
      </c>
      <c r="AN186" s="54"/>
      <c r="AO186" s="54"/>
      <c r="AP186" s="54"/>
      <c r="AQ186" s="54"/>
      <c r="AR186" s="54"/>
      <c r="AS186" s="54"/>
      <c r="AT186" s="53">
        <v>0.18224646799999999</v>
      </c>
      <c r="AU186" s="54">
        <v>98.251000000000005</v>
      </c>
      <c r="AV186" s="53">
        <v>2.4E-2</v>
      </c>
      <c r="AW186" s="53"/>
      <c r="AX186" s="53"/>
      <c r="AY186" s="53">
        <v>0.25800000000000001</v>
      </c>
      <c r="AZ186" s="53"/>
      <c r="BA186" s="53">
        <v>79.352999999999994</v>
      </c>
      <c r="BB186" s="53"/>
      <c r="BC186" s="53"/>
      <c r="BD186" s="53">
        <v>1.1220000000000001</v>
      </c>
      <c r="BE186" s="53">
        <v>5.452</v>
      </c>
      <c r="BF186" s="53"/>
      <c r="BG186" s="53"/>
      <c r="BH186" s="53"/>
      <c r="BI186" s="53">
        <v>1.0740000000000001</v>
      </c>
      <c r="BJ186" s="53"/>
      <c r="BK186" s="53"/>
      <c r="BL186" s="53"/>
      <c r="BM186" s="53"/>
      <c r="BN186" s="53"/>
      <c r="BO186" s="53"/>
      <c r="BP186" s="53"/>
      <c r="BQ186" s="53"/>
      <c r="BR186" s="53">
        <v>0.218</v>
      </c>
      <c r="BS186" s="53"/>
      <c r="BT186" s="53"/>
      <c r="BU186" s="53"/>
      <c r="BV186" s="53"/>
      <c r="BW186" s="53">
        <v>0.378</v>
      </c>
      <c r="BX186" s="53"/>
      <c r="BY186" s="53">
        <v>7.43</v>
      </c>
      <c r="BZ186" s="53">
        <v>6.2E-2</v>
      </c>
      <c r="CA186" s="53"/>
      <c r="CB186" s="53">
        <v>3.3719999999999999</v>
      </c>
      <c r="CC186" s="53">
        <v>8.3000000000000004E-2</v>
      </c>
      <c r="CD186" s="53"/>
      <c r="CE186" s="53"/>
      <c r="CF186" s="53"/>
      <c r="CG186" s="53">
        <v>0.748</v>
      </c>
      <c r="CH186" s="53"/>
      <c r="CI186" s="53"/>
      <c r="CJ186" s="53"/>
      <c r="CK186" s="53"/>
      <c r="CL186" s="53"/>
      <c r="CM186" s="53">
        <v>2.2709999999999999</v>
      </c>
      <c r="CN186" s="55">
        <v>101.85</v>
      </c>
      <c r="CO186" s="54"/>
      <c r="CP186" s="54"/>
      <c r="CQ186" s="54"/>
      <c r="CR186" s="54"/>
      <c r="CS186" s="54"/>
      <c r="CT186" s="54"/>
      <c r="CU186" s="54"/>
      <c r="CV186" s="54"/>
      <c r="CW186" s="54"/>
      <c r="CX186" s="54"/>
      <c r="CY186" s="54"/>
      <c r="CZ186" s="54"/>
      <c r="DA186" s="54"/>
      <c r="DB186" s="54"/>
      <c r="DC186" s="54"/>
      <c r="DD186" s="54"/>
      <c r="DE186" s="54"/>
      <c r="DF186" s="54"/>
      <c r="DG186" s="54"/>
      <c r="DH186" s="54"/>
      <c r="DI186" s="54"/>
    </row>
    <row r="187" spans="1:113" x14ac:dyDescent="0.2">
      <c r="A187" s="21" t="s">
        <v>832</v>
      </c>
      <c r="B187" s="53">
        <v>31</v>
      </c>
      <c r="C187" s="53">
        <v>1</v>
      </c>
      <c r="D187" s="53">
        <v>2073</v>
      </c>
      <c r="E187" s="53"/>
      <c r="F187" s="53">
        <v>0.25</v>
      </c>
      <c r="G187" s="53"/>
      <c r="H187" s="53" t="s">
        <v>489</v>
      </c>
      <c r="I187" s="53">
        <v>-1.25</v>
      </c>
      <c r="J187" s="53"/>
      <c r="K187" s="53"/>
      <c r="L187" s="53"/>
      <c r="M187" s="54" t="s">
        <v>528</v>
      </c>
      <c r="N187" s="54" t="s">
        <v>534</v>
      </c>
      <c r="O187" s="54" t="s">
        <v>536</v>
      </c>
      <c r="P187" s="53">
        <v>35.700000000000003</v>
      </c>
      <c r="Q187" s="53">
        <v>2.96</v>
      </c>
      <c r="R187" s="53">
        <v>9.4</v>
      </c>
      <c r="S187" s="53">
        <v>0.06</v>
      </c>
      <c r="T187" s="54"/>
      <c r="U187" s="53">
        <v>18.170000000000002</v>
      </c>
      <c r="V187" s="53">
        <v>0.18</v>
      </c>
      <c r="W187" s="53"/>
      <c r="X187" s="53"/>
      <c r="Y187" s="53"/>
      <c r="Z187" s="53">
        <v>10.27</v>
      </c>
      <c r="AA187" s="53">
        <v>12.2</v>
      </c>
      <c r="AB187" s="53"/>
      <c r="AC187" s="53"/>
      <c r="AD187" s="53">
        <v>2.6</v>
      </c>
      <c r="AE187" s="53">
        <v>1.46</v>
      </c>
      <c r="AF187" s="53">
        <v>0.7</v>
      </c>
      <c r="AG187" s="54"/>
      <c r="AH187" s="54"/>
      <c r="AI187" s="54"/>
      <c r="AJ187" s="54"/>
      <c r="AK187" s="54"/>
      <c r="AL187" s="54"/>
      <c r="AM187" s="54"/>
      <c r="AN187" s="54"/>
      <c r="AO187" s="54"/>
      <c r="AP187" s="54"/>
      <c r="AQ187" s="54"/>
      <c r="AR187" s="54"/>
      <c r="AS187" s="54">
        <v>0.36537029999999998</v>
      </c>
      <c r="AT187" s="53">
        <v>0</v>
      </c>
      <c r="AU187" s="54">
        <v>93.883099999999999</v>
      </c>
      <c r="AV187" s="53">
        <v>2.4E-2</v>
      </c>
      <c r="AW187" s="53"/>
      <c r="AX187" s="53"/>
      <c r="AY187" s="53"/>
      <c r="AZ187" s="54"/>
      <c r="BA187" s="53">
        <v>84.87</v>
      </c>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3">
        <v>6.7000000000000004E-2</v>
      </c>
      <c r="BX187" s="53"/>
      <c r="BY187" s="53">
        <v>4.87</v>
      </c>
      <c r="BZ187" s="53">
        <v>1.38</v>
      </c>
      <c r="CA187" s="54"/>
      <c r="CB187" s="53">
        <v>3.54</v>
      </c>
      <c r="CC187" s="53">
        <v>2.66</v>
      </c>
      <c r="CD187" s="54"/>
      <c r="CE187" s="53">
        <v>4.7E-2</v>
      </c>
      <c r="CF187" s="53">
        <v>1.99</v>
      </c>
      <c r="CG187" s="54"/>
      <c r="CH187" s="54"/>
      <c r="CI187" s="54"/>
      <c r="CJ187" s="54"/>
      <c r="CK187" s="54"/>
      <c r="CL187" s="54"/>
      <c r="CM187" s="54"/>
      <c r="CN187" s="55">
        <v>99.45</v>
      </c>
      <c r="CO187" s="21"/>
      <c r="CP187" s="54"/>
      <c r="CQ187" s="54"/>
      <c r="CR187" s="54"/>
      <c r="CS187" s="54"/>
      <c r="CT187" s="54"/>
      <c r="CU187" s="54"/>
      <c r="CV187" s="54"/>
      <c r="CW187" s="54"/>
      <c r="CX187" s="54"/>
      <c r="CY187" s="54"/>
      <c r="CZ187" s="54"/>
      <c r="DA187" s="54"/>
      <c r="DB187" s="54"/>
      <c r="DC187" s="54"/>
      <c r="DD187" s="54"/>
      <c r="DE187" s="54"/>
      <c r="DF187" s="54"/>
      <c r="DG187" s="54"/>
      <c r="DH187" s="54">
        <v>0</v>
      </c>
      <c r="DI187" s="54"/>
    </row>
    <row r="188" spans="1:113" x14ac:dyDescent="0.2">
      <c r="A188" s="21" t="s">
        <v>833</v>
      </c>
      <c r="B188" s="53">
        <v>12</v>
      </c>
      <c r="C188" s="69">
        <v>7.7</v>
      </c>
      <c r="D188" s="69">
        <v>2273</v>
      </c>
      <c r="E188" s="53"/>
      <c r="F188" s="53"/>
      <c r="G188" s="53"/>
      <c r="H188" s="53" t="s">
        <v>489</v>
      </c>
      <c r="I188" s="69">
        <v>-0.6</v>
      </c>
      <c r="J188" s="53"/>
      <c r="K188" s="53"/>
      <c r="L188" s="53"/>
      <c r="M188" s="54" t="s">
        <v>527</v>
      </c>
      <c r="N188" s="54" t="s">
        <v>532</v>
      </c>
      <c r="O188" s="54" t="s">
        <v>536</v>
      </c>
      <c r="P188" s="60">
        <v>46.292000000000002</v>
      </c>
      <c r="Q188" s="60">
        <v>0.86799999999999999</v>
      </c>
      <c r="R188" s="60">
        <v>3.2869999999999999</v>
      </c>
      <c r="S188" s="53">
        <v>1.05</v>
      </c>
      <c r="T188" s="54"/>
      <c r="U188" s="57">
        <v>10.77</v>
      </c>
      <c r="V188" s="53">
        <v>0.28000000000000003</v>
      </c>
      <c r="W188" s="54"/>
      <c r="X188" s="54"/>
      <c r="Y188" s="54"/>
      <c r="Z188" s="53">
        <v>31.095679010000001</v>
      </c>
      <c r="AA188" s="53">
        <v>2.756427</v>
      </c>
      <c r="AB188" s="54"/>
      <c r="AC188" s="54"/>
      <c r="AD188" s="54"/>
      <c r="AE188" s="54"/>
      <c r="AF188" s="54"/>
      <c r="AG188" s="54"/>
      <c r="AH188" s="54"/>
      <c r="AI188" s="54"/>
      <c r="AJ188" s="54"/>
      <c r="AK188" s="54"/>
      <c r="AL188" s="54"/>
      <c r="AM188" s="54"/>
      <c r="AN188" s="54"/>
      <c r="AO188" s="54"/>
      <c r="AP188" s="54"/>
      <c r="AQ188" s="54"/>
      <c r="AR188" s="54"/>
      <c r="AS188" s="54"/>
      <c r="AT188" s="57">
        <v>0</v>
      </c>
      <c r="AU188" s="54">
        <v>96.396600000000007</v>
      </c>
      <c r="AV188" s="53">
        <v>2.5000000000000001E-2</v>
      </c>
      <c r="AW188" s="54" t="s">
        <v>834</v>
      </c>
      <c r="AX188" s="54"/>
      <c r="AY188" s="53">
        <v>0.36309999999999998</v>
      </c>
      <c r="AZ188" s="54"/>
      <c r="BA188" s="53">
        <v>87.28</v>
      </c>
      <c r="BB188" s="53">
        <v>7.9000000000000008E-3</v>
      </c>
      <c r="BC188" s="54"/>
      <c r="BD188" s="54"/>
      <c r="BE188" s="53">
        <v>5.22</v>
      </c>
      <c r="BF188" s="54"/>
      <c r="BG188" s="54">
        <v>2.9600000000000001E-2</v>
      </c>
      <c r="BH188" s="54"/>
      <c r="BI188" s="54"/>
      <c r="BJ188" s="54">
        <v>5.1000000000000004E-3</v>
      </c>
      <c r="BK188" s="54"/>
      <c r="BL188" s="54"/>
      <c r="BM188" s="54"/>
      <c r="BN188" s="54"/>
      <c r="BO188" s="54"/>
      <c r="BP188" s="54"/>
      <c r="BQ188" s="54"/>
      <c r="BR188" s="54"/>
      <c r="BS188" s="54"/>
      <c r="BT188" s="54"/>
      <c r="BU188" s="54"/>
      <c r="BV188" s="54"/>
      <c r="BW188" s="54"/>
      <c r="BX188" s="53">
        <v>0.17</v>
      </c>
      <c r="BY188" s="53">
        <v>6.1</v>
      </c>
      <c r="BZ188" s="54"/>
      <c r="CA188" s="54"/>
      <c r="CB188" s="54"/>
      <c r="CC188" s="54"/>
      <c r="CD188" s="54"/>
      <c r="CE188" s="54"/>
      <c r="CF188" s="54"/>
      <c r="CG188" s="53">
        <v>0.28699999999999998</v>
      </c>
      <c r="CH188" s="53"/>
      <c r="CI188" s="53"/>
      <c r="CJ188" s="53"/>
      <c r="CK188" s="53"/>
      <c r="CL188" s="53"/>
      <c r="CM188" s="54"/>
      <c r="CN188" s="55">
        <v>99.49</v>
      </c>
      <c r="CO188" s="21"/>
      <c r="CP188" s="54"/>
      <c r="CQ188" s="54"/>
      <c r="CR188" s="54"/>
      <c r="CS188" s="54"/>
      <c r="CT188" s="54"/>
      <c r="CU188" s="54"/>
      <c r="CV188" s="54"/>
      <c r="CW188" s="54"/>
      <c r="CX188" s="54"/>
      <c r="CY188" s="54"/>
      <c r="CZ188" s="54"/>
      <c r="DA188" s="54"/>
      <c r="DB188" s="54"/>
      <c r="DC188" s="54"/>
      <c r="DD188" s="54"/>
      <c r="DE188" s="54"/>
      <c r="DF188" s="54"/>
      <c r="DG188" s="54"/>
      <c r="DH188" s="54">
        <v>0</v>
      </c>
      <c r="DI188" s="54"/>
    </row>
    <row r="189" spans="1:113" x14ac:dyDescent="0.2">
      <c r="A189" s="21" t="s">
        <v>835</v>
      </c>
      <c r="B189" s="53">
        <v>39</v>
      </c>
      <c r="C189" s="21">
        <v>2.5</v>
      </c>
      <c r="D189" s="21">
        <v>1883</v>
      </c>
      <c r="E189" s="53"/>
      <c r="F189" s="53">
        <v>8.3333332999999996E-2</v>
      </c>
      <c r="G189" s="53"/>
      <c r="H189" s="53" t="s">
        <v>489</v>
      </c>
      <c r="I189" s="53">
        <v>-1.29</v>
      </c>
      <c r="J189" s="53"/>
      <c r="K189" s="53" t="s">
        <v>492</v>
      </c>
      <c r="L189" s="53" t="s">
        <v>501</v>
      </c>
      <c r="M189" s="54" t="s">
        <v>529</v>
      </c>
      <c r="N189" s="54" t="s">
        <v>494</v>
      </c>
      <c r="O189" s="54" t="s">
        <v>537</v>
      </c>
      <c r="P189" s="54">
        <v>47.63</v>
      </c>
      <c r="Q189" s="54">
        <v>0.20899999999999999</v>
      </c>
      <c r="R189" s="54">
        <v>6.52</v>
      </c>
      <c r="S189" s="54">
        <v>1.42</v>
      </c>
      <c r="T189" s="54">
        <v>1.26</v>
      </c>
      <c r="U189" s="54">
        <v>16.920000000000002</v>
      </c>
      <c r="V189" s="54">
        <v>0.22</v>
      </c>
      <c r="W189" s="54"/>
      <c r="X189" s="54"/>
      <c r="Y189" s="54"/>
      <c r="Z189" s="54">
        <v>15.5</v>
      </c>
      <c r="AA189" s="54">
        <v>7.12</v>
      </c>
      <c r="AB189" s="54"/>
      <c r="AC189" s="54"/>
      <c r="AD189" s="54">
        <v>0.11</v>
      </c>
      <c r="AE189" s="54">
        <v>2.5000000000000001E-2</v>
      </c>
      <c r="AF189" s="54">
        <v>0.19</v>
      </c>
      <c r="AG189" s="54"/>
      <c r="AH189" s="54"/>
      <c r="AI189" s="54"/>
      <c r="AJ189" s="54"/>
      <c r="AK189" s="54"/>
      <c r="AL189" s="54"/>
      <c r="AM189" s="54"/>
      <c r="AN189" s="54"/>
      <c r="AO189" s="54"/>
      <c r="AP189" s="54"/>
      <c r="AQ189" s="54"/>
      <c r="AR189" s="54"/>
      <c r="AS189" s="54"/>
      <c r="AT189" s="57">
        <v>0</v>
      </c>
      <c r="AU189" s="54">
        <v>97.123999999999995</v>
      </c>
      <c r="AV189" s="21">
        <v>2.8000000000000001E-2</v>
      </c>
      <c r="AW189" s="54"/>
      <c r="AX189" s="54"/>
      <c r="AY189" s="54">
        <v>0.32</v>
      </c>
      <c r="AZ189" s="54"/>
      <c r="BA189" s="53">
        <v>83.03</v>
      </c>
      <c r="BB189" s="54"/>
      <c r="BC189" s="54"/>
      <c r="BD189" s="54"/>
      <c r="BE189" s="54">
        <v>1.87</v>
      </c>
      <c r="BF189" s="54"/>
      <c r="BG189" s="54"/>
      <c r="BH189" s="54">
        <v>0.64</v>
      </c>
      <c r="BI189" s="54">
        <v>1.85</v>
      </c>
      <c r="BJ189" s="54"/>
      <c r="BK189" s="54"/>
      <c r="BL189" s="54"/>
      <c r="BM189" s="54">
        <v>1.37</v>
      </c>
      <c r="BN189" s="54"/>
      <c r="BO189" s="54"/>
      <c r="BP189" s="54"/>
      <c r="BQ189" s="54"/>
      <c r="BR189" s="54">
        <v>0.14000000000000001</v>
      </c>
      <c r="BS189" s="54"/>
      <c r="BT189" s="54"/>
      <c r="BU189" s="54"/>
      <c r="BV189" s="54"/>
      <c r="BW189" s="54">
        <v>0.79</v>
      </c>
      <c r="BX189" s="54"/>
      <c r="BY189" s="54">
        <v>4.83</v>
      </c>
      <c r="BZ189" s="54"/>
      <c r="CA189" s="54"/>
      <c r="CB189" s="54">
        <v>1.78</v>
      </c>
      <c r="CC189" s="54"/>
      <c r="CD189" s="54"/>
      <c r="CE189" s="54"/>
      <c r="CF189" s="54"/>
      <c r="CG189" s="54"/>
      <c r="CH189" s="54"/>
      <c r="CI189" s="54"/>
      <c r="CJ189" s="54"/>
      <c r="CK189" s="54"/>
      <c r="CL189" s="54"/>
      <c r="CM189" s="54">
        <v>1.75</v>
      </c>
      <c r="CN189" s="55">
        <v>98.4</v>
      </c>
      <c r="CO189" s="21"/>
      <c r="CP189" s="54"/>
      <c r="CQ189" s="54"/>
      <c r="CR189" s="54"/>
      <c r="CS189" s="54"/>
      <c r="CT189" s="54"/>
      <c r="CU189" s="54"/>
      <c r="CV189" s="54"/>
      <c r="CW189" s="54"/>
      <c r="CX189" s="54"/>
      <c r="CY189" s="54"/>
      <c r="CZ189" s="54"/>
      <c r="DA189" s="54"/>
      <c r="DB189" s="54"/>
      <c r="DC189" s="54"/>
      <c r="DD189" s="54"/>
      <c r="DE189" s="54"/>
      <c r="DF189" s="54"/>
      <c r="DG189" s="54"/>
      <c r="DH189" s="54">
        <v>0</v>
      </c>
      <c r="DI189" s="54" t="s">
        <v>544</v>
      </c>
    </row>
    <row r="190" spans="1:113" x14ac:dyDescent="0.2">
      <c r="A190" s="21" t="s">
        <v>836</v>
      </c>
      <c r="B190" s="53">
        <v>33</v>
      </c>
      <c r="C190" s="53">
        <v>1</v>
      </c>
      <c r="D190" s="53">
        <v>1873</v>
      </c>
      <c r="E190" s="53"/>
      <c r="F190" s="53">
        <v>1.5</v>
      </c>
      <c r="G190" s="53"/>
      <c r="H190" s="53" t="s">
        <v>489</v>
      </c>
      <c r="I190" s="53">
        <v>-2.31</v>
      </c>
      <c r="J190" s="53"/>
      <c r="K190" s="53"/>
      <c r="L190" s="53"/>
      <c r="M190" s="54" t="s">
        <v>528</v>
      </c>
      <c r="N190" s="54" t="s">
        <v>534</v>
      </c>
      <c r="O190" s="54" t="s">
        <v>33</v>
      </c>
      <c r="P190" s="53">
        <v>32.191650000000003</v>
      </c>
      <c r="Q190" s="53">
        <v>3.4276</v>
      </c>
      <c r="R190" s="53">
        <v>11.462249999999999</v>
      </c>
      <c r="S190" s="53"/>
      <c r="T190" s="53"/>
      <c r="U190" s="53">
        <v>8.9141999999999992</v>
      </c>
      <c r="V190" s="53">
        <v>0.15559999999999999</v>
      </c>
      <c r="W190" s="53"/>
      <c r="X190" s="53"/>
      <c r="Y190" s="53"/>
      <c r="Z190" s="53">
        <v>27.0501</v>
      </c>
      <c r="AA190" s="53">
        <v>12.766249999999999</v>
      </c>
      <c r="AB190" s="53"/>
      <c r="AC190" s="53"/>
      <c r="AD190" s="53">
        <v>3.1661000000000001</v>
      </c>
      <c r="AE190" s="53">
        <v>1.8560000000000001</v>
      </c>
      <c r="AF190" s="53">
        <v>0.61250000000000004</v>
      </c>
      <c r="AG190" s="54"/>
      <c r="AH190" s="54"/>
      <c r="AI190" s="54"/>
      <c r="AJ190" s="54"/>
      <c r="AK190" s="54"/>
      <c r="AL190" s="54"/>
      <c r="AM190" s="54"/>
      <c r="AN190" s="54"/>
      <c r="AO190" s="54"/>
      <c r="AP190" s="54"/>
      <c r="AQ190" s="54"/>
      <c r="AR190" s="54"/>
      <c r="AS190" s="54"/>
      <c r="AT190" s="53">
        <v>6.4843911000000004E-2</v>
      </c>
      <c r="AU190" s="54">
        <v>101.602</v>
      </c>
      <c r="AV190" s="70">
        <v>2.8000000000000001E-2</v>
      </c>
      <c r="AW190" s="53"/>
      <c r="AX190" s="53"/>
      <c r="AY190" s="53"/>
      <c r="AZ190" s="54"/>
      <c r="BA190" s="70">
        <v>97.007000000000005</v>
      </c>
      <c r="BB190" s="54"/>
      <c r="BC190" s="54"/>
      <c r="BD190" s="54"/>
      <c r="BE190" s="54"/>
      <c r="BF190" s="54"/>
      <c r="BG190" s="54"/>
      <c r="BH190" s="54"/>
      <c r="BI190" s="54"/>
      <c r="BJ190" s="54"/>
      <c r="BK190" s="54"/>
      <c r="BL190" s="70">
        <v>0.17100000000000001</v>
      </c>
      <c r="BM190" s="53"/>
      <c r="BN190" s="54"/>
      <c r="BO190" s="54"/>
      <c r="BP190" s="54"/>
      <c r="BQ190" s="54"/>
      <c r="BR190" s="54"/>
      <c r="BS190" s="54"/>
      <c r="BT190" s="54"/>
      <c r="BU190" s="54"/>
      <c r="BV190" s="54"/>
      <c r="BW190" s="70">
        <v>0.33</v>
      </c>
      <c r="BX190" s="54"/>
      <c r="BY190" s="54"/>
      <c r="BZ190" s="54"/>
      <c r="CA190" s="54"/>
      <c r="CB190" s="54"/>
      <c r="CC190" s="54"/>
      <c r="CD190" s="70">
        <v>0.61899999999999999</v>
      </c>
      <c r="CE190" s="54"/>
      <c r="CF190" s="54"/>
      <c r="CG190" s="54"/>
      <c r="CH190" s="54"/>
      <c r="CI190" s="54"/>
      <c r="CJ190" s="54"/>
      <c r="CK190" s="54"/>
      <c r="CL190" s="53"/>
      <c r="CM190" s="54"/>
      <c r="CN190" s="55">
        <v>98.16</v>
      </c>
      <c r="CO190" s="21"/>
      <c r="CP190" s="54"/>
      <c r="CQ190" s="54"/>
      <c r="CR190" s="54"/>
      <c r="CS190" s="54"/>
      <c r="CT190" s="54"/>
      <c r="CU190" s="54"/>
      <c r="CV190" s="54"/>
      <c r="CW190" s="54"/>
      <c r="CX190" s="54"/>
      <c r="CY190" s="54"/>
      <c r="CZ190" s="54"/>
      <c r="DA190" s="54"/>
      <c r="DB190" s="54"/>
      <c r="DC190" s="54"/>
      <c r="DD190" s="54"/>
      <c r="DE190" s="54"/>
      <c r="DF190" s="54"/>
      <c r="DG190" s="54"/>
      <c r="DH190" s="54">
        <v>0</v>
      </c>
      <c r="DI190" s="54"/>
    </row>
    <row r="191" spans="1:113" x14ac:dyDescent="0.2">
      <c r="A191" s="21" t="s">
        <v>837</v>
      </c>
      <c r="B191" s="53">
        <v>26</v>
      </c>
      <c r="C191" s="53">
        <v>1E-4</v>
      </c>
      <c r="D191" s="53">
        <v>1693.15</v>
      </c>
      <c r="E191" s="53"/>
      <c r="F191" s="53">
        <v>3</v>
      </c>
      <c r="G191" s="53"/>
      <c r="H191" s="53" t="s">
        <v>489</v>
      </c>
      <c r="I191" s="53">
        <v>-2.8</v>
      </c>
      <c r="J191" s="53"/>
      <c r="K191" s="53" t="s">
        <v>495</v>
      </c>
      <c r="L191" s="54" t="s">
        <v>514</v>
      </c>
      <c r="M191" s="54" t="s">
        <v>531</v>
      </c>
      <c r="N191" s="54"/>
      <c r="O191" s="54" t="s">
        <v>536</v>
      </c>
      <c r="P191" s="57">
        <v>53.68</v>
      </c>
      <c r="Q191" s="57">
        <v>0.52</v>
      </c>
      <c r="R191" s="57">
        <v>7.28</v>
      </c>
      <c r="S191" s="57">
        <v>0.01</v>
      </c>
      <c r="T191" s="57">
        <v>0</v>
      </c>
      <c r="U191" s="57">
        <v>2.23</v>
      </c>
      <c r="V191" s="57">
        <v>0.17</v>
      </c>
      <c r="W191" s="54"/>
      <c r="X191" s="54"/>
      <c r="Y191" s="54"/>
      <c r="Z191" s="57">
        <v>24.54</v>
      </c>
      <c r="AA191" s="57">
        <v>8.65</v>
      </c>
      <c r="AB191" s="54"/>
      <c r="AC191" s="54"/>
      <c r="AD191" s="57">
        <v>1.34</v>
      </c>
      <c r="AE191" s="57">
        <v>0.01</v>
      </c>
      <c r="AF191" s="54"/>
      <c r="AG191" s="54"/>
      <c r="AH191" s="54"/>
      <c r="AI191" s="54"/>
      <c r="AJ191" s="54"/>
      <c r="AK191" s="54"/>
      <c r="AL191" s="54"/>
      <c r="AM191" s="54"/>
      <c r="AN191" s="54"/>
      <c r="AO191" s="54"/>
      <c r="AP191" s="54"/>
      <c r="AQ191" s="54"/>
      <c r="AR191" s="54"/>
      <c r="AS191" s="57">
        <v>0.13</v>
      </c>
      <c r="AT191" s="53">
        <v>5.9855918000000001E-2</v>
      </c>
      <c r="AU191" s="54">
        <v>98.485699999999994</v>
      </c>
      <c r="AV191" s="53">
        <v>0.03</v>
      </c>
      <c r="AW191" s="53"/>
      <c r="AX191" s="53"/>
      <c r="AY191" s="53">
        <v>0.03</v>
      </c>
      <c r="AZ191" s="53"/>
      <c r="BA191" s="53">
        <v>100.71</v>
      </c>
      <c r="BB191" s="53">
        <v>0.01</v>
      </c>
      <c r="BC191" s="54"/>
      <c r="BD191" s="54"/>
      <c r="BE191" s="53">
        <v>0.72</v>
      </c>
      <c r="BF191" s="54"/>
      <c r="BG191" s="54"/>
      <c r="BH191" s="54"/>
      <c r="BI191" s="54"/>
      <c r="BJ191" s="54"/>
      <c r="BK191" s="54"/>
      <c r="BL191" s="54"/>
      <c r="BM191" s="54"/>
      <c r="BN191" s="54"/>
      <c r="BO191" s="54"/>
      <c r="BP191" s="54"/>
      <c r="BQ191" s="54"/>
      <c r="BR191" s="54"/>
      <c r="BS191" s="54"/>
      <c r="BT191" s="54"/>
      <c r="BU191" s="54"/>
      <c r="BV191" s="54"/>
      <c r="BW191" s="54"/>
      <c r="BX191" s="54"/>
      <c r="BY191" s="54"/>
      <c r="BZ191" s="53">
        <v>0.03</v>
      </c>
      <c r="CA191" s="54"/>
      <c r="CB191" s="54"/>
      <c r="CC191" s="54"/>
      <c r="CD191" s="54"/>
      <c r="CE191" s="54"/>
      <c r="CF191" s="54"/>
      <c r="CG191" s="54"/>
      <c r="CH191" s="54"/>
      <c r="CI191" s="54"/>
      <c r="CJ191" s="54"/>
      <c r="CK191" s="54"/>
      <c r="CL191" s="54"/>
      <c r="CM191" s="54"/>
      <c r="CN191" s="55">
        <v>101.53</v>
      </c>
      <c r="CO191" s="21"/>
      <c r="CP191" s="54"/>
      <c r="CQ191" s="54"/>
      <c r="CR191" s="54"/>
      <c r="CS191" s="54"/>
      <c r="CT191" s="54"/>
      <c r="CU191" s="54"/>
      <c r="CV191" s="54"/>
      <c r="CW191" s="54"/>
      <c r="CX191" s="54"/>
      <c r="CY191" s="54"/>
      <c r="CZ191" s="54"/>
      <c r="DA191" s="54"/>
      <c r="DB191" s="54"/>
      <c r="DC191" s="54"/>
      <c r="DD191" s="54"/>
      <c r="DE191" s="54"/>
      <c r="DF191" s="54"/>
      <c r="DG191" s="54"/>
      <c r="DH191" s="54">
        <v>0</v>
      </c>
      <c r="DI191" s="54" t="s">
        <v>550</v>
      </c>
    </row>
    <row r="192" spans="1:113" x14ac:dyDescent="0.2">
      <c r="A192" s="21" t="s">
        <v>838</v>
      </c>
      <c r="B192" s="53">
        <v>6</v>
      </c>
      <c r="C192" s="53">
        <v>2</v>
      </c>
      <c r="D192" s="53">
        <v>2233</v>
      </c>
      <c r="E192" s="53"/>
      <c r="F192" s="53">
        <v>0.5</v>
      </c>
      <c r="G192" s="53"/>
      <c r="H192" s="53" t="s">
        <v>489</v>
      </c>
      <c r="I192" s="53">
        <v>-1.88</v>
      </c>
      <c r="J192" s="53"/>
      <c r="K192" s="53" t="s">
        <v>493</v>
      </c>
      <c r="L192" s="53" t="s">
        <v>498</v>
      </c>
      <c r="M192" s="54" t="s">
        <v>529</v>
      </c>
      <c r="N192" s="54" t="s">
        <v>534</v>
      </c>
      <c r="O192" s="54" t="s">
        <v>33</v>
      </c>
      <c r="P192" s="53">
        <v>39.26</v>
      </c>
      <c r="Q192" s="54"/>
      <c r="R192" s="53">
        <v>3.72</v>
      </c>
      <c r="S192" s="54"/>
      <c r="T192" s="54"/>
      <c r="U192" s="53">
        <v>4.01</v>
      </c>
      <c r="V192" s="54"/>
      <c r="W192" s="54"/>
      <c r="X192" s="54"/>
      <c r="Y192" s="54"/>
      <c r="Z192" s="53">
        <v>46.13</v>
      </c>
      <c r="AA192" s="53">
        <v>5.41</v>
      </c>
      <c r="AB192" s="54"/>
      <c r="AC192" s="54"/>
      <c r="AD192" s="54"/>
      <c r="AE192" s="54"/>
      <c r="AF192" s="54"/>
      <c r="AG192" s="54"/>
      <c r="AH192" s="54"/>
      <c r="AI192" s="54"/>
      <c r="AJ192" s="54"/>
      <c r="AK192" s="54"/>
      <c r="AL192" s="54"/>
      <c r="AM192" s="54"/>
      <c r="AN192" s="54"/>
      <c r="AO192" s="54"/>
      <c r="AP192" s="54"/>
      <c r="AQ192" s="54"/>
      <c r="AR192" s="54"/>
      <c r="AS192" s="53">
        <v>0.12</v>
      </c>
      <c r="AT192" s="53">
        <v>4.1899142E-2</v>
      </c>
      <c r="AU192" s="57">
        <v>98.59</v>
      </c>
      <c r="AV192" s="53">
        <v>0.03</v>
      </c>
      <c r="AW192" s="53"/>
      <c r="AX192" s="53"/>
      <c r="AY192" s="53"/>
      <c r="AZ192" s="53"/>
      <c r="BA192" s="53">
        <v>78.760000000000005</v>
      </c>
      <c r="BB192" s="53"/>
      <c r="BC192" s="53"/>
      <c r="BD192" s="53"/>
      <c r="BE192" s="53">
        <v>5.8</v>
      </c>
      <c r="BF192" s="53"/>
      <c r="BG192" s="53"/>
      <c r="BH192" s="53"/>
      <c r="BI192" s="53"/>
      <c r="BJ192" s="53"/>
      <c r="BK192" s="53">
        <v>0.66</v>
      </c>
      <c r="BL192" s="53"/>
      <c r="BM192" s="53"/>
      <c r="BN192" s="53"/>
      <c r="BO192" s="53"/>
      <c r="BP192" s="53"/>
      <c r="BQ192" s="53">
        <v>2.3199999999999998</v>
      </c>
      <c r="BR192" s="53"/>
      <c r="BS192" s="53"/>
      <c r="BT192" s="53"/>
      <c r="BU192" s="53"/>
      <c r="BV192" s="53"/>
      <c r="BW192" s="53"/>
      <c r="BX192" s="53"/>
      <c r="BY192" s="53"/>
      <c r="BZ192" s="53">
        <v>12.13</v>
      </c>
      <c r="CA192" s="53"/>
      <c r="CB192" s="53"/>
      <c r="CC192" s="53"/>
      <c r="CD192" s="53"/>
      <c r="CE192" s="53"/>
      <c r="CF192" s="53"/>
      <c r="CG192" s="53"/>
      <c r="CH192" s="53"/>
      <c r="CI192" s="53"/>
      <c r="CJ192" s="53"/>
      <c r="CK192" s="53"/>
      <c r="CL192" s="53"/>
      <c r="CM192" s="53"/>
      <c r="CN192" s="55">
        <v>99.7</v>
      </c>
      <c r="CO192" s="53"/>
      <c r="CP192" s="54"/>
      <c r="CQ192" s="54"/>
      <c r="CR192" s="54"/>
      <c r="CS192" s="54"/>
      <c r="CT192" s="54"/>
      <c r="CU192" s="54"/>
      <c r="CV192" s="54"/>
      <c r="CW192" s="54"/>
      <c r="CX192" s="54"/>
      <c r="CY192" s="54"/>
      <c r="CZ192" s="54"/>
      <c r="DA192" s="54"/>
      <c r="DB192" s="54"/>
      <c r="DC192" s="54"/>
      <c r="DD192" s="54"/>
      <c r="DE192" s="54"/>
      <c r="DF192" s="54"/>
      <c r="DG192" s="54"/>
      <c r="DH192" s="54">
        <v>0</v>
      </c>
      <c r="DI192" s="54"/>
    </row>
    <row r="193" spans="1:113" x14ac:dyDescent="0.2">
      <c r="A193" s="21" t="s">
        <v>839</v>
      </c>
      <c r="B193" s="53">
        <v>6</v>
      </c>
      <c r="C193" s="53">
        <v>1.07</v>
      </c>
      <c r="D193" s="53">
        <v>2233</v>
      </c>
      <c r="E193" s="53"/>
      <c r="F193" s="53">
        <v>0.5</v>
      </c>
      <c r="G193" s="53"/>
      <c r="H193" s="53" t="s">
        <v>489</v>
      </c>
      <c r="I193" s="53">
        <v>-2.1</v>
      </c>
      <c r="J193" s="53"/>
      <c r="K193" s="53" t="s">
        <v>493</v>
      </c>
      <c r="L193" s="53" t="s">
        <v>498</v>
      </c>
      <c r="M193" s="54" t="s">
        <v>529</v>
      </c>
      <c r="N193" s="54" t="s">
        <v>494</v>
      </c>
      <c r="O193" s="54" t="s">
        <v>33</v>
      </c>
      <c r="P193" s="53">
        <v>39.46</v>
      </c>
      <c r="Q193" s="54"/>
      <c r="R193" s="53">
        <v>6.96</v>
      </c>
      <c r="S193" s="54"/>
      <c r="T193" s="54"/>
      <c r="U193" s="53">
        <v>4.6100000000000003</v>
      </c>
      <c r="V193" s="54"/>
      <c r="W193" s="54"/>
      <c r="X193" s="54"/>
      <c r="Y193" s="54"/>
      <c r="Z193" s="53">
        <v>39.96</v>
      </c>
      <c r="AA193" s="53">
        <v>7.83</v>
      </c>
      <c r="AB193" s="54"/>
      <c r="AC193" s="54"/>
      <c r="AD193" s="54"/>
      <c r="AE193" s="54"/>
      <c r="AF193" s="54"/>
      <c r="AG193" s="54"/>
      <c r="AH193" s="54"/>
      <c r="AI193" s="54"/>
      <c r="AJ193" s="54"/>
      <c r="AK193" s="54"/>
      <c r="AL193" s="54"/>
      <c r="AM193" s="54"/>
      <c r="AN193" s="54"/>
      <c r="AO193" s="54"/>
      <c r="AP193" s="54"/>
      <c r="AQ193" s="54"/>
      <c r="AR193" s="54"/>
      <c r="AS193" s="53">
        <v>8.4000000000000005E-2</v>
      </c>
      <c r="AT193" s="53">
        <v>0</v>
      </c>
      <c r="AU193" s="57">
        <v>98.86</v>
      </c>
      <c r="AV193" s="53">
        <v>0.03</v>
      </c>
      <c r="AW193" s="53"/>
      <c r="AX193" s="53"/>
      <c r="AY193" s="53"/>
      <c r="AZ193" s="53"/>
      <c r="BA193" s="53">
        <v>93.39</v>
      </c>
      <c r="BB193" s="53"/>
      <c r="BC193" s="53"/>
      <c r="BD193" s="53"/>
      <c r="BE193" s="53">
        <v>4.7</v>
      </c>
      <c r="BF193" s="53"/>
      <c r="BG193" s="53"/>
      <c r="BH193" s="53"/>
      <c r="BI193" s="53"/>
      <c r="BJ193" s="53"/>
      <c r="BK193" s="53">
        <v>0.19</v>
      </c>
      <c r="BL193" s="53"/>
      <c r="BM193" s="53"/>
      <c r="BN193" s="53"/>
      <c r="BO193" s="53"/>
      <c r="BP193" s="53"/>
      <c r="BQ193" s="53">
        <v>0.36</v>
      </c>
      <c r="BR193" s="53"/>
      <c r="BS193" s="53"/>
      <c r="BT193" s="53"/>
      <c r="BU193" s="53"/>
      <c r="BV193" s="53"/>
      <c r="BW193" s="53"/>
      <c r="BX193" s="53"/>
      <c r="BY193" s="53"/>
      <c r="BZ193" s="53">
        <v>1.55</v>
      </c>
      <c r="CA193" s="53"/>
      <c r="CB193" s="53"/>
      <c r="CC193" s="53"/>
      <c r="CD193" s="53"/>
      <c r="CE193" s="53"/>
      <c r="CF193" s="53"/>
      <c r="CG193" s="53"/>
      <c r="CH193" s="53"/>
      <c r="CI193" s="53"/>
      <c r="CJ193" s="53"/>
      <c r="CK193" s="53"/>
      <c r="CL193" s="53"/>
      <c r="CM193" s="53"/>
      <c r="CN193" s="55">
        <v>100.22</v>
      </c>
      <c r="CO193" s="53"/>
      <c r="CP193" s="54"/>
      <c r="CQ193" s="54"/>
      <c r="CR193" s="54"/>
      <c r="CS193" s="54"/>
      <c r="CT193" s="54"/>
      <c r="CU193" s="54"/>
      <c r="CV193" s="54"/>
      <c r="CW193" s="54"/>
      <c r="CX193" s="54"/>
      <c r="CY193" s="54"/>
      <c r="CZ193" s="54"/>
      <c r="DA193" s="54"/>
      <c r="DB193" s="54"/>
      <c r="DC193" s="54"/>
      <c r="DD193" s="54"/>
      <c r="DE193" s="54"/>
      <c r="DF193" s="54"/>
      <c r="DG193" s="54"/>
      <c r="DH193" s="54">
        <v>0</v>
      </c>
      <c r="DI193" s="54" t="s">
        <v>539</v>
      </c>
    </row>
    <row r="194" spans="1:113" x14ac:dyDescent="0.2">
      <c r="A194" s="21" t="s">
        <v>840</v>
      </c>
      <c r="B194" s="53">
        <v>6</v>
      </c>
      <c r="C194" s="53">
        <v>2.93</v>
      </c>
      <c r="D194" s="53">
        <v>2233</v>
      </c>
      <c r="E194" s="53"/>
      <c r="F194" s="53">
        <v>0.5</v>
      </c>
      <c r="G194" s="53"/>
      <c r="H194" s="53" t="s">
        <v>489</v>
      </c>
      <c r="I194" s="53">
        <v>-2.29</v>
      </c>
      <c r="J194" s="53"/>
      <c r="K194" s="53" t="s">
        <v>493</v>
      </c>
      <c r="L194" s="53" t="s">
        <v>498</v>
      </c>
      <c r="M194" s="54" t="s">
        <v>529</v>
      </c>
      <c r="N194" s="54" t="s">
        <v>534</v>
      </c>
      <c r="O194" s="54" t="s">
        <v>33</v>
      </c>
      <c r="P194" s="53">
        <v>41.76</v>
      </c>
      <c r="Q194" s="54"/>
      <c r="R194" s="53">
        <v>8.86</v>
      </c>
      <c r="S194" s="54"/>
      <c r="T194" s="54"/>
      <c r="U194" s="53">
        <v>5.41</v>
      </c>
      <c r="V194" s="54"/>
      <c r="W194" s="54"/>
      <c r="X194" s="54"/>
      <c r="Y194" s="54"/>
      <c r="Z194" s="53">
        <v>30.06</v>
      </c>
      <c r="AA194" s="53">
        <v>9.2100000000000009</v>
      </c>
      <c r="AB194" s="54"/>
      <c r="AC194" s="54"/>
      <c r="AD194" s="54"/>
      <c r="AE194" s="54"/>
      <c r="AF194" s="54"/>
      <c r="AG194" s="54"/>
      <c r="AH194" s="54"/>
      <c r="AI194" s="54"/>
      <c r="AJ194" s="54"/>
      <c r="AK194" s="54"/>
      <c r="AL194" s="54"/>
      <c r="AM194" s="54"/>
      <c r="AN194" s="54"/>
      <c r="AO194" s="54"/>
      <c r="AP194" s="54"/>
      <c r="AQ194" s="54"/>
      <c r="AR194" s="54"/>
      <c r="AS194" s="53"/>
      <c r="AT194" s="53">
        <v>0</v>
      </c>
      <c r="AU194" s="57">
        <v>95.3</v>
      </c>
      <c r="AV194" s="53">
        <v>0.03</v>
      </c>
      <c r="AW194" s="53"/>
      <c r="AX194" s="53"/>
      <c r="AY194" s="53"/>
      <c r="AZ194" s="53"/>
      <c r="BA194" s="53">
        <v>94.42</v>
      </c>
      <c r="BB194" s="53"/>
      <c r="BC194" s="53"/>
      <c r="BD194" s="53"/>
      <c r="BE194" s="53">
        <v>5.1100000000000003</v>
      </c>
      <c r="BF194" s="53"/>
      <c r="BG194" s="53"/>
      <c r="BH194" s="53"/>
      <c r="BI194" s="53"/>
      <c r="BJ194" s="53"/>
      <c r="BK194" s="53">
        <v>1.5</v>
      </c>
      <c r="BL194" s="53"/>
      <c r="BM194" s="53"/>
      <c r="BN194" s="53"/>
      <c r="BO194" s="53"/>
      <c r="BP194" s="53"/>
      <c r="BQ194" s="53"/>
      <c r="BR194" s="53"/>
      <c r="BS194" s="53"/>
      <c r="BT194" s="53"/>
      <c r="BU194" s="53"/>
      <c r="BV194" s="53"/>
      <c r="BW194" s="53"/>
      <c r="BX194" s="53"/>
      <c r="BY194" s="53"/>
      <c r="BZ194" s="53"/>
      <c r="CA194" s="53"/>
      <c r="CB194" s="53"/>
      <c r="CC194" s="53"/>
      <c r="CD194" s="53"/>
      <c r="CE194" s="53"/>
      <c r="CF194" s="53"/>
      <c r="CG194" s="53"/>
      <c r="CH194" s="53"/>
      <c r="CI194" s="53"/>
      <c r="CJ194" s="53"/>
      <c r="CK194" s="53"/>
      <c r="CL194" s="53"/>
      <c r="CM194" s="53"/>
      <c r="CN194" s="55">
        <v>101.06</v>
      </c>
      <c r="CO194" s="53"/>
      <c r="CP194" s="54"/>
      <c r="CQ194" s="54"/>
      <c r="CR194" s="54"/>
      <c r="CS194" s="54"/>
      <c r="CT194" s="54"/>
      <c r="CU194" s="54"/>
      <c r="CV194" s="54"/>
      <c r="CW194" s="54"/>
      <c r="CX194" s="54"/>
      <c r="CY194" s="54"/>
      <c r="CZ194" s="54"/>
      <c r="DA194" s="54"/>
      <c r="DB194" s="54"/>
      <c r="DC194" s="54"/>
      <c r="DD194" s="54"/>
      <c r="DE194" s="54"/>
      <c r="DF194" s="54"/>
      <c r="DG194" s="54"/>
      <c r="DH194" s="54">
        <v>0</v>
      </c>
      <c r="DI194" s="54"/>
    </row>
    <row r="195" spans="1:113" x14ac:dyDescent="0.2">
      <c r="A195" s="21" t="s">
        <v>841</v>
      </c>
      <c r="B195" s="53">
        <v>6</v>
      </c>
      <c r="C195" s="53">
        <v>2.93</v>
      </c>
      <c r="D195" s="53">
        <v>2233</v>
      </c>
      <c r="E195" s="53"/>
      <c r="F195" s="53">
        <v>0.5</v>
      </c>
      <c r="G195" s="53"/>
      <c r="H195" s="53" t="s">
        <v>489</v>
      </c>
      <c r="I195" s="53">
        <v>-2.2400000000000002</v>
      </c>
      <c r="J195" s="53"/>
      <c r="K195" s="53" t="s">
        <v>493</v>
      </c>
      <c r="L195" s="53" t="s">
        <v>498</v>
      </c>
      <c r="M195" s="54" t="s">
        <v>529</v>
      </c>
      <c r="N195" s="54" t="s">
        <v>534</v>
      </c>
      <c r="O195" s="54" t="s">
        <v>33</v>
      </c>
      <c r="P195" s="53">
        <v>44.3</v>
      </c>
      <c r="Q195" s="54"/>
      <c r="R195" s="53">
        <v>7.7</v>
      </c>
      <c r="S195" s="54"/>
      <c r="T195" s="54"/>
      <c r="U195" s="53">
        <v>6.02</v>
      </c>
      <c r="V195" s="54"/>
      <c r="W195" s="54"/>
      <c r="X195" s="54"/>
      <c r="Y195" s="54"/>
      <c r="Z195" s="53">
        <v>32.94</v>
      </c>
      <c r="AA195" s="53">
        <v>8.33</v>
      </c>
      <c r="AB195" s="54"/>
      <c r="AC195" s="54"/>
      <c r="AD195" s="54"/>
      <c r="AE195" s="54"/>
      <c r="AF195" s="54"/>
      <c r="AG195" s="54"/>
      <c r="AH195" s="54"/>
      <c r="AI195" s="54"/>
      <c r="AJ195" s="54"/>
      <c r="AK195" s="54"/>
      <c r="AL195" s="54"/>
      <c r="AM195" s="54"/>
      <c r="AN195" s="54"/>
      <c r="AO195" s="54"/>
      <c r="AP195" s="54"/>
      <c r="AQ195" s="54"/>
      <c r="AR195" s="54"/>
      <c r="AS195" s="53"/>
      <c r="AT195" s="57">
        <v>0.33</v>
      </c>
      <c r="AU195" s="57">
        <v>99.29</v>
      </c>
      <c r="AV195" s="53">
        <v>0.03</v>
      </c>
      <c r="AW195" s="53"/>
      <c r="AX195" s="53"/>
      <c r="AY195" s="53"/>
      <c r="AZ195" s="53"/>
      <c r="BA195" s="53">
        <v>94.46</v>
      </c>
      <c r="BB195" s="53"/>
      <c r="BC195" s="53"/>
      <c r="BD195" s="53"/>
      <c r="BE195" s="53">
        <v>4.0199999999999996</v>
      </c>
      <c r="BF195" s="53"/>
      <c r="BG195" s="53"/>
      <c r="BH195" s="53"/>
      <c r="BI195" s="53"/>
      <c r="BJ195" s="53"/>
      <c r="BK195" s="53"/>
      <c r="BL195" s="53"/>
      <c r="BM195" s="53"/>
      <c r="BN195" s="53"/>
      <c r="BO195" s="53"/>
      <c r="BP195" s="53"/>
      <c r="BQ195" s="53">
        <v>2.37</v>
      </c>
      <c r="BR195" s="53"/>
      <c r="BS195" s="53"/>
      <c r="BT195" s="53"/>
      <c r="BU195" s="53"/>
      <c r="BV195" s="53"/>
      <c r="BW195" s="53"/>
      <c r="BX195" s="53"/>
      <c r="BY195" s="53"/>
      <c r="BZ195" s="53"/>
      <c r="CA195" s="53"/>
      <c r="CB195" s="53"/>
      <c r="CC195" s="53"/>
      <c r="CD195" s="53"/>
      <c r="CE195" s="53"/>
      <c r="CF195" s="53"/>
      <c r="CG195" s="53"/>
      <c r="CH195" s="53"/>
      <c r="CI195" s="53"/>
      <c r="CJ195" s="53"/>
      <c r="CK195" s="53"/>
      <c r="CL195" s="53"/>
      <c r="CM195" s="53"/>
      <c r="CN195" s="55">
        <v>100.88</v>
      </c>
      <c r="CO195" s="53"/>
      <c r="CP195" s="54"/>
      <c r="CQ195" s="54"/>
      <c r="CR195" s="54"/>
      <c r="CS195" s="54"/>
      <c r="CT195" s="54"/>
      <c r="CU195" s="54"/>
      <c r="CV195" s="54"/>
      <c r="CW195" s="54"/>
      <c r="CX195" s="54"/>
      <c r="CY195" s="54"/>
      <c r="CZ195" s="54"/>
      <c r="DA195" s="54"/>
      <c r="DB195" s="54"/>
      <c r="DC195" s="54"/>
      <c r="DD195" s="54"/>
      <c r="DE195" s="54"/>
      <c r="DF195" s="54"/>
      <c r="DG195" s="54"/>
      <c r="DH195" s="54">
        <v>0</v>
      </c>
      <c r="DI195" s="54"/>
    </row>
    <row r="196" spans="1:113" x14ac:dyDescent="0.2">
      <c r="A196" s="21" t="s">
        <v>842</v>
      </c>
      <c r="B196" s="53">
        <v>25</v>
      </c>
      <c r="C196" s="53">
        <v>5</v>
      </c>
      <c r="D196" s="53">
        <v>2148</v>
      </c>
      <c r="E196" s="53"/>
      <c r="F196" s="53">
        <v>3.3333333E-2</v>
      </c>
      <c r="G196" s="53"/>
      <c r="H196" s="53" t="s">
        <v>489</v>
      </c>
      <c r="I196" s="53">
        <v>-1.8</v>
      </c>
      <c r="J196" s="53"/>
      <c r="K196" s="53" t="s">
        <v>492</v>
      </c>
      <c r="L196" s="53" t="s">
        <v>501</v>
      </c>
      <c r="M196" s="54" t="s">
        <v>527</v>
      </c>
      <c r="N196" s="54" t="s">
        <v>532</v>
      </c>
      <c r="O196" s="54" t="s">
        <v>536</v>
      </c>
      <c r="P196" s="21">
        <v>43.214571929999998</v>
      </c>
      <c r="Q196" s="21"/>
      <c r="R196" s="21">
        <v>4.4024535</v>
      </c>
      <c r="S196" s="21"/>
      <c r="T196" s="21"/>
      <c r="U196" s="21">
        <v>6.4324827999999998</v>
      </c>
      <c r="V196" s="21"/>
      <c r="W196" s="21"/>
      <c r="X196" s="21"/>
      <c r="Y196" s="21"/>
      <c r="Z196" s="21">
        <v>22.0550718</v>
      </c>
      <c r="AA196" s="21">
        <v>1.6790480000000001</v>
      </c>
      <c r="AB196" s="21"/>
      <c r="AC196" s="21"/>
      <c r="AD196" s="21">
        <v>4.6100535000000002</v>
      </c>
      <c r="AE196" s="21">
        <v>3.3247092999999999</v>
      </c>
      <c r="AF196" s="21"/>
      <c r="AG196" s="21"/>
      <c r="AH196" s="21"/>
      <c r="AI196" s="21"/>
      <c r="AJ196" s="21"/>
      <c r="AK196" s="21"/>
      <c r="AL196" s="21"/>
      <c r="AM196" s="21"/>
      <c r="AN196" s="21"/>
      <c r="AO196" s="21"/>
      <c r="AP196" s="21"/>
      <c r="AQ196" s="21"/>
      <c r="AR196" s="21"/>
      <c r="AS196" s="21">
        <v>0.67</v>
      </c>
      <c r="AT196" s="53">
        <v>2.6935163000000002E-2</v>
      </c>
      <c r="AU196" s="54">
        <v>86.054199999999994</v>
      </c>
      <c r="AV196" s="53">
        <v>0.03</v>
      </c>
      <c r="AW196" s="54"/>
      <c r="AX196" s="54"/>
      <c r="AY196" s="54"/>
      <c r="AZ196" s="54"/>
      <c r="BA196" s="53">
        <v>59.46</v>
      </c>
      <c r="BB196" s="54"/>
      <c r="BC196" s="54"/>
      <c r="BD196" s="54"/>
      <c r="BE196" s="54"/>
      <c r="BF196" s="54"/>
      <c r="BG196" s="54"/>
      <c r="BH196" s="54"/>
      <c r="BI196" s="54"/>
      <c r="BJ196" s="54"/>
      <c r="BK196" s="54"/>
      <c r="BL196" s="54"/>
      <c r="BM196" s="54"/>
      <c r="BN196" s="54"/>
      <c r="BO196" s="54"/>
      <c r="BP196" s="54"/>
      <c r="BQ196" s="54"/>
      <c r="BR196" s="54"/>
      <c r="BS196" s="54"/>
      <c r="BT196" s="54">
        <v>0.24</v>
      </c>
      <c r="BU196" s="54"/>
      <c r="BV196" s="54">
        <v>0.19</v>
      </c>
      <c r="BW196" s="54"/>
      <c r="BX196" s="54">
        <v>1.34</v>
      </c>
      <c r="BY196" s="54"/>
      <c r="BZ196" s="54">
        <v>35.96</v>
      </c>
      <c r="CA196" s="54"/>
      <c r="CB196" s="54"/>
      <c r="CC196" s="54"/>
      <c r="CD196" s="54"/>
      <c r="CE196" s="54"/>
      <c r="CF196" s="54"/>
      <c r="CG196" s="54"/>
      <c r="CH196" s="54"/>
      <c r="CI196" s="54"/>
      <c r="CJ196" s="54"/>
      <c r="CK196" s="54"/>
      <c r="CL196" s="54"/>
      <c r="CM196" s="54"/>
      <c r="CN196" s="55">
        <v>97.22</v>
      </c>
      <c r="CO196" s="21"/>
      <c r="CP196" s="54"/>
      <c r="CQ196" s="54"/>
      <c r="CR196" s="54"/>
      <c r="CS196" s="54"/>
      <c r="CT196" s="54"/>
      <c r="CU196" s="54"/>
      <c r="CV196" s="54"/>
      <c r="CW196" s="54"/>
      <c r="CX196" s="54"/>
      <c r="CY196" s="54"/>
      <c r="CZ196" s="54"/>
      <c r="DA196" s="54"/>
      <c r="DB196" s="54"/>
      <c r="DC196" s="54"/>
      <c r="DD196" s="54"/>
      <c r="DE196" s="54"/>
      <c r="DF196" s="54"/>
      <c r="DG196" s="54"/>
      <c r="DH196" s="54">
        <v>0</v>
      </c>
      <c r="DI196" s="54" t="s">
        <v>541</v>
      </c>
    </row>
    <row r="197" spans="1:113" x14ac:dyDescent="0.2">
      <c r="A197" s="21" t="s">
        <v>843</v>
      </c>
      <c r="B197" s="53">
        <v>6</v>
      </c>
      <c r="C197" s="53">
        <v>2.85</v>
      </c>
      <c r="D197" s="53">
        <v>2133</v>
      </c>
      <c r="E197" s="53"/>
      <c r="F197" s="53">
        <v>0.5</v>
      </c>
      <c r="G197" s="53"/>
      <c r="H197" s="53" t="s">
        <v>489</v>
      </c>
      <c r="I197" s="53">
        <v>-1.9</v>
      </c>
      <c r="J197" s="53"/>
      <c r="K197" s="53" t="s">
        <v>493</v>
      </c>
      <c r="L197" s="53" t="s">
        <v>498</v>
      </c>
      <c r="M197" s="54" t="s">
        <v>529</v>
      </c>
      <c r="N197" s="54" t="s">
        <v>494</v>
      </c>
      <c r="O197" s="54" t="s">
        <v>33</v>
      </c>
      <c r="P197" s="53">
        <v>45.39</v>
      </c>
      <c r="Q197" s="54"/>
      <c r="R197" s="53">
        <v>8.01</v>
      </c>
      <c r="S197" s="54"/>
      <c r="T197" s="54"/>
      <c r="U197" s="53">
        <v>8.31</v>
      </c>
      <c r="V197" s="54"/>
      <c r="W197" s="54"/>
      <c r="X197" s="54"/>
      <c r="Y197" s="54"/>
      <c r="Z197" s="53">
        <v>28.91</v>
      </c>
      <c r="AA197" s="53">
        <v>8.41</v>
      </c>
      <c r="AB197" s="54"/>
      <c r="AC197" s="54"/>
      <c r="AD197" s="54"/>
      <c r="AE197" s="54"/>
      <c r="AF197" s="54"/>
      <c r="AG197" s="54"/>
      <c r="AH197" s="54"/>
      <c r="AI197" s="54"/>
      <c r="AJ197" s="54"/>
      <c r="AK197" s="54"/>
      <c r="AL197" s="54"/>
      <c r="AM197" s="54"/>
      <c r="AN197" s="54"/>
      <c r="AO197" s="54"/>
      <c r="AP197" s="54"/>
      <c r="AQ197" s="54"/>
      <c r="AR197" s="54"/>
      <c r="AS197" s="53">
        <v>5.3999999999999999E-2</v>
      </c>
      <c r="AT197" s="53">
        <v>5.4867924999999998E-2</v>
      </c>
      <c r="AU197" s="57">
        <v>99.06</v>
      </c>
      <c r="AV197" s="53">
        <v>0.03</v>
      </c>
      <c r="AW197" s="53"/>
      <c r="AX197" s="53"/>
      <c r="AY197" s="53"/>
      <c r="AZ197" s="53"/>
      <c r="BA197" s="53">
        <v>83.4</v>
      </c>
      <c r="BB197" s="53"/>
      <c r="BC197" s="53"/>
      <c r="BD197" s="53"/>
      <c r="BE197" s="53">
        <v>4.91</v>
      </c>
      <c r="BF197" s="53"/>
      <c r="BG197" s="53"/>
      <c r="BH197" s="53"/>
      <c r="BI197" s="53"/>
      <c r="BJ197" s="53"/>
      <c r="BK197" s="53">
        <v>0.64400000000000002</v>
      </c>
      <c r="BL197" s="53"/>
      <c r="BM197" s="53"/>
      <c r="BN197" s="53"/>
      <c r="BO197" s="53"/>
      <c r="BP197" s="53"/>
      <c r="BQ197" s="53">
        <v>0.5</v>
      </c>
      <c r="BR197" s="53"/>
      <c r="BS197" s="53"/>
      <c r="BT197" s="53"/>
      <c r="BU197" s="53"/>
      <c r="BV197" s="53"/>
      <c r="BW197" s="53"/>
      <c r="BX197" s="53"/>
      <c r="BY197" s="53"/>
      <c r="BZ197" s="53">
        <v>11.57</v>
      </c>
      <c r="CA197" s="53"/>
      <c r="CB197" s="53"/>
      <c r="CC197" s="53"/>
      <c r="CD197" s="53"/>
      <c r="CE197" s="53"/>
      <c r="CF197" s="53"/>
      <c r="CG197" s="53"/>
      <c r="CH197" s="53"/>
      <c r="CI197" s="53"/>
      <c r="CJ197" s="53"/>
      <c r="CK197" s="53"/>
      <c r="CL197" s="53"/>
      <c r="CM197" s="53"/>
      <c r="CN197" s="55">
        <v>101.05</v>
      </c>
      <c r="CO197" s="53"/>
      <c r="CP197" s="54"/>
      <c r="CQ197" s="54"/>
      <c r="CR197" s="54"/>
      <c r="CS197" s="54"/>
      <c r="CT197" s="54"/>
      <c r="CU197" s="54"/>
      <c r="CV197" s="54"/>
      <c r="CW197" s="54"/>
      <c r="CX197" s="54"/>
      <c r="CY197" s="54"/>
      <c r="CZ197" s="54"/>
      <c r="DA197" s="54"/>
      <c r="DB197" s="54"/>
      <c r="DC197" s="54"/>
      <c r="DD197" s="54"/>
      <c r="DE197" s="54"/>
      <c r="DF197" s="54"/>
      <c r="DG197" s="54"/>
      <c r="DH197" s="54">
        <v>0</v>
      </c>
      <c r="DI197" s="54" t="s">
        <v>539</v>
      </c>
    </row>
    <row r="198" spans="1:113" x14ac:dyDescent="0.2">
      <c r="A198" s="21" t="s">
        <v>844</v>
      </c>
      <c r="B198" s="53">
        <v>6</v>
      </c>
      <c r="C198" s="53">
        <v>2.82</v>
      </c>
      <c r="D198" s="53">
        <v>2233</v>
      </c>
      <c r="E198" s="53"/>
      <c r="F198" s="53">
        <v>0.5</v>
      </c>
      <c r="G198" s="53"/>
      <c r="H198" s="53" t="s">
        <v>489</v>
      </c>
      <c r="I198" s="53">
        <v>-1.28</v>
      </c>
      <c r="J198" s="53"/>
      <c r="K198" s="53" t="s">
        <v>493</v>
      </c>
      <c r="L198" s="53" t="s">
        <v>498</v>
      </c>
      <c r="M198" s="54" t="s">
        <v>529</v>
      </c>
      <c r="N198" s="54" t="s">
        <v>534</v>
      </c>
      <c r="O198" s="54" t="s">
        <v>33</v>
      </c>
      <c r="P198" s="53">
        <v>37.729999999999997</v>
      </c>
      <c r="Q198" s="54"/>
      <c r="R198" s="53">
        <v>3.44</v>
      </c>
      <c r="S198" s="54"/>
      <c r="T198" s="54"/>
      <c r="U198" s="53">
        <v>9.4700000000000006</v>
      </c>
      <c r="V198" s="54"/>
      <c r="W198" s="54"/>
      <c r="X198" s="54"/>
      <c r="Y198" s="54"/>
      <c r="Z198" s="53">
        <v>38.69</v>
      </c>
      <c r="AA198" s="53">
        <v>6.69</v>
      </c>
      <c r="AB198" s="54"/>
      <c r="AC198" s="54"/>
      <c r="AD198" s="54"/>
      <c r="AE198" s="54"/>
      <c r="AF198" s="54"/>
      <c r="AG198" s="54"/>
      <c r="AH198" s="54"/>
      <c r="AI198" s="54"/>
      <c r="AJ198" s="54"/>
      <c r="AK198" s="54"/>
      <c r="AL198" s="54"/>
      <c r="AM198" s="54"/>
      <c r="AN198" s="54"/>
      <c r="AO198" s="54"/>
      <c r="AP198" s="54"/>
      <c r="AQ198" s="54"/>
      <c r="AR198" s="54"/>
      <c r="AS198" s="53">
        <v>0.11</v>
      </c>
      <c r="AT198" s="53">
        <v>9.4771869999999998E-3</v>
      </c>
      <c r="AU198" s="57">
        <v>96.08</v>
      </c>
      <c r="AV198" s="53">
        <v>0.03</v>
      </c>
      <c r="AW198" s="53"/>
      <c r="AX198" s="53"/>
      <c r="AY198" s="53"/>
      <c r="AZ198" s="53"/>
      <c r="BA198" s="53">
        <v>76.349999999999994</v>
      </c>
      <c r="BB198" s="53"/>
      <c r="BC198" s="53"/>
      <c r="BD198" s="53"/>
      <c r="BE198" s="53">
        <v>6.11</v>
      </c>
      <c r="BF198" s="53"/>
      <c r="BG198" s="53"/>
      <c r="BH198" s="53"/>
      <c r="BI198" s="53"/>
      <c r="BJ198" s="53"/>
      <c r="BK198" s="53">
        <v>1.81</v>
      </c>
      <c r="BL198" s="53"/>
      <c r="BM198" s="53"/>
      <c r="BN198" s="53"/>
      <c r="BO198" s="53"/>
      <c r="BP198" s="53"/>
      <c r="BQ198" s="53">
        <v>2.2799999999999998</v>
      </c>
      <c r="BR198" s="53"/>
      <c r="BS198" s="53"/>
      <c r="BT198" s="53"/>
      <c r="BU198" s="53"/>
      <c r="BV198" s="53"/>
      <c r="BW198" s="53"/>
      <c r="BX198" s="53"/>
      <c r="BY198" s="53"/>
      <c r="BZ198" s="53">
        <v>12.86</v>
      </c>
      <c r="CA198" s="53"/>
      <c r="CB198" s="53"/>
      <c r="CC198" s="53"/>
      <c r="CD198" s="53"/>
      <c r="CE198" s="53"/>
      <c r="CF198" s="53"/>
      <c r="CG198" s="53"/>
      <c r="CH198" s="53"/>
      <c r="CI198" s="53"/>
      <c r="CJ198" s="53"/>
      <c r="CK198" s="53"/>
      <c r="CL198" s="53"/>
      <c r="CM198" s="53"/>
      <c r="CN198" s="55">
        <v>99.44</v>
      </c>
      <c r="CO198" s="53"/>
      <c r="CP198" s="54"/>
      <c r="CQ198" s="54"/>
      <c r="CR198" s="54"/>
      <c r="CS198" s="54"/>
      <c r="CT198" s="54"/>
      <c r="CU198" s="54"/>
      <c r="CV198" s="54"/>
      <c r="CW198" s="54"/>
      <c r="CX198" s="54"/>
      <c r="CY198" s="54"/>
      <c r="CZ198" s="54"/>
      <c r="DA198" s="54"/>
      <c r="DB198" s="54"/>
      <c r="DC198" s="54"/>
      <c r="DD198" s="54"/>
      <c r="DE198" s="54"/>
      <c r="DF198" s="54"/>
      <c r="DG198" s="54"/>
      <c r="DH198" s="54">
        <v>0</v>
      </c>
      <c r="DI198" s="54"/>
    </row>
    <row r="199" spans="1:113" x14ac:dyDescent="0.2">
      <c r="A199" s="21" t="s">
        <v>845</v>
      </c>
      <c r="B199" s="53">
        <v>6</v>
      </c>
      <c r="C199" s="53">
        <v>2.8</v>
      </c>
      <c r="D199" s="53">
        <v>2098</v>
      </c>
      <c r="E199" s="53"/>
      <c r="F199" s="53">
        <v>0.45</v>
      </c>
      <c r="G199" s="53"/>
      <c r="H199" s="53" t="s">
        <v>489</v>
      </c>
      <c r="I199" s="53">
        <v>-1.7</v>
      </c>
      <c r="J199" s="53"/>
      <c r="K199" s="53" t="s">
        <v>493</v>
      </c>
      <c r="L199" s="53" t="s">
        <v>498</v>
      </c>
      <c r="M199" s="54" t="s">
        <v>529</v>
      </c>
      <c r="N199" s="54" t="s">
        <v>534</v>
      </c>
      <c r="O199" s="54" t="s">
        <v>33</v>
      </c>
      <c r="P199" s="53">
        <v>44.28</v>
      </c>
      <c r="Q199" s="54"/>
      <c r="R199" s="53">
        <v>5.17</v>
      </c>
      <c r="S199" s="54"/>
      <c r="T199" s="54"/>
      <c r="U199" s="53">
        <v>10.8</v>
      </c>
      <c r="V199" s="54"/>
      <c r="W199" s="54"/>
      <c r="X199" s="54"/>
      <c r="Y199" s="54"/>
      <c r="Z199" s="53">
        <v>34.99</v>
      </c>
      <c r="AA199" s="53">
        <v>5.14</v>
      </c>
      <c r="AB199" s="54"/>
      <c r="AC199" s="54"/>
      <c r="AD199" s="54"/>
      <c r="AE199" s="54"/>
      <c r="AF199" s="54"/>
      <c r="AG199" s="54"/>
      <c r="AH199" s="54"/>
      <c r="AI199" s="54"/>
      <c r="AJ199" s="54"/>
      <c r="AK199" s="54"/>
      <c r="AL199" s="54"/>
      <c r="AM199" s="54"/>
      <c r="AN199" s="54"/>
      <c r="AO199" s="54"/>
      <c r="AP199" s="54"/>
      <c r="AQ199" s="54"/>
      <c r="AR199" s="54"/>
      <c r="AS199" s="53">
        <v>1.9E-2</v>
      </c>
      <c r="AT199" s="53">
        <v>0</v>
      </c>
      <c r="AU199" s="57">
        <v>100.39</v>
      </c>
      <c r="AV199" s="53">
        <v>0.03</v>
      </c>
      <c r="AW199" s="53"/>
      <c r="AX199" s="53"/>
      <c r="AY199" s="53"/>
      <c r="AZ199" s="53"/>
      <c r="BA199" s="53">
        <v>84.94</v>
      </c>
      <c r="BB199" s="53"/>
      <c r="BC199" s="53"/>
      <c r="BD199" s="53"/>
      <c r="BE199" s="53">
        <v>4.9800000000000004</v>
      </c>
      <c r="BF199" s="53"/>
      <c r="BG199" s="53"/>
      <c r="BH199" s="53"/>
      <c r="BI199" s="53"/>
      <c r="BJ199" s="53"/>
      <c r="BK199" s="53">
        <v>1.66</v>
      </c>
      <c r="BL199" s="53"/>
      <c r="BM199" s="53"/>
      <c r="BN199" s="53"/>
      <c r="BO199" s="53"/>
      <c r="BP199" s="53"/>
      <c r="BQ199" s="53">
        <v>2.09</v>
      </c>
      <c r="BR199" s="53"/>
      <c r="BS199" s="53"/>
      <c r="BT199" s="53"/>
      <c r="BU199" s="53"/>
      <c r="BV199" s="53"/>
      <c r="BW199" s="53"/>
      <c r="BX199" s="53"/>
      <c r="BY199" s="53"/>
      <c r="BZ199" s="53">
        <v>6.49</v>
      </c>
      <c r="CA199" s="53"/>
      <c r="CB199" s="53"/>
      <c r="CC199" s="53"/>
      <c r="CD199" s="53"/>
      <c r="CE199" s="53"/>
      <c r="CF199" s="53"/>
      <c r="CG199" s="53"/>
      <c r="CH199" s="53"/>
      <c r="CI199" s="53"/>
      <c r="CJ199" s="53"/>
      <c r="CK199" s="53"/>
      <c r="CL199" s="53"/>
      <c r="CM199" s="53"/>
      <c r="CN199" s="55">
        <v>100.19</v>
      </c>
      <c r="CO199" s="53"/>
      <c r="CP199" s="54"/>
      <c r="CQ199" s="54"/>
      <c r="CR199" s="54"/>
      <c r="CS199" s="54"/>
      <c r="CT199" s="54"/>
      <c r="CU199" s="54"/>
      <c r="CV199" s="54"/>
      <c r="CW199" s="54"/>
      <c r="CX199" s="54"/>
      <c r="CY199" s="54"/>
      <c r="CZ199" s="54"/>
      <c r="DA199" s="54"/>
      <c r="DB199" s="54"/>
      <c r="DC199" s="54"/>
      <c r="DD199" s="54"/>
      <c r="DE199" s="54"/>
      <c r="DF199" s="54"/>
      <c r="DG199" s="54"/>
      <c r="DH199" s="54">
        <v>0</v>
      </c>
      <c r="DI199" s="54"/>
    </row>
    <row r="200" spans="1:113" x14ac:dyDescent="0.2">
      <c r="A200" s="21" t="s">
        <v>846</v>
      </c>
      <c r="B200" s="53">
        <v>39</v>
      </c>
      <c r="C200" s="21">
        <v>1.5</v>
      </c>
      <c r="D200" s="21">
        <v>1883</v>
      </c>
      <c r="E200" s="53"/>
      <c r="F200" s="53">
        <v>1</v>
      </c>
      <c r="G200" s="53"/>
      <c r="H200" s="53" t="s">
        <v>489</v>
      </c>
      <c r="I200" s="53">
        <v>-1.63</v>
      </c>
      <c r="J200" s="53"/>
      <c r="K200" s="53" t="s">
        <v>492</v>
      </c>
      <c r="L200" s="53" t="s">
        <v>501</v>
      </c>
      <c r="M200" s="54" t="s">
        <v>529</v>
      </c>
      <c r="N200" s="54" t="s">
        <v>494</v>
      </c>
      <c r="O200" s="54" t="s">
        <v>537</v>
      </c>
      <c r="P200" s="54">
        <v>52.73</v>
      </c>
      <c r="Q200" s="54">
        <v>0.24</v>
      </c>
      <c r="R200" s="54">
        <v>7.09</v>
      </c>
      <c r="S200" s="54">
        <v>1.52</v>
      </c>
      <c r="T200" s="54">
        <v>1.21</v>
      </c>
      <c r="U200" s="54">
        <v>11.66</v>
      </c>
      <c r="V200" s="54">
        <v>0.23</v>
      </c>
      <c r="W200" s="54"/>
      <c r="X200" s="54"/>
      <c r="Y200" s="54"/>
      <c r="Z200" s="54">
        <v>16.89</v>
      </c>
      <c r="AA200" s="54">
        <v>7.85</v>
      </c>
      <c r="AB200" s="54"/>
      <c r="AC200" s="54"/>
      <c r="AD200" s="54">
        <v>6.0999999999999999E-2</v>
      </c>
      <c r="AE200" s="54"/>
      <c r="AF200" s="54">
        <v>0.06</v>
      </c>
      <c r="AG200" s="54"/>
      <c r="AH200" s="54"/>
      <c r="AI200" s="54"/>
      <c r="AJ200" s="54"/>
      <c r="AK200" s="54"/>
      <c r="AL200" s="54"/>
      <c r="AM200" s="54"/>
      <c r="AN200" s="54"/>
      <c r="AO200" s="54"/>
      <c r="AP200" s="54"/>
      <c r="AQ200" s="54"/>
      <c r="AR200" s="54"/>
      <c r="AS200" s="54"/>
      <c r="AT200" s="53">
        <v>9.9861079000000005E-2</v>
      </c>
      <c r="AU200" s="54">
        <v>99.540999999999997</v>
      </c>
      <c r="AV200" s="21">
        <v>0.03</v>
      </c>
      <c r="AW200" s="54"/>
      <c r="AX200" s="54"/>
      <c r="AY200" s="54">
        <v>0.42</v>
      </c>
      <c r="AZ200" s="54"/>
      <c r="BA200" s="53">
        <v>85.24</v>
      </c>
      <c r="BB200" s="54"/>
      <c r="BC200" s="54"/>
      <c r="BD200" s="54"/>
      <c r="BE200" s="54">
        <v>1.81</v>
      </c>
      <c r="BF200" s="54"/>
      <c r="BG200" s="54"/>
      <c r="BH200" s="54"/>
      <c r="BI200" s="54">
        <v>1.74</v>
      </c>
      <c r="BJ200" s="54"/>
      <c r="BK200" s="54"/>
      <c r="BL200" s="54"/>
      <c r="BM200" s="54">
        <v>1.54</v>
      </c>
      <c r="BN200" s="54"/>
      <c r="BO200" s="54"/>
      <c r="BP200" s="54"/>
      <c r="BQ200" s="54"/>
      <c r="BR200" s="54">
        <v>0.22</v>
      </c>
      <c r="BS200" s="54"/>
      <c r="BT200" s="54"/>
      <c r="BU200" s="54"/>
      <c r="BV200" s="54"/>
      <c r="BW200" s="54">
        <v>1</v>
      </c>
      <c r="BX200" s="54"/>
      <c r="BY200" s="54"/>
      <c r="BZ200" s="54"/>
      <c r="CA200" s="54"/>
      <c r="CB200" s="54">
        <v>1.76</v>
      </c>
      <c r="CC200" s="54"/>
      <c r="CD200" s="54"/>
      <c r="CE200" s="54"/>
      <c r="CF200" s="54"/>
      <c r="CG200" s="54"/>
      <c r="CH200" s="54"/>
      <c r="CI200" s="54"/>
      <c r="CJ200" s="54"/>
      <c r="CK200" s="54"/>
      <c r="CL200" s="54"/>
      <c r="CM200" s="54">
        <v>1.59</v>
      </c>
      <c r="CN200" s="55">
        <v>95.35</v>
      </c>
      <c r="CO200" s="21"/>
      <c r="CP200" s="54"/>
      <c r="CQ200" s="54"/>
      <c r="CR200" s="54"/>
      <c r="CS200" s="54"/>
      <c r="CT200" s="54"/>
      <c r="CU200" s="54"/>
      <c r="CV200" s="54"/>
      <c r="CW200" s="54"/>
      <c r="CX200" s="54"/>
      <c r="CY200" s="54"/>
      <c r="CZ200" s="54"/>
      <c r="DA200" s="54"/>
      <c r="DB200" s="54"/>
      <c r="DC200" s="54"/>
      <c r="DD200" s="54"/>
      <c r="DE200" s="54"/>
      <c r="DF200" s="54"/>
      <c r="DG200" s="54"/>
      <c r="DH200" s="54">
        <v>0</v>
      </c>
      <c r="DI200" s="54" t="s">
        <v>544</v>
      </c>
    </row>
    <row r="201" spans="1:113" x14ac:dyDescent="0.2">
      <c r="A201" s="21" t="s">
        <v>847</v>
      </c>
      <c r="B201" s="53">
        <v>31</v>
      </c>
      <c r="C201" s="53">
        <v>1</v>
      </c>
      <c r="D201" s="53">
        <v>1873</v>
      </c>
      <c r="E201" s="53"/>
      <c r="F201" s="53">
        <v>2</v>
      </c>
      <c r="G201" s="53"/>
      <c r="H201" s="53" t="s">
        <v>489</v>
      </c>
      <c r="I201" s="53">
        <v>-1.36</v>
      </c>
      <c r="J201" s="53"/>
      <c r="K201" s="53"/>
      <c r="L201" s="53"/>
      <c r="M201" s="54" t="s">
        <v>528</v>
      </c>
      <c r="N201" s="54" t="s">
        <v>534</v>
      </c>
      <c r="O201" s="54" t="s">
        <v>536</v>
      </c>
      <c r="P201" s="53">
        <v>38.6</v>
      </c>
      <c r="Q201" s="53">
        <v>3.3</v>
      </c>
      <c r="R201" s="53">
        <v>9.1999999999999993</v>
      </c>
      <c r="S201" s="54"/>
      <c r="T201" s="54"/>
      <c r="U201" s="53">
        <v>16.420000000000002</v>
      </c>
      <c r="V201" s="53">
        <v>0.19</v>
      </c>
      <c r="W201" s="53"/>
      <c r="X201" s="53"/>
      <c r="Y201" s="53"/>
      <c r="Z201" s="53">
        <v>11.15</v>
      </c>
      <c r="AA201" s="53">
        <v>14</v>
      </c>
      <c r="AB201" s="53"/>
      <c r="AC201" s="53"/>
      <c r="AD201" s="53">
        <v>2.67</v>
      </c>
      <c r="AE201" s="53">
        <v>1.33</v>
      </c>
      <c r="AF201" s="53">
        <v>0.7</v>
      </c>
      <c r="AG201" s="54"/>
      <c r="AH201" s="54"/>
      <c r="AI201" s="54"/>
      <c r="AJ201" s="54"/>
      <c r="AK201" s="54"/>
      <c r="AL201" s="54"/>
      <c r="AM201" s="54"/>
      <c r="AN201" s="54"/>
      <c r="AO201" s="54"/>
      <c r="AP201" s="54"/>
      <c r="AQ201" s="54"/>
      <c r="AR201" s="54"/>
      <c r="AS201" s="54">
        <v>0.20020289999999999</v>
      </c>
      <c r="AT201" s="53">
        <v>0.19472910299999999</v>
      </c>
      <c r="AU201" s="54">
        <v>97.660300000000007</v>
      </c>
      <c r="AV201" s="53">
        <v>0.03</v>
      </c>
      <c r="AW201" s="53"/>
      <c r="AX201" s="53"/>
      <c r="AY201" s="53"/>
      <c r="AZ201" s="54"/>
      <c r="BA201" s="53">
        <v>79.3</v>
      </c>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3">
        <v>0.1</v>
      </c>
      <c r="BX201" s="53"/>
      <c r="BY201" s="53">
        <v>5.16</v>
      </c>
      <c r="BZ201" s="53">
        <v>1.98</v>
      </c>
      <c r="CA201" s="54"/>
      <c r="CB201" s="53">
        <v>2.83</v>
      </c>
      <c r="CC201" s="53">
        <v>4.71</v>
      </c>
      <c r="CD201" s="54"/>
      <c r="CE201" s="53">
        <v>2.1</v>
      </c>
      <c r="CF201" s="53">
        <v>4.09</v>
      </c>
      <c r="CG201" s="54"/>
      <c r="CH201" s="54"/>
      <c r="CI201" s="54"/>
      <c r="CJ201" s="54"/>
      <c r="CK201" s="54"/>
      <c r="CL201" s="54"/>
      <c r="CM201" s="54"/>
      <c r="CN201" s="55">
        <v>100.3</v>
      </c>
      <c r="CO201" s="21"/>
      <c r="CP201" s="54"/>
      <c r="CQ201" s="54"/>
      <c r="CR201" s="54"/>
      <c r="CS201" s="54"/>
      <c r="CT201" s="54"/>
      <c r="CU201" s="54"/>
      <c r="CV201" s="54"/>
      <c r="CW201" s="54"/>
      <c r="CX201" s="54"/>
      <c r="CY201" s="54"/>
      <c r="CZ201" s="54"/>
      <c r="DA201" s="54"/>
      <c r="DB201" s="54"/>
      <c r="DC201" s="54"/>
      <c r="DD201" s="54"/>
      <c r="DE201" s="54"/>
      <c r="DF201" s="54"/>
      <c r="DG201" s="54"/>
      <c r="DH201" s="54">
        <v>0</v>
      </c>
      <c r="DI201" s="54"/>
    </row>
    <row r="202" spans="1:113" x14ac:dyDescent="0.2">
      <c r="A202" s="21" t="s">
        <v>848</v>
      </c>
      <c r="B202" s="53">
        <v>31</v>
      </c>
      <c r="C202" s="53">
        <v>1</v>
      </c>
      <c r="D202" s="53">
        <v>2173</v>
      </c>
      <c r="E202" s="53"/>
      <c r="F202" s="53">
        <v>0.25</v>
      </c>
      <c r="G202" s="53"/>
      <c r="H202" s="53" t="s">
        <v>489</v>
      </c>
      <c r="I202" s="53">
        <v>-1.3</v>
      </c>
      <c r="J202" s="53"/>
      <c r="K202" s="53"/>
      <c r="L202" s="53"/>
      <c r="M202" s="54" t="s">
        <v>528</v>
      </c>
      <c r="N202" s="54" t="s">
        <v>534</v>
      </c>
      <c r="O202" s="54" t="s">
        <v>536</v>
      </c>
      <c r="P202" s="53">
        <v>37.700000000000003</v>
      </c>
      <c r="Q202" s="53">
        <v>3.2</v>
      </c>
      <c r="R202" s="53">
        <v>9.8000000000000007</v>
      </c>
      <c r="S202" s="53">
        <v>0.05</v>
      </c>
      <c r="T202" s="54"/>
      <c r="U202" s="53">
        <v>17.34</v>
      </c>
      <c r="V202" s="53">
        <v>0.19</v>
      </c>
      <c r="W202" s="53"/>
      <c r="X202" s="53"/>
      <c r="Y202" s="53"/>
      <c r="Z202" s="53">
        <v>10.83</v>
      </c>
      <c r="AA202" s="53">
        <v>12.7</v>
      </c>
      <c r="AB202" s="53"/>
      <c r="AC202" s="53"/>
      <c r="AD202" s="53">
        <v>2.58</v>
      </c>
      <c r="AE202" s="53">
        <v>1.43</v>
      </c>
      <c r="AF202" s="53">
        <v>0.59</v>
      </c>
      <c r="AG202" s="54"/>
      <c r="AH202" s="54"/>
      <c r="AI202" s="54"/>
      <c r="AJ202" s="54"/>
      <c r="AK202" s="54"/>
      <c r="AL202" s="54"/>
      <c r="AM202" s="54"/>
      <c r="AN202" s="54"/>
      <c r="AO202" s="54"/>
      <c r="AP202" s="54"/>
      <c r="AQ202" s="54"/>
      <c r="AR202" s="54"/>
      <c r="AS202" s="54">
        <v>0.39039570000000001</v>
      </c>
      <c r="AT202" s="53">
        <v>9.9861079000000005E-2</v>
      </c>
      <c r="AU202" s="54">
        <v>96.605699999999999</v>
      </c>
      <c r="AV202" s="53">
        <v>0.03</v>
      </c>
      <c r="AW202" s="53"/>
      <c r="AX202" s="53"/>
      <c r="AY202" s="53"/>
      <c r="AZ202" s="54"/>
      <c r="BA202" s="53">
        <v>86.59</v>
      </c>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3">
        <v>0.11</v>
      </c>
      <c r="BX202" s="53"/>
      <c r="BY202" s="53">
        <v>5.28</v>
      </c>
      <c r="BZ202" s="53">
        <v>0.99</v>
      </c>
      <c r="CA202" s="54"/>
      <c r="CB202" s="53">
        <v>3.15</v>
      </c>
      <c r="CC202" s="53">
        <v>3.05</v>
      </c>
      <c r="CD202" s="54"/>
      <c r="CE202" s="53">
        <v>0.04</v>
      </c>
      <c r="CF202" s="53">
        <v>2.3199999999999998</v>
      </c>
      <c r="CG202" s="54"/>
      <c r="CH202" s="54"/>
      <c r="CI202" s="54"/>
      <c r="CJ202" s="54"/>
      <c r="CK202" s="54"/>
      <c r="CL202" s="54"/>
      <c r="CM202" s="54"/>
      <c r="CN202" s="55">
        <v>101.56</v>
      </c>
      <c r="CO202" s="21"/>
      <c r="CP202" s="54"/>
      <c r="CQ202" s="54"/>
      <c r="CR202" s="54"/>
      <c r="CS202" s="54"/>
      <c r="CT202" s="54"/>
      <c r="CU202" s="54"/>
      <c r="CV202" s="54"/>
      <c r="CW202" s="54"/>
      <c r="CX202" s="54"/>
      <c r="CY202" s="54"/>
      <c r="CZ202" s="54"/>
      <c r="DA202" s="54"/>
      <c r="DB202" s="54"/>
      <c r="DC202" s="54"/>
      <c r="DD202" s="54"/>
      <c r="DE202" s="54"/>
      <c r="DF202" s="54"/>
      <c r="DG202" s="54"/>
      <c r="DH202" s="54">
        <v>0</v>
      </c>
      <c r="DI202" s="54"/>
    </row>
    <row r="203" spans="1:113" x14ac:dyDescent="0.2">
      <c r="A203" s="21">
        <v>170</v>
      </c>
      <c r="B203" s="53">
        <v>31</v>
      </c>
      <c r="C203" s="53">
        <v>1</v>
      </c>
      <c r="D203" s="53">
        <v>1973</v>
      </c>
      <c r="E203" s="53"/>
      <c r="F203" s="53">
        <v>0.75</v>
      </c>
      <c r="G203" s="53"/>
      <c r="H203" s="53" t="s">
        <v>489</v>
      </c>
      <c r="I203" s="53">
        <v>-1.36</v>
      </c>
      <c r="J203" s="53"/>
      <c r="K203" s="53"/>
      <c r="L203" s="53"/>
      <c r="M203" s="54" t="s">
        <v>528</v>
      </c>
      <c r="N203" s="54" t="s">
        <v>534</v>
      </c>
      <c r="O203" s="54" t="s">
        <v>536</v>
      </c>
      <c r="P203" s="53">
        <v>37.9</v>
      </c>
      <c r="Q203" s="53">
        <v>3.17</v>
      </c>
      <c r="R203" s="53">
        <v>11.3</v>
      </c>
      <c r="S203" s="54"/>
      <c r="T203" s="54"/>
      <c r="U203" s="53">
        <v>17.59</v>
      </c>
      <c r="V203" s="53">
        <v>0.2</v>
      </c>
      <c r="W203" s="53"/>
      <c r="X203" s="53"/>
      <c r="Y203" s="53"/>
      <c r="Z203" s="53">
        <v>10.84</v>
      </c>
      <c r="AA203" s="53">
        <v>13.2</v>
      </c>
      <c r="AB203" s="53"/>
      <c r="AC203" s="53"/>
      <c r="AD203" s="53">
        <v>2.63</v>
      </c>
      <c r="AE203" s="53">
        <v>1.32</v>
      </c>
      <c r="AF203" s="53">
        <v>0.7</v>
      </c>
      <c r="AG203" s="54"/>
      <c r="AH203" s="54"/>
      <c r="AI203" s="54"/>
      <c r="AJ203" s="54"/>
      <c r="AK203" s="54"/>
      <c r="AL203" s="54"/>
      <c r="AM203" s="54"/>
      <c r="AN203" s="54"/>
      <c r="AO203" s="54"/>
      <c r="AP203" s="54"/>
      <c r="AQ203" s="54"/>
      <c r="AR203" s="54"/>
      <c r="AS203" s="54">
        <v>0.20020289999999999</v>
      </c>
      <c r="AT203" s="53">
        <v>0</v>
      </c>
      <c r="AU203" s="54">
        <v>98.950299999999999</v>
      </c>
      <c r="AV203" s="53">
        <v>0.03</v>
      </c>
      <c r="AW203" s="53"/>
      <c r="AX203" s="53"/>
      <c r="AY203" s="53"/>
      <c r="AZ203" s="54"/>
      <c r="BA203" s="53">
        <v>85.73</v>
      </c>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3">
        <v>0.06</v>
      </c>
      <c r="BX203" s="53"/>
      <c r="BY203" s="53">
        <v>4.8</v>
      </c>
      <c r="BZ203" s="53">
        <v>1.52</v>
      </c>
      <c r="CA203" s="54"/>
      <c r="CB203" s="53">
        <v>3.46</v>
      </c>
      <c r="CC203" s="53">
        <v>3.07</v>
      </c>
      <c r="CD203" s="54"/>
      <c r="CE203" s="53">
        <v>0.2</v>
      </c>
      <c r="CF203" s="53">
        <v>2.21</v>
      </c>
      <c r="CG203" s="54"/>
      <c r="CH203" s="54"/>
      <c r="CI203" s="54"/>
      <c r="CJ203" s="54"/>
      <c r="CK203" s="54"/>
      <c r="CL203" s="54"/>
      <c r="CM203" s="54"/>
      <c r="CN203" s="55">
        <v>101.08</v>
      </c>
      <c r="CO203" s="21"/>
      <c r="CP203" s="54"/>
      <c r="CQ203" s="54"/>
      <c r="CR203" s="54"/>
      <c r="CS203" s="54"/>
      <c r="CT203" s="54"/>
      <c r="CU203" s="54"/>
      <c r="CV203" s="54"/>
      <c r="CW203" s="54"/>
      <c r="CX203" s="54"/>
      <c r="CY203" s="54"/>
      <c r="CZ203" s="54"/>
      <c r="DA203" s="54"/>
      <c r="DB203" s="54"/>
      <c r="DC203" s="54"/>
      <c r="DD203" s="54"/>
      <c r="DE203" s="54"/>
      <c r="DF203" s="54"/>
      <c r="DG203" s="54"/>
      <c r="DH203" s="54">
        <v>0</v>
      </c>
      <c r="DI203" s="54"/>
    </row>
    <row r="204" spans="1:113" x14ac:dyDescent="0.2">
      <c r="A204" s="21" t="s">
        <v>849</v>
      </c>
      <c r="B204" s="53">
        <v>23</v>
      </c>
      <c r="C204" s="21">
        <v>20</v>
      </c>
      <c r="D204" s="21">
        <v>2373</v>
      </c>
      <c r="E204" s="53"/>
      <c r="F204" s="53">
        <v>0.133333333</v>
      </c>
      <c r="G204" s="53"/>
      <c r="H204" s="53" t="s">
        <v>489</v>
      </c>
      <c r="I204" s="53">
        <v>-2.25</v>
      </c>
      <c r="J204" s="53"/>
      <c r="K204" s="53"/>
      <c r="L204" s="53"/>
      <c r="M204" s="54" t="s">
        <v>527</v>
      </c>
      <c r="N204" s="54" t="s">
        <v>532</v>
      </c>
      <c r="O204" s="54" t="s">
        <v>536</v>
      </c>
      <c r="P204" s="57">
        <v>48.08</v>
      </c>
      <c r="Q204" s="57">
        <v>0.1</v>
      </c>
      <c r="R204" s="57">
        <v>3.87</v>
      </c>
      <c r="S204" s="57">
        <v>0.41</v>
      </c>
      <c r="T204" s="53"/>
      <c r="U204" s="57">
        <v>3.58</v>
      </c>
      <c r="V204" s="57">
        <v>0.1</v>
      </c>
      <c r="W204" s="53"/>
      <c r="X204" s="54"/>
      <c r="Y204" s="53"/>
      <c r="Z204" s="57">
        <v>36.57</v>
      </c>
      <c r="AA204" s="57">
        <v>4.25</v>
      </c>
      <c r="AB204" s="54"/>
      <c r="AC204" s="54"/>
      <c r="AD204" s="54"/>
      <c r="AE204" s="54"/>
      <c r="AF204" s="54"/>
      <c r="AG204" s="54"/>
      <c r="AH204" s="54"/>
      <c r="AI204" s="54"/>
      <c r="AJ204" s="54"/>
      <c r="AK204" s="54"/>
      <c r="AL204" s="54"/>
      <c r="AM204" s="54"/>
      <c r="AN204" s="54"/>
      <c r="AO204" s="54"/>
      <c r="AP204" s="54"/>
      <c r="AQ204" s="54"/>
      <c r="AR204" s="54"/>
      <c r="AS204" s="54"/>
      <c r="AT204" s="53">
        <v>0</v>
      </c>
      <c r="AU204" s="54">
        <v>96.96</v>
      </c>
      <c r="AV204" s="53">
        <v>3.2000000000000001E-2</v>
      </c>
      <c r="AW204" s="54"/>
      <c r="AX204" s="54"/>
      <c r="AY204" s="53">
        <v>1.75</v>
      </c>
      <c r="AZ204" s="54"/>
      <c r="BA204" s="53">
        <v>84.19</v>
      </c>
      <c r="BB204" s="53">
        <v>0.06</v>
      </c>
      <c r="BC204" s="53"/>
      <c r="BD204" s="53">
        <v>1.05</v>
      </c>
      <c r="BE204" s="53">
        <v>1.92</v>
      </c>
      <c r="BF204" s="53">
        <v>0.11</v>
      </c>
      <c r="BG204" s="54"/>
      <c r="BH204" s="54"/>
      <c r="BI204" s="54"/>
      <c r="BJ204" s="53">
        <v>0.13</v>
      </c>
      <c r="BK204" s="54"/>
      <c r="BL204" s="54"/>
      <c r="BM204" s="54"/>
      <c r="BN204" s="54"/>
      <c r="BO204" s="54"/>
      <c r="BP204" s="54"/>
      <c r="BQ204" s="54"/>
      <c r="BR204" s="53"/>
      <c r="BS204" s="54"/>
      <c r="BT204" s="54"/>
      <c r="BU204" s="54"/>
      <c r="BV204" s="54"/>
      <c r="BW204" s="54"/>
      <c r="BX204" s="54"/>
      <c r="BY204" s="54"/>
      <c r="BZ204" s="54"/>
      <c r="CA204" s="54"/>
      <c r="CB204" s="54"/>
      <c r="CC204" s="54"/>
      <c r="CD204" s="54"/>
      <c r="CE204" s="53">
        <v>0.46</v>
      </c>
      <c r="CF204" s="54"/>
      <c r="CG204" s="53">
        <v>0.96</v>
      </c>
      <c r="CH204" s="54"/>
      <c r="CI204" s="54"/>
      <c r="CJ204" s="54"/>
      <c r="CK204" s="54"/>
      <c r="CL204" s="54"/>
      <c r="CM204" s="54"/>
      <c r="CN204" s="55">
        <v>90.66</v>
      </c>
      <c r="CO204" s="21"/>
      <c r="CP204" s="54"/>
      <c r="CQ204" s="54"/>
      <c r="CR204" s="54"/>
      <c r="CS204" s="54"/>
      <c r="CT204" s="54"/>
      <c r="CU204" s="54"/>
      <c r="CV204" s="54"/>
      <c r="CW204" s="54"/>
      <c r="CX204" s="54"/>
      <c r="CY204" s="54"/>
      <c r="CZ204" s="54"/>
      <c r="DA204" s="54"/>
      <c r="DB204" s="54"/>
      <c r="DC204" s="54"/>
      <c r="DD204" s="54"/>
      <c r="DE204" s="54"/>
      <c r="DF204" s="54"/>
      <c r="DG204" s="54"/>
      <c r="DH204" s="54">
        <v>0</v>
      </c>
      <c r="DI204" s="54"/>
    </row>
    <row r="205" spans="1:113" x14ac:dyDescent="0.2">
      <c r="A205" s="21" t="s">
        <v>850</v>
      </c>
      <c r="B205" s="53">
        <v>33</v>
      </c>
      <c r="C205" s="53">
        <v>1</v>
      </c>
      <c r="D205" s="53">
        <v>1873</v>
      </c>
      <c r="E205" s="53"/>
      <c r="F205" s="53">
        <v>1.5</v>
      </c>
      <c r="G205" s="53"/>
      <c r="H205" s="53" t="s">
        <v>489</v>
      </c>
      <c r="I205" s="53">
        <v>-2.08</v>
      </c>
      <c r="J205" s="53"/>
      <c r="K205" s="53"/>
      <c r="L205" s="53"/>
      <c r="M205" s="54" t="s">
        <v>528</v>
      </c>
      <c r="N205" s="54" t="s">
        <v>534</v>
      </c>
      <c r="O205" s="54" t="s">
        <v>33</v>
      </c>
      <c r="P205" s="53">
        <v>31.6083</v>
      </c>
      <c r="Q205" s="53">
        <v>3.42265</v>
      </c>
      <c r="R205" s="53">
        <v>11.2707</v>
      </c>
      <c r="S205" s="53"/>
      <c r="T205" s="53"/>
      <c r="U205" s="53">
        <v>11.5421</v>
      </c>
      <c r="V205" s="53">
        <v>0.14630000000000001</v>
      </c>
      <c r="W205" s="53"/>
      <c r="X205" s="53"/>
      <c r="Y205" s="53"/>
      <c r="Z205" s="53">
        <v>26.402149999999999</v>
      </c>
      <c r="AA205" s="53">
        <v>11.926399999999999</v>
      </c>
      <c r="AB205" s="53"/>
      <c r="AC205" s="53"/>
      <c r="AD205" s="53">
        <v>3.0072000000000001</v>
      </c>
      <c r="AE205" s="53">
        <v>1.81105</v>
      </c>
      <c r="AF205" s="53">
        <v>0.73134999999999994</v>
      </c>
      <c r="AG205" s="54"/>
      <c r="AH205" s="54"/>
      <c r="AI205" s="54"/>
      <c r="AJ205" s="54"/>
      <c r="AK205" s="54"/>
      <c r="AL205" s="54"/>
      <c r="AM205" s="54"/>
      <c r="AN205" s="54"/>
      <c r="AO205" s="54"/>
      <c r="AP205" s="54"/>
      <c r="AQ205" s="54"/>
      <c r="AR205" s="54"/>
      <c r="AS205" s="54"/>
      <c r="AT205" s="53">
        <v>0</v>
      </c>
      <c r="AU205" s="54">
        <v>101.86799999999999</v>
      </c>
      <c r="AV205" s="70">
        <v>3.4000000000000002E-2</v>
      </c>
      <c r="AW205" s="53"/>
      <c r="AX205" s="53"/>
      <c r="AY205" s="53"/>
      <c r="AZ205" s="54"/>
      <c r="BA205" s="70">
        <v>97.406000000000006</v>
      </c>
      <c r="BB205" s="54"/>
      <c r="BC205" s="54"/>
      <c r="BD205" s="54"/>
      <c r="BE205" s="54"/>
      <c r="BF205" s="54"/>
      <c r="BG205" s="54"/>
      <c r="BH205" s="54"/>
      <c r="BI205" s="54"/>
      <c r="BJ205" s="54"/>
      <c r="BK205" s="54"/>
      <c r="BL205" s="70">
        <v>0.46200000000000002</v>
      </c>
      <c r="BM205" s="53"/>
      <c r="BN205" s="54"/>
      <c r="BO205" s="54"/>
      <c r="BP205" s="54"/>
      <c r="BQ205" s="54"/>
      <c r="BR205" s="54"/>
      <c r="BS205" s="54"/>
      <c r="BT205" s="54"/>
      <c r="BU205" s="54"/>
      <c r="BV205" s="54"/>
      <c r="BW205" s="70">
        <v>0.27800000000000002</v>
      </c>
      <c r="BX205" s="54"/>
      <c r="BY205" s="54"/>
      <c r="BZ205" s="54"/>
      <c r="CA205" s="54"/>
      <c r="CB205" s="54"/>
      <c r="CC205" s="54"/>
      <c r="CD205" s="70">
        <v>0.53400000000000003</v>
      </c>
      <c r="CE205" s="54"/>
      <c r="CF205" s="54"/>
      <c r="CG205" s="54"/>
      <c r="CH205" s="54"/>
      <c r="CI205" s="54"/>
      <c r="CJ205" s="54"/>
      <c r="CK205" s="54"/>
      <c r="CL205" s="53"/>
      <c r="CM205" s="54"/>
      <c r="CN205" s="55">
        <v>98.71</v>
      </c>
      <c r="CO205" s="21"/>
      <c r="CP205" s="54"/>
      <c r="CQ205" s="54"/>
      <c r="CR205" s="54"/>
      <c r="CS205" s="54"/>
      <c r="CT205" s="54"/>
      <c r="CU205" s="54"/>
      <c r="CV205" s="54"/>
      <c r="CW205" s="54"/>
      <c r="CX205" s="54"/>
      <c r="CY205" s="54"/>
      <c r="CZ205" s="54"/>
      <c r="DA205" s="54"/>
      <c r="DB205" s="54"/>
      <c r="DC205" s="54"/>
      <c r="DD205" s="54"/>
      <c r="DE205" s="54"/>
      <c r="DF205" s="54"/>
      <c r="DG205" s="54"/>
      <c r="DH205" s="54">
        <v>0</v>
      </c>
      <c r="DI205" s="54"/>
    </row>
    <row r="206" spans="1:113" x14ac:dyDescent="0.2">
      <c r="A206" s="21" t="s">
        <v>851</v>
      </c>
      <c r="B206" s="53">
        <v>39</v>
      </c>
      <c r="C206" s="21">
        <v>2.5</v>
      </c>
      <c r="D206" s="21">
        <v>1883</v>
      </c>
      <c r="E206" s="53"/>
      <c r="F206" s="53">
        <v>0.25</v>
      </c>
      <c r="G206" s="53"/>
      <c r="H206" s="53" t="s">
        <v>489</v>
      </c>
      <c r="I206" s="53">
        <v>-2.41</v>
      </c>
      <c r="J206" s="53"/>
      <c r="K206" s="53" t="s">
        <v>492</v>
      </c>
      <c r="L206" s="53" t="s">
        <v>505</v>
      </c>
      <c r="M206" s="54" t="s">
        <v>529</v>
      </c>
      <c r="N206" s="54" t="s">
        <v>494</v>
      </c>
      <c r="O206" s="54" t="s">
        <v>33</v>
      </c>
      <c r="P206" s="54">
        <v>63.53</v>
      </c>
      <c r="Q206" s="54">
        <v>0.28999999999999998</v>
      </c>
      <c r="R206" s="54">
        <v>10.64</v>
      </c>
      <c r="S206" s="54"/>
      <c r="T206" s="54"/>
      <c r="U206" s="54">
        <v>6.44</v>
      </c>
      <c r="V206" s="54">
        <v>0.06</v>
      </c>
      <c r="W206" s="54"/>
      <c r="X206" s="54"/>
      <c r="Y206" s="54"/>
      <c r="Z206" s="54">
        <v>9.1</v>
      </c>
      <c r="AA206" s="54">
        <v>1.2</v>
      </c>
      <c r="AB206" s="54"/>
      <c r="AC206" s="54"/>
      <c r="AD206" s="54">
        <v>0.55000000000000004</v>
      </c>
      <c r="AE206" s="54">
        <v>6.71</v>
      </c>
      <c r="AF206" s="54"/>
      <c r="AG206" s="54"/>
      <c r="AH206" s="54"/>
      <c r="AI206" s="54"/>
      <c r="AJ206" s="54"/>
      <c r="AK206" s="54"/>
      <c r="AL206" s="54"/>
      <c r="AM206" s="54"/>
      <c r="AN206" s="54"/>
      <c r="AO206" s="54"/>
      <c r="AP206" s="54"/>
      <c r="AQ206" s="54"/>
      <c r="AR206" s="54"/>
      <c r="AS206" s="54"/>
      <c r="AT206" s="53">
        <v>0</v>
      </c>
      <c r="AU206" s="54">
        <v>98.52</v>
      </c>
      <c r="AV206" s="21">
        <v>3.5000000000000003E-2</v>
      </c>
      <c r="AW206" s="54"/>
      <c r="AX206" s="54"/>
      <c r="AY206" s="54"/>
      <c r="AZ206" s="54"/>
      <c r="BA206" s="53">
        <v>86.89</v>
      </c>
      <c r="BB206" s="54"/>
      <c r="BC206" s="54"/>
      <c r="BD206" s="54"/>
      <c r="BE206" s="54">
        <v>6.2</v>
      </c>
      <c r="BF206" s="54"/>
      <c r="BG206" s="54"/>
      <c r="BH206" s="54"/>
      <c r="BI206" s="54"/>
      <c r="BJ206" s="54"/>
      <c r="BK206" s="54">
        <v>0.91</v>
      </c>
      <c r="BL206" s="54"/>
      <c r="BM206" s="54"/>
      <c r="BN206" s="54">
        <v>0.35</v>
      </c>
      <c r="BO206" s="54"/>
      <c r="BP206" s="54"/>
      <c r="BQ206" s="54">
        <v>1.66</v>
      </c>
      <c r="BR206" s="54"/>
      <c r="BS206" s="54"/>
      <c r="BT206" s="54"/>
      <c r="BU206" s="54"/>
      <c r="BV206" s="54"/>
      <c r="BW206" s="54"/>
      <c r="BX206" s="54"/>
      <c r="BY206" s="54"/>
      <c r="BZ206" s="54"/>
      <c r="CA206" s="54"/>
      <c r="CB206" s="54"/>
      <c r="CC206" s="54">
        <v>1.31</v>
      </c>
      <c r="CD206" s="54">
        <v>0.28000000000000003</v>
      </c>
      <c r="CE206" s="54">
        <v>0.81</v>
      </c>
      <c r="CF206" s="54">
        <v>2.06</v>
      </c>
      <c r="CG206" s="54"/>
      <c r="CH206" s="54"/>
      <c r="CI206" s="54"/>
      <c r="CJ206" s="54"/>
      <c r="CK206" s="54"/>
      <c r="CL206" s="54"/>
      <c r="CM206" s="54"/>
      <c r="CN206" s="55">
        <v>100.51</v>
      </c>
      <c r="CO206" s="21"/>
      <c r="CP206" s="54"/>
      <c r="CQ206" s="54"/>
      <c r="CR206" s="54"/>
      <c r="CS206" s="54"/>
      <c r="CT206" s="54"/>
      <c r="CU206" s="54"/>
      <c r="CV206" s="54"/>
      <c r="CW206" s="54"/>
      <c r="CX206" s="54"/>
      <c r="CY206" s="54"/>
      <c r="CZ206" s="54"/>
      <c r="DA206" s="54"/>
      <c r="DB206" s="54"/>
      <c r="DC206" s="54"/>
      <c r="DD206" s="54"/>
      <c r="DE206" s="54"/>
      <c r="DF206" s="54"/>
      <c r="DG206" s="54"/>
      <c r="DH206" s="54">
        <v>0</v>
      </c>
      <c r="DI206" s="54" t="s">
        <v>544</v>
      </c>
    </row>
    <row r="207" spans="1:113" x14ac:dyDescent="0.2">
      <c r="A207" s="21" t="s">
        <v>852</v>
      </c>
      <c r="B207" s="53">
        <v>12</v>
      </c>
      <c r="C207" s="69">
        <v>3.6</v>
      </c>
      <c r="D207" s="69">
        <v>2273</v>
      </c>
      <c r="E207" s="53"/>
      <c r="F207" s="53"/>
      <c r="G207" s="53"/>
      <c r="H207" s="53" t="s">
        <v>489</v>
      </c>
      <c r="I207" s="71">
        <v>-0.9</v>
      </c>
      <c r="J207" s="53"/>
      <c r="K207" s="53"/>
      <c r="L207" s="53"/>
      <c r="M207" s="54" t="s">
        <v>527</v>
      </c>
      <c r="N207" s="54" t="s">
        <v>532</v>
      </c>
      <c r="O207" s="54" t="s">
        <v>536</v>
      </c>
      <c r="P207" s="60">
        <v>47.981999999999999</v>
      </c>
      <c r="Q207" s="60">
        <v>0.73399999999999999</v>
      </c>
      <c r="R207" s="60">
        <v>3.0790000000000002</v>
      </c>
      <c r="S207" s="53">
        <v>1.52</v>
      </c>
      <c r="T207" s="54"/>
      <c r="U207" s="57">
        <v>10.24</v>
      </c>
      <c r="V207" s="53">
        <v>0.32</v>
      </c>
      <c r="W207" s="54"/>
      <c r="X207" s="54"/>
      <c r="Y207" s="54"/>
      <c r="Z207" s="53">
        <v>31.361028810000001</v>
      </c>
      <c r="AA207" s="53">
        <v>2.4066269999999998</v>
      </c>
      <c r="AB207" s="54"/>
      <c r="AC207" s="54"/>
      <c r="AD207" s="54"/>
      <c r="AE207" s="54"/>
      <c r="AF207" s="54"/>
      <c r="AG207" s="54"/>
      <c r="AH207" s="54"/>
      <c r="AI207" s="54"/>
      <c r="AJ207" s="54"/>
      <c r="AK207" s="54"/>
      <c r="AL207" s="54"/>
      <c r="AM207" s="54"/>
      <c r="AN207" s="54"/>
      <c r="AO207" s="54"/>
      <c r="AP207" s="54"/>
      <c r="AQ207" s="54"/>
      <c r="AR207" s="54"/>
      <c r="AS207" s="54"/>
      <c r="AT207" s="53">
        <v>0</v>
      </c>
      <c r="AU207" s="54">
        <v>97.643299999999996</v>
      </c>
      <c r="AV207" s="53">
        <v>3.5999999999999997E-2</v>
      </c>
      <c r="AW207" s="54" t="s">
        <v>834</v>
      </c>
      <c r="AX207" s="54"/>
      <c r="AY207" s="53">
        <v>0.39700000000000002</v>
      </c>
      <c r="AZ207" s="54"/>
      <c r="BA207" s="53">
        <v>89.52</v>
      </c>
      <c r="BB207" s="53">
        <v>8.8000000000000005E-3</v>
      </c>
      <c r="BC207" s="54"/>
      <c r="BD207" s="54"/>
      <c r="BE207" s="53">
        <v>5.21</v>
      </c>
      <c r="BF207" s="54"/>
      <c r="BG207" s="54">
        <v>4.4900000000000002E-2</v>
      </c>
      <c r="BH207" s="54"/>
      <c r="BI207" s="54"/>
      <c r="BJ207" s="54">
        <v>4.0000000000000001E-3</v>
      </c>
      <c r="BK207" s="54"/>
      <c r="BL207" s="54"/>
      <c r="BM207" s="54"/>
      <c r="BN207" s="54"/>
      <c r="BO207" s="54"/>
      <c r="BP207" s="54"/>
      <c r="BQ207" s="54"/>
      <c r="BR207" s="54"/>
      <c r="BS207" s="54"/>
      <c r="BT207" s="54"/>
      <c r="BU207" s="54"/>
      <c r="BV207" s="54"/>
      <c r="BW207" s="54"/>
      <c r="BX207" s="53">
        <v>0.18</v>
      </c>
      <c r="BY207" s="53">
        <v>4.7</v>
      </c>
      <c r="BZ207" s="54"/>
      <c r="CA207" s="54"/>
      <c r="CB207" s="54"/>
      <c r="CC207" s="54"/>
      <c r="CD207" s="54"/>
      <c r="CE207" s="54"/>
      <c r="CF207" s="54"/>
      <c r="CG207" s="53">
        <v>0.40699999999999997</v>
      </c>
      <c r="CH207" s="53"/>
      <c r="CI207" s="53"/>
      <c r="CJ207" s="53"/>
      <c r="CK207" s="53"/>
      <c r="CL207" s="53"/>
      <c r="CM207" s="54"/>
      <c r="CN207" s="55">
        <v>100.51</v>
      </c>
      <c r="CO207" s="21"/>
      <c r="CP207" s="54"/>
      <c r="CQ207" s="54"/>
      <c r="CR207" s="54"/>
      <c r="CS207" s="54"/>
      <c r="CT207" s="54"/>
      <c r="CU207" s="54"/>
      <c r="CV207" s="54"/>
      <c r="CW207" s="54"/>
      <c r="CX207" s="54"/>
      <c r="CY207" s="54"/>
      <c r="CZ207" s="54"/>
      <c r="DA207" s="54"/>
      <c r="DB207" s="54"/>
      <c r="DC207" s="54"/>
      <c r="DD207" s="54"/>
      <c r="DE207" s="54"/>
      <c r="DF207" s="54"/>
      <c r="DG207" s="54"/>
      <c r="DH207" s="54">
        <v>0</v>
      </c>
      <c r="DI207" s="54"/>
    </row>
    <row r="208" spans="1:113" x14ac:dyDescent="0.2">
      <c r="A208" s="21" t="s">
        <v>853</v>
      </c>
      <c r="B208" s="53">
        <v>12</v>
      </c>
      <c r="C208" s="69">
        <v>3.6</v>
      </c>
      <c r="D208" s="69">
        <v>2123</v>
      </c>
      <c r="E208" s="53"/>
      <c r="F208" s="53"/>
      <c r="G208" s="53"/>
      <c r="H208" s="53" t="s">
        <v>489</v>
      </c>
      <c r="I208" s="71">
        <v>-0.8</v>
      </c>
      <c r="J208" s="53"/>
      <c r="K208" s="53"/>
      <c r="L208" s="53"/>
      <c r="M208" s="54" t="s">
        <v>527</v>
      </c>
      <c r="N208" s="54" t="s">
        <v>532</v>
      </c>
      <c r="O208" s="54" t="s">
        <v>536</v>
      </c>
      <c r="P208" s="60">
        <v>47.533000000000001</v>
      </c>
      <c r="Q208" s="60">
        <v>0.91800000000000004</v>
      </c>
      <c r="R208" s="60">
        <v>3.3620000000000001</v>
      </c>
      <c r="S208" s="53">
        <v>1.33</v>
      </c>
      <c r="T208" s="54"/>
      <c r="U208" s="57">
        <v>10.48</v>
      </c>
      <c r="V208" s="53">
        <v>0.31</v>
      </c>
      <c r="W208" s="54"/>
      <c r="X208" s="54"/>
      <c r="Y208" s="54"/>
      <c r="Z208" s="53">
        <v>31.54345679</v>
      </c>
      <c r="AA208" s="53">
        <v>2.2806989999999998</v>
      </c>
      <c r="AB208" s="54"/>
      <c r="AC208" s="54"/>
      <c r="AD208" s="54"/>
      <c r="AE208" s="54"/>
      <c r="AF208" s="54"/>
      <c r="AG208" s="54"/>
      <c r="AH208" s="54"/>
      <c r="AI208" s="54"/>
      <c r="AJ208" s="54"/>
      <c r="AK208" s="54"/>
      <c r="AL208" s="54"/>
      <c r="AM208" s="54"/>
      <c r="AN208" s="54"/>
      <c r="AO208" s="54"/>
      <c r="AP208" s="54"/>
      <c r="AQ208" s="54"/>
      <c r="AR208" s="54"/>
      <c r="AS208" s="54"/>
      <c r="AT208" s="53">
        <v>0</v>
      </c>
      <c r="AU208" s="54">
        <v>97.761899999999997</v>
      </c>
      <c r="AV208" s="53">
        <v>3.5999999999999997E-2</v>
      </c>
      <c r="AW208" s="54" t="s">
        <v>834</v>
      </c>
      <c r="AX208" s="54"/>
      <c r="AY208" s="53">
        <v>0.27139999999999997</v>
      </c>
      <c r="AZ208" s="54"/>
      <c r="BA208" s="53">
        <v>89.72</v>
      </c>
      <c r="BB208" s="53">
        <v>3.5000000000000001E-3</v>
      </c>
      <c r="BC208" s="54"/>
      <c r="BD208" s="54"/>
      <c r="BE208" s="53">
        <v>5.66</v>
      </c>
      <c r="BF208" s="54"/>
      <c r="BG208" s="54">
        <v>7.6E-3</v>
      </c>
      <c r="BH208" s="54"/>
      <c r="BI208" s="54"/>
      <c r="BJ208" s="54">
        <v>2.3999999999999998E-3</v>
      </c>
      <c r="BK208" s="54"/>
      <c r="BL208" s="54"/>
      <c r="BM208" s="54"/>
      <c r="BN208" s="54"/>
      <c r="BO208" s="54"/>
      <c r="BP208" s="54"/>
      <c r="BQ208" s="54"/>
      <c r="BR208" s="54"/>
      <c r="BS208" s="54"/>
      <c r="BT208" s="54"/>
      <c r="BU208" s="54"/>
      <c r="BV208" s="54"/>
      <c r="BW208" s="54"/>
      <c r="BX208" s="53">
        <v>0.21</v>
      </c>
      <c r="BY208" s="53">
        <v>5</v>
      </c>
      <c r="BZ208" s="54"/>
      <c r="CA208" s="54"/>
      <c r="CB208" s="54"/>
      <c r="CC208" s="54"/>
      <c r="CD208" s="54"/>
      <c r="CE208" s="54"/>
      <c r="CF208" s="54"/>
      <c r="CG208" s="53">
        <v>0.40400000000000003</v>
      </c>
      <c r="CH208" s="53"/>
      <c r="CI208" s="53"/>
      <c r="CJ208" s="53"/>
      <c r="CK208" s="53"/>
      <c r="CL208" s="53"/>
      <c r="CM208" s="54"/>
      <c r="CN208" s="55">
        <v>101.31</v>
      </c>
      <c r="CO208" s="21"/>
      <c r="CP208" s="54"/>
      <c r="CQ208" s="54"/>
      <c r="CR208" s="54"/>
      <c r="CS208" s="54"/>
      <c r="CT208" s="54"/>
      <c r="CU208" s="54"/>
      <c r="CV208" s="54"/>
      <c r="CW208" s="54"/>
      <c r="CX208" s="54"/>
      <c r="CY208" s="54"/>
      <c r="CZ208" s="54"/>
      <c r="DA208" s="54"/>
      <c r="DB208" s="54"/>
      <c r="DC208" s="54"/>
      <c r="DD208" s="54"/>
      <c r="DE208" s="54"/>
      <c r="DF208" s="54"/>
      <c r="DG208" s="54"/>
      <c r="DH208" s="54">
        <v>0</v>
      </c>
      <c r="DI208" s="54"/>
    </row>
    <row r="209" spans="1:113" x14ac:dyDescent="0.2">
      <c r="A209" s="21">
        <v>96</v>
      </c>
      <c r="B209" s="53">
        <v>37</v>
      </c>
      <c r="C209" s="21">
        <v>3</v>
      </c>
      <c r="D209" s="53">
        <v>2473</v>
      </c>
      <c r="E209" s="53"/>
      <c r="F209" s="54">
        <v>0.05</v>
      </c>
      <c r="G209" s="54"/>
      <c r="H209" s="53" t="s">
        <v>489</v>
      </c>
      <c r="I209" s="54">
        <v>-1.57</v>
      </c>
      <c r="J209" s="54"/>
      <c r="K209" s="53" t="s">
        <v>490</v>
      </c>
      <c r="L209" s="53"/>
      <c r="M209" s="54" t="s">
        <v>529</v>
      </c>
      <c r="N209" s="54" t="s">
        <v>534</v>
      </c>
      <c r="O209" s="54" t="s">
        <v>536</v>
      </c>
      <c r="P209" s="53">
        <v>34.520000000000003</v>
      </c>
      <c r="Q209" s="53">
        <v>0.60599999999999998</v>
      </c>
      <c r="R209" s="53">
        <v>1.34</v>
      </c>
      <c r="S209" s="53">
        <v>0.59899999999999998</v>
      </c>
      <c r="T209" s="53">
        <v>0.56100000000000005</v>
      </c>
      <c r="U209" s="53">
        <v>14.73</v>
      </c>
      <c r="V209" s="53">
        <v>0.34599999999999997</v>
      </c>
      <c r="W209" s="53"/>
      <c r="X209" s="53"/>
      <c r="Y209" s="53"/>
      <c r="Z209" s="53">
        <v>43.58</v>
      </c>
      <c r="AA209" s="53">
        <v>2.02</v>
      </c>
      <c r="AB209" s="53"/>
      <c r="AC209" s="53"/>
      <c r="AD209" s="53">
        <v>0.02</v>
      </c>
      <c r="AE209" s="53">
        <v>0.04</v>
      </c>
      <c r="AF209" s="53">
        <v>0.43099999999999999</v>
      </c>
      <c r="AG209" s="53"/>
      <c r="AH209" s="53"/>
      <c r="AI209" s="53"/>
      <c r="AJ209" s="53">
        <v>0.17299999999999999</v>
      </c>
      <c r="AK209" s="53"/>
      <c r="AL209" s="53">
        <v>0.222</v>
      </c>
      <c r="AM209" s="53">
        <v>0.28799999999999998</v>
      </c>
      <c r="AN209" s="54"/>
      <c r="AO209" s="54"/>
      <c r="AP209" s="54"/>
      <c r="AQ209" s="54"/>
      <c r="AR209" s="54"/>
      <c r="AS209" s="54"/>
      <c r="AT209" s="53">
        <v>0</v>
      </c>
      <c r="AU209" s="54">
        <v>99.475999999999999</v>
      </c>
      <c r="AV209" s="53">
        <v>3.6999999999999998E-2</v>
      </c>
      <c r="AW209" s="53"/>
      <c r="AX209" s="53"/>
      <c r="AY209" s="53">
        <v>0.156</v>
      </c>
      <c r="AZ209" s="53"/>
      <c r="BA209" s="53">
        <v>83.186000000000007</v>
      </c>
      <c r="BB209" s="53"/>
      <c r="BC209" s="53"/>
      <c r="BD209" s="53">
        <v>1.1930000000000001</v>
      </c>
      <c r="BE209" s="53">
        <v>5.1470000000000002</v>
      </c>
      <c r="BF209" s="53"/>
      <c r="BG209" s="53"/>
      <c r="BH209" s="53"/>
      <c r="BI209" s="53">
        <v>1.163</v>
      </c>
      <c r="BJ209" s="53"/>
      <c r="BK209" s="53"/>
      <c r="BL209" s="53"/>
      <c r="BM209" s="53"/>
      <c r="BN209" s="53"/>
      <c r="BO209" s="53"/>
      <c r="BP209" s="53"/>
      <c r="BQ209" s="53"/>
      <c r="BR209" s="53">
        <v>9.5000000000000001E-2</v>
      </c>
      <c r="BS209" s="53"/>
      <c r="BT209" s="53"/>
      <c r="BU209" s="53"/>
      <c r="BV209" s="53"/>
      <c r="BW209" s="53">
        <v>3.4000000000000002E-2</v>
      </c>
      <c r="BX209" s="53"/>
      <c r="BY209" s="53">
        <v>7.85</v>
      </c>
      <c r="BZ209" s="53">
        <v>0.10100000000000001</v>
      </c>
      <c r="CA209" s="53"/>
      <c r="CB209" s="53">
        <v>2.4129999999999998</v>
      </c>
      <c r="CC209" s="53">
        <v>3.3000000000000002E-2</v>
      </c>
      <c r="CD209" s="53"/>
      <c r="CE209" s="53"/>
      <c r="CF209" s="53"/>
      <c r="CG209" s="53">
        <v>0.32100000000000001</v>
      </c>
      <c r="CH209" s="53"/>
      <c r="CI209" s="53"/>
      <c r="CJ209" s="53"/>
      <c r="CK209" s="53"/>
      <c r="CL209" s="53"/>
      <c r="CM209" s="53">
        <v>2.0470000000000002</v>
      </c>
      <c r="CN209" s="55">
        <v>103.78</v>
      </c>
      <c r="CO209" s="54"/>
      <c r="CP209" s="54"/>
      <c r="CQ209" s="54"/>
      <c r="CR209" s="54"/>
      <c r="CS209" s="54"/>
      <c r="CT209" s="54"/>
      <c r="CU209" s="54"/>
      <c r="CV209" s="54"/>
      <c r="CW209" s="54"/>
      <c r="CX209" s="54"/>
      <c r="CY209" s="54"/>
      <c r="CZ209" s="54"/>
      <c r="DA209" s="54"/>
      <c r="DB209" s="54"/>
      <c r="DC209" s="54"/>
      <c r="DD209" s="54"/>
      <c r="DE209" s="54"/>
      <c r="DF209" s="54"/>
      <c r="DG209" s="54"/>
      <c r="DH209" s="54"/>
      <c r="DI209" s="54"/>
    </row>
    <row r="210" spans="1:113" x14ac:dyDescent="0.2">
      <c r="A210" s="21">
        <v>102</v>
      </c>
      <c r="B210" s="53">
        <v>37</v>
      </c>
      <c r="C210" s="21">
        <v>3</v>
      </c>
      <c r="D210" s="53">
        <v>2273</v>
      </c>
      <c r="E210" s="53"/>
      <c r="F210" s="54">
        <v>0.1</v>
      </c>
      <c r="G210" s="54"/>
      <c r="H210" s="53" t="s">
        <v>489</v>
      </c>
      <c r="I210" s="54">
        <v>-2.0499999999999998</v>
      </c>
      <c r="J210" s="54"/>
      <c r="K210" s="53" t="s">
        <v>490</v>
      </c>
      <c r="L210" s="53"/>
      <c r="M210" s="54" t="s">
        <v>529</v>
      </c>
      <c r="N210" s="54" t="s">
        <v>534</v>
      </c>
      <c r="O210" s="54" t="s">
        <v>536</v>
      </c>
      <c r="P210" s="53">
        <v>40.659999999999997</v>
      </c>
      <c r="Q210" s="53">
        <v>0.69499999999999995</v>
      </c>
      <c r="R210" s="53">
        <v>1.19</v>
      </c>
      <c r="S210" s="53">
        <v>1.121</v>
      </c>
      <c r="T210" s="53">
        <v>1.2110000000000001</v>
      </c>
      <c r="U210" s="53">
        <v>7.81</v>
      </c>
      <c r="V210" s="53">
        <v>1.44</v>
      </c>
      <c r="W210" s="53"/>
      <c r="X210" s="53"/>
      <c r="Y210" s="53"/>
      <c r="Z210" s="53">
        <v>40.4</v>
      </c>
      <c r="AA210" s="53">
        <v>1.32</v>
      </c>
      <c r="AB210" s="53"/>
      <c r="AC210" s="53"/>
      <c r="AD210" s="53">
        <v>0.09</v>
      </c>
      <c r="AE210" s="53">
        <v>0.02</v>
      </c>
      <c r="AF210" s="53">
        <v>0.30499999999999999</v>
      </c>
      <c r="AG210" s="53"/>
      <c r="AH210" s="53"/>
      <c r="AI210" s="53"/>
      <c r="AJ210" s="53">
        <v>0.68799999999999994</v>
      </c>
      <c r="AK210" s="53"/>
      <c r="AL210" s="53"/>
      <c r="AM210" s="53">
        <v>0.314</v>
      </c>
      <c r="AN210" s="54"/>
      <c r="AO210" s="54"/>
      <c r="AP210" s="54"/>
      <c r="AQ210" s="54"/>
      <c r="AR210" s="54"/>
      <c r="AS210" s="54"/>
      <c r="AT210" s="53">
        <v>0</v>
      </c>
      <c r="AU210" s="54">
        <v>97.263999999999996</v>
      </c>
      <c r="AV210" s="53">
        <v>3.9E-2</v>
      </c>
      <c r="AW210" s="53"/>
      <c r="AX210" s="53"/>
      <c r="AY210" s="53">
        <v>0.47</v>
      </c>
      <c r="AZ210" s="53"/>
      <c r="BA210" s="53">
        <v>75.77</v>
      </c>
      <c r="BB210" s="53">
        <v>2.5000000000000001E-2</v>
      </c>
      <c r="BC210" s="53"/>
      <c r="BD210" s="53">
        <v>0.82499999999999996</v>
      </c>
      <c r="BE210" s="53">
        <v>7.53</v>
      </c>
      <c r="BF210" s="53"/>
      <c r="BG210" s="53">
        <v>1.9E-2</v>
      </c>
      <c r="BH210" s="53"/>
      <c r="BI210" s="53">
        <v>3.02</v>
      </c>
      <c r="BJ210" s="53"/>
      <c r="BK210" s="53"/>
      <c r="BL210" s="53"/>
      <c r="BM210" s="53"/>
      <c r="BN210" s="53"/>
      <c r="BO210" s="53"/>
      <c r="BP210" s="53"/>
      <c r="BQ210" s="53"/>
      <c r="BR210" s="53">
        <v>0.30499999999999999</v>
      </c>
      <c r="BS210" s="53"/>
      <c r="BT210" s="53"/>
      <c r="BU210" s="53"/>
      <c r="BV210" s="53"/>
      <c r="BW210" s="53">
        <v>0.54600000000000004</v>
      </c>
      <c r="BX210" s="53"/>
      <c r="BY210" s="53">
        <v>7.43</v>
      </c>
      <c r="BZ210" s="53">
        <v>5.8000000000000003E-2</v>
      </c>
      <c r="CA210" s="53"/>
      <c r="CB210" s="53">
        <v>2.0499999999999998</v>
      </c>
      <c r="CC210" s="53">
        <v>2.1999999999999999E-2</v>
      </c>
      <c r="CD210" s="53"/>
      <c r="CE210" s="53"/>
      <c r="CF210" s="53"/>
      <c r="CG210" s="53">
        <v>1.18</v>
      </c>
      <c r="CH210" s="53"/>
      <c r="CI210" s="53"/>
      <c r="CJ210" s="53"/>
      <c r="CK210" s="53"/>
      <c r="CL210" s="53"/>
      <c r="CM210" s="53">
        <v>2.851</v>
      </c>
      <c r="CN210" s="55">
        <v>102.14</v>
      </c>
      <c r="CO210" s="54"/>
      <c r="CP210" s="54"/>
      <c r="CQ210" s="54"/>
      <c r="CR210" s="54"/>
      <c r="CS210" s="54"/>
      <c r="CT210" s="54"/>
      <c r="CU210" s="54"/>
      <c r="CV210" s="54"/>
      <c r="CW210" s="54"/>
      <c r="CX210" s="54"/>
      <c r="CY210" s="54"/>
      <c r="CZ210" s="54"/>
      <c r="DA210" s="54"/>
      <c r="DB210" s="54"/>
      <c r="DC210" s="54"/>
      <c r="DD210" s="54"/>
      <c r="DE210" s="54"/>
      <c r="DF210" s="54"/>
      <c r="DG210" s="54"/>
      <c r="DH210" s="54"/>
      <c r="DI210" s="54"/>
    </row>
    <row r="211" spans="1:113" x14ac:dyDescent="0.2">
      <c r="A211" s="21" t="s">
        <v>854</v>
      </c>
      <c r="B211" s="53">
        <v>12</v>
      </c>
      <c r="C211" s="69">
        <v>3.6</v>
      </c>
      <c r="D211" s="69">
        <v>2473</v>
      </c>
      <c r="E211" s="53"/>
      <c r="F211" s="53"/>
      <c r="G211" s="53"/>
      <c r="H211" s="53" t="s">
        <v>489</v>
      </c>
      <c r="I211" s="71">
        <v>-1.1000000000000001</v>
      </c>
      <c r="J211" s="53"/>
      <c r="K211" s="53"/>
      <c r="L211" s="53"/>
      <c r="M211" s="54" t="s">
        <v>527</v>
      </c>
      <c r="N211" s="54" t="s">
        <v>532</v>
      </c>
      <c r="O211" s="54" t="s">
        <v>536</v>
      </c>
      <c r="P211" s="60">
        <v>44.731000000000002</v>
      </c>
      <c r="Q211" s="60">
        <v>0.751</v>
      </c>
      <c r="R211" s="60">
        <v>6.3470000000000004</v>
      </c>
      <c r="S211" s="53">
        <v>0.86</v>
      </c>
      <c r="T211" s="54"/>
      <c r="U211" s="57">
        <v>8.36</v>
      </c>
      <c r="V211" s="53">
        <v>0.3</v>
      </c>
      <c r="W211" s="54"/>
      <c r="X211" s="54"/>
      <c r="Y211" s="54"/>
      <c r="Z211" s="53">
        <v>33.798930040000002</v>
      </c>
      <c r="AA211" s="53">
        <v>2.042834</v>
      </c>
      <c r="AB211" s="54"/>
      <c r="AC211" s="54"/>
      <c r="AD211" s="54"/>
      <c r="AE211" s="54"/>
      <c r="AF211" s="54"/>
      <c r="AG211" s="54"/>
      <c r="AH211" s="54"/>
      <c r="AI211" s="54"/>
      <c r="AJ211" s="54"/>
      <c r="AK211" s="54"/>
      <c r="AL211" s="54"/>
      <c r="AM211" s="54"/>
      <c r="AN211" s="54"/>
      <c r="AO211" s="54"/>
      <c r="AP211" s="54"/>
      <c r="AQ211" s="54"/>
      <c r="AR211" s="54"/>
      <c r="AS211" s="54"/>
      <c r="AT211" s="53">
        <v>0</v>
      </c>
      <c r="AU211" s="54">
        <v>97.192099999999996</v>
      </c>
      <c r="AV211" s="53">
        <v>3.9E-2</v>
      </c>
      <c r="AW211" s="54" t="s">
        <v>834</v>
      </c>
      <c r="AX211" s="54"/>
      <c r="AY211" s="53">
        <v>0.62470000000000003</v>
      </c>
      <c r="AZ211" s="54"/>
      <c r="BA211" s="53">
        <v>88.45</v>
      </c>
      <c r="BB211" s="53">
        <v>1.7399999999999999E-2</v>
      </c>
      <c r="BC211" s="54"/>
      <c r="BD211" s="54"/>
      <c r="BE211" s="53">
        <v>3.77</v>
      </c>
      <c r="BF211" s="54"/>
      <c r="BG211" s="54">
        <v>0.1043</v>
      </c>
      <c r="BH211" s="54"/>
      <c r="BI211" s="54"/>
      <c r="BJ211" s="54">
        <v>5.7999999999999996E-3</v>
      </c>
      <c r="BK211" s="54"/>
      <c r="BL211" s="54"/>
      <c r="BM211" s="54"/>
      <c r="BN211" s="54"/>
      <c r="BO211" s="54"/>
      <c r="BP211" s="54"/>
      <c r="BQ211" s="54"/>
      <c r="BR211" s="54"/>
      <c r="BS211" s="54"/>
      <c r="BT211" s="54"/>
      <c r="BU211" s="54"/>
      <c r="BV211" s="54"/>
      <c r="BW211" s="54"/>
      <c r="BX211" s="53">
        <v>0.18</v>
      </c>
      <c r="BY211" s="53">
        <v>4.3</v>
      </c>
      <c r="BZ211" s="54"/>
      <c r="CA211" s="54"/>
      <c r="CB211" s="54"/>
      <c r="CC211" s="54"/>
      <c r="CD211" s="54"/>
      <c r="CE211" s="54"/>
      <c r="CF211" s="54"/>
      <c r="CG211" s="53">
        <v>0.42</v>
      </c>
      <c r="CH211" s="53"/>
      <c r="CI211" s="53"/>
      <c r="CJ211" s="53"/>
      <c r="CK211" s="53"/>
      <c r="CL211" s="53"/>
      <c r="CM211" s="54"/>
      <c r="CN211" s="55">
        <v>97.91</v>
      </c>
      <c r="CO211" s="21"/>
      <c r="CP211" s="54"/>
      <c r="CQ211" s="54"/>
      <c r="CR211" s="54"/>
      <c r="CS211" s="54"/>
      <c r="CT211" s="54"/>
      <c r="CU211" s="54"/>
      <c r="CV211" s="54"/>
      <c r="CW211" s="54"/>
      <c r="CX211" s="54"/>
      <c r="CY211" s="54"/>
      <c r="CZ211" s="54"/>
      <c r="DA211" s="54"/>
      <c r="DB211" s="54"/>
      <c r="DC211" s="54"/>
      <c r="DD211" s="54"/>
      <c r="DE211" s="54"/>
      <c r="DF211" s="54"/>
      <c r="DG211" s="54"/>
      <c r="DH211" s="54">
        <v>0</v>
      </c>
      <c r="DI211" s="54"/>
    </row>
    <row r="212" spans="1:113" x14ac:dyDescent="0.2">
      <c r="A212" s="21" t="s">
        <v>855</v>
      </c>
      <c r="B212" s="53">
        <v>7</v>
      </c>
      <c r="C212" s="53">
        <v>6</v>
      </c>
      <c r="D212" s="53">
        <v>2273</v>
      </c>
      <c r="E212" s="53"/>
      <c r="F212" s="53">
        <v>0.116666667</v>
      </c>
      <c r="G212" s="53"/>
      <c r="H212" s="53" t="s">
        <v>489</v>
      </c>
      <c r="I212" s="53">
        <v>-1.92</v>
      </c>
      <c r="J212" s="53"/>
      <c r="K212" s="53" t="s">
        <v>493</v>
      </c>
      <c r="L212" s="53" t="s">
        <v>499</v>
      </c>
      <c r="M212" s="53" t="s">
        <v>527</v>
      </c>
      <c r="N212" s="54" t="s">
        <v>532</v>
      </c>
      <c r="O212" s="53" t="s">
        <v>536</v>
      </c>
      <c r="P212" s="53">
        <v>49.2</v>
      </c>
      <c r="Q212" s="53">
        <v>0.3</v>
      </c>
      <c r="R212" s="53">
        <v>11.3</v>
      </c>
      <c r="S212" s="53">
        <v>0</v>
      </c>
      <c r="T212" s="53"/>
      <c r="U212" s="53">
        <v>4.5</v>
      </c>
      <c r="V212" s="53">
        <v>0</v>
      </c>
      <c r="W212" s="53"/>
      <c r="X212" s="53"/>
      <c r="Y212" s="53">
        <v>0.01</v>
      </c>
      <c r="Z212" s="53">
        <v>13</v>
      </c>
      <c r="AA212" s="53">
        <v>12.2</v>
      </c>
      <c r="AB212" s="53"/>
      <c r="AC212" s="53"/>
      <c r="AD212" s="53">
        <v>2.9</v>
      </c>
      <c r="AE212" s="53">
        <v>1.8</v>
      </c>
      <c r="AF212" s="53">
        <v>0.1</v>
      </c>
      <c r="AG212" s="53"/>
      <c r="AH212" s="53"/>
      <c r="AI212" s="53"/>
      <c r="AJ212" s="53"/>
      <c r="AK212" s="53"/>
      <c r="AL212" s="53"/>
      <c r="AM212" s="53"/>
      <c r="AN212" s="53"/>
      <c r="AO212" s="53"/>
      <c r="AP212" s="53">
        <v>0.35</v>
      </c>
      <c r="AQ212" s="53"/>
      <c r="AR212" s="53"/>
      <c r="AS212" s="53"/>
      <c r="AT212" s="57">
        <v>0</v>
      </c>
      <c r="AU212" s="57">
        <v>95.66</v>
      </c>
      <c r="AV212" s="53">
        <v>0.04</v>
      </c>
      <c r="AW212" s="53"/>
      <c r="AX212" s="53"/>
      <c r="AY212" s="53"/>
      <c r="AZ212" s="53"/>
      <c r="BA212" s="53">
        <v>89.9</v>
      </c>
      <c r="BB212" s="53"/>
      <c r="BC212" s="53"/>
      <c r="BD212" s="53"/>
      <c r="BE212" s="53">
        <v>5</v>
      </c>
      <c r="BF212" s="53"/>
      <c r="BG212" s="53"/>
      <c r="BH212" s="53"/>
      <c r="BI212" s="53"/>
      <c r="BJ212" s="53"/>
      <c r="BK212" s="53"/>
      <c r="BL212" s="53"/>
      <c r="BM212" s="53"/>
      <c r="BN212" s="53"/>
      <c r="BO212" s="53"/>
      <c r="BP212" s="53"/>
      <c r="BQ212" s="53"/>
      <c r="BR212" s="53"/>
      <c r="BS212" s="53"/>
      <c r="BT212" s="53"/>
      <c r="BU212" s="53"/>
      <c r="BV212" s="53"/>
      <c r="BW212" s="53"/>
      <c r="BX212" s="53"/>
      <c r="BY212" s="53">
        <v>4.8</v>
      </c>
      <c r="BZ212" s="53">
        <v>0.01</v>
      </c>
      <c r="CA212" s="53"/>
      <c r="CB212" s="53"/>
      <c r="CC212" s="53"/>
      <c r="CD212" s="53"/>
      <c r="CE212" s="53"/>
      <c r="CF212" s="53"/>
      <c r="CG212" s="53"/>
      <c r="CH212" s="53"/>
      <c r="CI212" s="53"/>
      <c r="CJ212" s="53"/>
      <c r="CK212" s="53"/>
      <c r="CL212" s="53"/>
      <c r="CM212" s="53"/>
      <c r="CN212" s="55">
        <v>99.75</v>
      </c>
      <c r="CO212" s="53"/>
      <c r="CP212" s="54"/>
      <c r="CQ212" s="54"/>
      <c r="CR212" s="54"/>
      <c r="CS212" s="54"/>
      <c r="CT212" s="54"/>
      <c r="CU212" s="54"/>
      <c r="CV212" s="54"/>
      <c r="CW212" s="54"/>
      <c r="CX212" s="54"/>
      <c r="CY212" s="54"/>
      <c r="CZ212" s="54"/>
      <c r="DA212" s="54"/>
      <c r="DB212" s="54"/>
      <c r="DC212" s="54"/>
      <c r="DD212" s="54"/>
      <c r="DE212" s="54"/>
      <c r="DF212" s="54"/>
      <c r="DG212" s="54"/>
      <c r="DH212" s="54">
        <v>0</v>
      </c>
      <c r="DI212" s="54"/>
    </row>
    <row r="213" spans="1:113" x14ac:dyDescent="0.2">
      <c r="A213" s="21" t="s">
        <v>856</v>
      </c>
      <c r="B213" s="53">
        <v>18</v>
      </c>
      <c r="C213" s="53">
        <v>1.5</v>
      </c>
      <c r="D213" s="53">
        <v>1673</v>
      </c>
      <c r="E213" s="53"/>
      <c r="F213" s="53"/>
      <c r="G213" s="53"/>
      <c r="H213" s="53" t="s">
        <v>489</v>
      </c>
      <c r="I213" s="53">
        <v>-2.4</v>
      </c>
      <c r="J213" s="53"/>
      <c r="K213" s="53" t="s">
        <v>490</v>
      </c>
      <c r="L213" s="53" t="s">
        <v>501</v>
      </c>
      <c r="M213" s="54" t="s">
        <v>529</v>
      </c>
      <c r="N213" s="54" t="s">
        <v>494</v>
      </c>
      <c r="O213" s="54" t="s">
        <v>74</v>
      </c>
      <c r="P213" s="54">
        <v>70.03</v>
      </c>
      <c r="Q213" s="54"/>
      <c r="R213" s="54">
        <v>13.74</v>
      </c>
      <c r="S213" s="54"/>
      <c r="T213" s="54"/>
      <c r="U213" s="54">
        <v>6.93</v>
      </c>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3">
        <v>0</v>
      </c>
      <c r="AU213" s="54">
        <v>90.7</v>
      </c>
      <c r="AV213" s="53">
        <v>0.04</v>
      </c>
      <c r="AW213" s="54"/>
      <c r="AX213" s="54">
        <v>0.02</v>
      </c>
      <c r="AY213" s="54"/>
      <c r="AZ213" s="54"/>
      <c r="BA213" s="53">
        <v>96.92</v>
      </c>
      <c r="BB213" s="54"/>
      <c r="BC213" s="54"/>
      <c r="BD213" s="54"/>
      <c r="BE213" s="54"/>
      <c r="BF213" s="54"/>
      <c r="BG213" s="54"/>
      <c r="BH213" s="54"/>
      <c r="BI213" s="54">
        <v>0.16</v>
      </c>
      <c r="BJ213" s="54"/>
      <c r="BK213" s="54"/>
      <c r="BL213" s="54"/>
      <c r="BM213" s="54"/>
      <c r="BN213" s="54"/>
      <c r="BO213" s="54"/>
      <c r="BP213" s="54"/>
      <c r="BQ213" s="54"/>
      <c r="BR213" s="54"/>
      <c r="BS213" s="54"/>
      <c r="BT213" s="54"/>
      <c r="BU213" s="54"/>
      <c r="BV213" s="54"/>
      <c r="BW213" s="54"/>
      <c r="BX213" s="54"/>
      <c r="BY213" s="54">
        <v>0.84</v>
      </c>
      <c r="BZ213" s="54"/>
      <c r="CA213" s="54"/>
      <c r="CB213" s="54"/>
      <c r="CC213" s="54"/>
      <c r="CD213" s="54"/>
      <c r="CE213" s="54"/>
      <c r="CF213" s="54"/>
      <c r="CG213" s="54"/>
      <c r="CH213" s="54"/>
      <c r="CI213" s="54"/>
      <c r="CJ213" s="54"/>
      <c r="CK213" s="54"/>
      <c r="CL213" s="54"/>
      <c r="CM213" s="54"/>
      <c r="CN213" s="55">
        <v>97.98</v>
      </c>
      <c r="CO213" s="21"/>
      <c r="CP213" s="54"/>
      <c r="CQ213" s="54"/>
      <c r="CR213" s="54"/>
      <c r="CS213" s="54"/>
      <c r="CT213" s="54"/>
      <c r="CU213" s="54"/>
      <c r="CV213" s="54"/>
      <c r="CW213" s="54"/>
      <c r="CX213" s="54"/>
      <c r="CY213" s="54"/>
      <c r="CZ213" s="54"/>
      <c r="DA213" s="54"/>
      <c r="DB213" s="54"/>
      <c r="DC213" s="54"/>
      <c r="DD213" s="54"/>
      <c r="DE213" s="54"/>
      <c r="DF213" s="54"/>
      <c r="DG213" s="54"/>
      <c r="DH213" s="54">
        <v>0</v>
      </c>
      <c r="DI213" s="54" t="s">
        <v>546</v>
      </c>
    </row>
    <row r="214" spans="1:113" x14ac:dyDescent="0.2">
      <c r="A214" s="21" t="s">
        <v>857</v>
      </c>
      <c r="B214" s="53">
        <v>15</v>
      </c>
      <c r="C214" s="72">
        <v>3</v>
      </c>
      <c r="D214" s="63">
        <v>1973</v>
      </c>
      <c r="E214" s="53"/>
      <c r="F214" s="64">
        <v>0.33329999999999999</v>
      </c>
      <c r="G214" s="53"/>
      <c r="H214" s="53" t="s">
        <v>489</v>
      </c>
      <c r="I214" s="65">
        <v>-2.4900000000000002</v>
      </c>
      <c r="J214" s="53"/>
      <c r="K214" s="53" t="s">
        <v>490</v>
      </c>
      <c r="L214" s="73" t="s">
        <v>858</v>
      </c>
      <c r="M214" s="54" t="s">
        <v>527</v>
      </c>
      <c r="N214" s="54" t="s">
        <v>494</v>
      </c>
      <c r="O214" s="54" t="s">
        <v>33</v>
      </c>
      <c r="P214" s="67">
        <v>33.340000000000003</v>
      </c>
      <c r="Q214" s="54"/>
      <c r="R214" s="67">
        <v>10.029999999999999</v>
      </c>
      <c r="S214" s="54"/>
      <c r="T214" s="54"/>
      <c r="U214" s="67">
        <v>7.78</v>
      </c>
      <c r="V214" s="54"/>
      <c r="W214" s="54"/>
      <c r="X214" s="54"/>
      <c r="Y214" s="74"/>
      <c r="Z214" s="67">
        <v>45.27</v>
      </c>
      <c r="AA214" s="67">
        <v>1.8</v>
      </c>
      <c r="AB214" s="54"/>
      <c r="AC214" s="54"/>
      <c r="AD214" s="67">
        <v>0.27</v>
      </c>
      <c r="AE214" s="54"/>
      <c r="AF214" s="67">
        <v>1.38</v>
      </c>
      <c r="AG214" s="67"/>
      <c r="AH214" s="67"/>
      <c r="AI214" s="67"/>
      <c r="AJ214" s="54"/>
      <c r="AK214" s="54"/>
      <c r="AL214" s="54"/>
      <c r="AM214" s="54"/>
      <c r="AN214" s="54"/>
      <c r="AO214" s="54"/>
      <c r="AP214" s="54"/>
      <c r="AQ214" s="54"/>
      <c r="AR214" s="54"/>
      <c r="AS214" s="54"/>
      <c r="AT214" s="53">
        <v>0</v>
      </c>
      <c r="AU214" s="54">
        <v>99.87</v>
      </c>
      <c r="AV214" s="21">
        <v>0.04</v>
      </c>
      <c r="AW214" s="54"/>
      <c r="AX214" s="54">
        <v>0.21</v>
      </c>
      <c r="AY214" s="54"/>
      <c r="AZ214" s="54"/>
      <c r="BA214" s="53">
        <v>92.31</v>
      </c>
      <c r="BB214" s="54"/>
      <c r="BC214" s="54">
        <v>0.05</v>
      </c>
      <c r="BD214" s="54"/>
      <c r="BE214" s="54"/>
      <c r="BF214" s="54"/>
      <c r="BG214" s="54"/>
      <c r="BH214" s="54"/>
      <c r="BI214" s="54"/>
      <c r="BJ214" s="54"/>
      <c r="BK214" s="54"/>
      <c r="BL214" s="54"/>
      <c r="BM214" s="54"/>
      <c r="BN214" s="54"/>
      <c r="BO214" s="54"/>
      <c r="BP214" s="54"/>
      <c r="BQ214" s="54"/>
      <c r="BR214" s="54"/>
      <c r="BS214" s="54"/>
      <c r="BT214" s="54"/>
      <c r="BU214" s="54"/>
      <c r="BV214" s="54"/>
      <c r="BW214" s="54">
        <v>3.37</v>
      </c>
      <c r="BX214" s="54"/>
      <c r="BY214" s="54"/>
      <c r="BZ214" s="54"/>
      <c r="CA214" s="54"/>
      <c r="CB214" s="54"/>
      <c r="CC214" s="54"/>
      <c r="CD214" s="54"/>
      <c r="CE214" s="54"/>
      <c r="CF214" s="54"/>
      <c r="CG214" s="54"/>
      <c r="CH214" s="54"/>
      <c r="CI214" s="54"/>
      <c r="CJ214" s="54"/>
      <c r="CK214" s="54"/>
      <c r="CL214" s="54"/>
      <c r="CM214" s="54"/>
      <c r="CN214" s="55">
        <v>95.98</v>
      </c>
      <c r="CO214" s="21"/>
      <c r="CP214" s="54"/>
      <c r="CQ214" s="54"/>
      <c r="CR214" s="54"/>
      <c r="CS214" s="54"/>
      <c r="CT214" s="54"/>
      <c r="CU214" s="54"/>
      <c r="CV214" s="54"/>
      <c r="CW214" s="54"/>
      <c r="CX214" s="54"/>
      <c r="CY214" s="54"/>
      <c r="CZ214" s="54"/>
      <c r="DA214" s="54"/>
      <c r="DB214" s="54"/>
      <c r="DC214" s="54"/>
      <c r="DD214" s="54"/>
      <c r="DE214" s="54"/>
      <c r="DF214" s="54"/>
      <c r="DG214" s="54"/>
      <c r="DH214" s="54">
        <v>0</v>
      </c>
      <c r="DI214" s="54" t="s">
        <v>804</v>
      </c>
    </row>
    <row r="215" spans="1:113" x14ac:dyDescent="0.2">
      <c r="A215" s="21" t="s">
        <v>859</v>
      </c>
      <c r="B215" s="53">
        <v>6</v>
      </c>
      <c r="C215" s="53">
        <v>2.85</v>
      </c>
      <c r="D215" s="53">
        <v>2233</v>
      </c>
      <c r="E215" s="53"/>
      <c r="F215" s="53">
        <v>0.5</v>
      </c>
      <c r="G215" s="53"/>
      <c r="H215" s="53" t="s">
        <v>489</v>
      </c>
      <c r="I215" s="53">
        <v>-1.93</v>
      </c>
      <c r="J215" s="53"/>
      <c r="K215" s="53" t="s">
        <v>493</v>
      </c>
      <c r="L215" s="53" t="s">
        <v>498</v>
      </c>
      <c r="M215" s="54" t="s">
        <v>529</v>
      </c>
      <c r="N215" s="54" t="s">
        <v>494</v>
      </c>
      <c r="O215" s="54" t="s">
        <v>33</v>
      </c>
      <c r="P215" s="53">
        <v>41.34</v>
      </c>
      <c r="Q215" s="54"/>
      <c r="R215" s="53">
        <v>9.09</v>
      </c>
      <c r="S215" s="54"/>
      <c r="T215" s="54"/>
      <c r="U215" s="53">
        <v>8.1300000000000008</v>
      </c>
      <c r="V215" s="54"/>
      <c r="W215" s="54"/>
      <c r="X215" s="54"/>
      <c r="Y215" s="54"/>
      <c r="Z215" s="53">
        <v>30.08</v>
      </c>
      <c r="AA215" s="53">
        <v>9.7100000000000009</v>
      </c>
      <c r="AB215" s="54"/>
      <c r="AC215" s="54"/>
      <c r="AD215" s="54"/>
      <c r="AE215" s="54"/>
      <c r="AF215" s="54"/>
      <c r="AG215" s="54"/>
      <c r="AH215" s="54"/>
      <c r="AI215" s="54"/>
      <c r="AJ215" s="54"/>
      <c r="AK215" s="54"/>
      <c r="AL215" s="54"/>
      <c r="AM215" s="54"/>
      <c r="AN215" s="54"/>
      <c r="AO215" s="54"/>
      <c r="AP215" s="54"/>
      <c r="AQ215" s="54"/>
      <c r="AR215" s="54"/>
      <c r="AS215" s="53"/>
      <c r="AT215" s="53">
        <v>0</v>
      </c>
      <c r="AU215" s="57">
        <v>98.35</v>
      </c>
      <c r="AV215" s="53">
        <v>0.04</v>
      </c>
      <c r="AW215" s="53"/>
      <c r="AX215" s="53"/>
      <c r="AY215" s="53"/>
      <c r="AZ215" s="53"/>
      <c r="BA215" s="53">
        <v>94.63</v>
      </c>
      <c r="BB215" s="53"/>
      <c r="BC215" s="53"/>
      <c r="BD215" s="53"/>
      <c r="BE215" s="53">
        <v>4.9000000000000004</v>
      </c>
      <c r="BF215" s="53"/>
      <c r="BG215" s="53"/>
      <c r="BH215" s="53"/>
      <c r="BI215" s="53"/>
      <c r="BJ215" s="53"/>
      <c r="BK215" s="53">
        <v>1.03</v>
      </c>
      <c r="BL215" s="53"/>
      <c r="BM215" s="53"/>
      <c r="BN215" s="53"/>
      <c r="BO215" s="53"/>
      <c r="BP215" s="53"/>
      <c r="BQ215" s="53"/>
      <c r="BR215" s="53"/>
      <c r="BS215" s="53"/>
      <c r="BT215" s="53"/>
      <c r="BU215" s="53"/>
      <c r="BV215" s="53"/>
      <c r="BW215" s="53"/>
      <c r="BX215" s="53"/>
      <c r="BY215" s="53"/>
      <c r="BZ215" s="53"/>
      <c r="CA215" s="53"/>
      <c r="CB215" s="53"/>
      <c r="CC215" s="53"/>
      <c r="CD215" s="53"/>
      <c r="CE215" s="53"/>
      <c r="CF215" s="53"/>
      <c r="CG215" s="53"/>
      <c r="CH215" s="53"/>
      <c r="CI215" s="53"/>
      <c r="CJ215" s="53"/>
      <c r="CK215" s="53"/>
      <c r="CL215" s="53"/>
      <c r="CM215" s="53"/>
      <c r="CN215" s="55">
        <v>100.6</v>
      </c>
      <c r="CO215" s="53"/>
      <c r="CP215" s="54"/>
      <c r="CQ215" s="54"/>
      <c r="CR215" s="54"/>
      <c r="CS215" s="54"/>
      <c r="CT215" s="54"/>
      <c r="CU215" s="54"/>
      <c r="CV215" s="54"/>
      <c r="CW215" s="54"/>
      <c r="CX215" s="54"/>
      <c r="CY215" s="54"/>
      <c r="CZ215" s="54"/>
      <c r="DA215" s="54"/>
      <c r="DB215" s="54"/>
      <c r="DC215" s="54"/>
      <c r="DD215" s="54"/>
      <c r="DE215" s="54"/>
      <c r="DF215" s="54"/>
      <c r="DG215" s="54"/>
      <c r="DH215" s="54">
        <v>0</v>
      </c>
      <c r="DI215" s="54" t="s">
        <v>539</v>
      </c>
    </row>
    <row r="216" spans="1:113" x14ac:dyDescent="0.2">
      <c r="A216" s="21" t="s">
        <v>860</v>
      </c>
      <c r="B216" s="53">
        <v>15</v>
      </c>
      <c r="C216" s="75">
        <v>6</v>
      </c>
      <c r="D216" s="63">
        <v>1973</v>
      </c>
      <c r="E216" s="53"/>
      <c r="F216" s="64">
        <v>1.67E-2</v>
      </c>
      <c r="G216" s="53"/>
      <c r="H216" s="53" t="s">
        <v>489</v>
      </c>
      <c r="I216" s="65">
        <v>-1.95</v>
      </c>
      <c r="J216" s="53"/>
      <c r="K216" s="53" t="s">
        <v>490</v>
      </c>
      <c r="L216" s="76" t="s">
        <v>861</v>
      </c>
      <c r="M216" s="54" t="s">
        <v>527</v>
      </c>
      <c r="N216" s="54" t="s">
        <v>494</v>
      </c>
      <c r="O216" s="54" t="s">
        <v>803</v>
      </c>
      <c r="P216" s="67">
        <v>45.12</v>
      </c>
      <c r="Q216" s="54"/>
      <c r="R216" s="67">
        <v>3.89</v>
      </c>
      <c r="S216" s="54"/>
      <c r="T216" s="54"/>
      <c r="U216" s="67">
        <v>13.28</v>
      </c>
      <c r="V216" s="54"/>
      <c r="W216" s="54"/>
      <c r="X216" s="54"/>
      <c r="Y216" s="67">
        <v>0.03</v>
      </c>
      <c r="Z216" s="67">
        <v>35.380000000000003</v>
      </c>
      <c r="AA216" s="67">
        <v>1.22</v>
      </c>
      <c r="AB216" s="54"/>
      <c r="AC216" s="54"/>
      <c r="AD216" s="67">
        <v>0.19</v>
      </c>
      <c r="AE216" s="54"/>
      <c r="AF216" s="67">
        <v>0.37</v>
      </c>
      <c r="AG216" s="67"/>
      <c r="AH216" s="67"/>
      <c r="AI216" s="67"/>
      <c r="AJ216" s="54"/>
      <c r="AK216" s="54"/>
      <c r="AL216" s="54"/>
      <c r="AM216" s="54"/>
      <c r="AN216" s="54"/>
      <c r="AO216" s="54"/>
      <c r="AP216" s="54"/>
      <c r="AQ216" s="54"/>
      <c r="AR216" s="54"/>
      <c r="AS216" s="54"/>
      <c r="AT216" s="53">
        <v>0</v>
      </c>
      <c r="AU216" s="54">
        <v>99.48</v>
      </c>
      <c r="AV216" s="21">
        <v>0.04</v>
      </c>
      <c r="AW216" s="54"/>
      <c r="AX216" s="54"/>
      <c r="AY216" s="54"/>
      <c r="AZ216" s="54"/>
      <c r="BA216" s="53">
        <v>88.66</v>
      </c>
      <c r="BB216" s="54"/>
      <c r="BC216" s="54">
        <v>0.06</v>
      </c>
      <c r="BD216" s="54"/>
      <c r="BE216" s="54">
        <v>2.54</v>
      </c>
      <c r="BF216" s="54"/>
      <c r="BG216" s="54"/>
      <c r="BH216" s="54"/>
      <c r="BI216" s="54"/>
      <c r="BJ216" s="54"/>
      <c r="BK216" s="54"/>
      <c r="BL216" s="54"/>
      <c r="BM216" s="54"/>
      <c r="BN216" s="54"/>
      <c r="BO216" s="54"/>
      <c r="BP216" s="54"/>
      <c r="BQ216" s="54"/>
      <c r="BR216" s="54"/>
      <c r="BS216" s="54"/>
      <c r="BT216" s="54"/>
      <c r="BU216" s="54"/>
      <c r="BV216" s="54"/>
      <c r="BW216" s="54">
        <v>3.5</v>
      </c>
      <c r="BX216" s="54">
        <v>0.3</v>
      </c>
      <c r="BY216" s="54"/>
      <c r="BZ216" s="54"/>
      <c r="CA216" s="54"/>
      <c r="CB216" s="54"/>
      <c r="CC216" s="54"/>
      <c r="CD216" s="54"/>
      <c r="CE216" s="54"/>
      <c r="CF216" s="54"/>
      <c r="CG216" s="54"/>
      <c r="CH216" s="54"/>
      <c r="CI216" s="54"/>
      <c r="CJ216" s="54"/>
      <c r="CK216" s="54"/>
      <c r="CL216" s="54"/>
      <c r="CM216" s="54"/>
      <c r="CN216" s="55">
        <v>95.1</v>
      </c>
      <c r="CO216" s="21"/>
      <c r="CP216" s="54"/>
      <c r="CQ216" s="54"/>
      <c r="CR216" s="54"/>
      <c r="CS216" s="54"/>
      <c r="CT216" s="54"/>
      <c r="CU216" s="54"/>
      <c r="CV216" s="54"/>
      <c r="CW216" s="54"/>
      <c r="CX216" s="54"/>
      <c r="CY216" s="54"/>
      <c r="CZ216" s="54"/>
      <c r="DA216" s="54"/>
      <c r="DB216" s="54"/>
      <c r="DC216" s="54"/>
      <c r="DD216" s="54"/>
      <c r="DE216" s="54"/>
      <c r="DF216" s="54"/>
      <c r="DG216" s="54"/>
      <c r="DH216" s="54">
        <v>0</v>
      </c>
      <c r="DI216" s="54" t="s">
        <v>804</v>
      </c>
    </row>
    <row r="217" spans="1:113" x14ac:dyDescent="0.2">
      <c r="A217" s="21" t="s">
        <v>862</v>
      </c>
      <c r="B217" s="53">
        <v>15</v>
      </c>
      <c r="C217" s="72">
        <v>6</v>
      </c>
      <c r="D217" s="72">
        <v>2073</v>
      </c>
      <c r="E217" s="53"/>
      <c r="F217" s="64">
        <v>1.67E-2</v>
      </c>
      <c r="G217" s="53"/>
      <c r="H217" s="53" t="s">
        <v>489</v>
      </c>
      <c r="I217" s="77">
        <v>-1.81</v>
      </c>
      <c r="J217" s="53"/>
      <c r="K217" s="53" t="s">
        <v>490</v>
      </c>
      <c r="L217" s="66" t="s">
        <v>863</v>
      </c>
      <c r="M217" s="54" t="s">
        <v>527</v>
      </c>
      <c r="N217" s="54" t="s">
        <v>494</v>
      </c>
      <c r="O217" s="54" t="s">
        <v>803</v>
      </c>
      <c r="P217" s="67">
        <v>45.28</v>
      </c>
      <c r="Q217" s="54"/>
      <c r="R217" s="67">
        <v>3.08</v>
      </c>
      <c r="S217" s="54"/>
      <c r="T217" s="54"/>
      <c r="U217" s="67">
        <v>14.93</v>
      </c>
      <c r="V217" s="54"/>
      <c r="W217" s="54"/>
      <c r="X217" s="54"/>
      <c r="Y217" s="74"/>
      <c r="Z217" s="67">
        <v>33.119999999999997</v>
      </c>
      <c r="AA217" s="67">
        <v>1.95</v>
      </c>
      <c r="AB217" s="54"/>
      <c r="AC217" s="54"/>
      <c r="AD217" s="67">
        <v>0.28000000000000003</v>
      </c>
      <c r="AE217" s="54"/>
      <c r="AF217" s="67">
        <v>0.69</v>
      </c>
      <c r="AG217" s="67"/>
      <c r="AH217" s="67"/>
      <c r="AI217" s="67"/>
      <c r="AJ217" s="54"/>
      <c r="AK217" s="54"/>
      <c r="AL217" s="54"/>
      <c r="AM217" s="54"/>
      <c r="AN217" s="54"/>
      <c r="AO217" s="54"/>
      <c r="AP217" s="54"/>
      <c r="AQ217" s="54"/>
      <c r="AR217" s="54"/>
      <c r="AS217" s="54"/>
      <c r="AT217" s="53">
        <v>0</v>
      </c>
      <c r="AU217" s="54">
        <v>99.33</v>
      </c>
      <c r="AV217" s="21">
        <v>0.04</v>
      </c>
      <c r="AW217" s="54"/>
      <c r="AX217" s="54">
        <v>0.1</v>
      </c>
      <c r="AY217" s="54"/>
      <c r="AZ217" s="54"/>
      <c r="BA217" s="53">
        <v>89.18</v>
      </c>
      <c r="BB217" s="54"/>
      <c r="BC217" s="54">
        <v>0.06</v>
      </c>
      <c r="BD217" s="54"/>
      <c r="BE217" s="54">
        <v>1.43</v>
      </c>
      <c r="BF217" s="54"/>
      <c r="BG217" s="54"/>
      <c r="BH217" s="54"/>
      <c r="BI217" s="54"/>
      <c r="BJ217" s="54"/>
      <c r="BK217" s="54"/>
      <c r="BL217" s="54"/>
      <c r="BM217" s="54"/>
      <c r="BN217" s="54"/>
      <c r="BO217" s="54"/>
      <c r="BP217" s="54"/>
      <c r="BQ217" s="54"/>
      <c r="BR217" s="54"/>
      <c r="BS217" s="54"/>
      <c r="BT217" s="54"/>
      <c r="BU217" s="54"/>
      <c r="BV217" s="54"/>
      <c r="BW217" s="54">
        <v>5.33</v>
      </c>
      <c r="BX217" s="54">
        <v>0.47</v>
      </c>
      <c r="BY217" s="54"/>
      <c r="BZ217" s="54"/>
      <c r="CA217" s="54"/>
      <c r="CB217" s="54"/>
      <c r="CC217" s="54"/>
      <c r="CD217" s="54"/>
      <c r="CE217" s="54"/>
      <c r="CF217" s="54"/>
      <c r="CG217" s="54"/>
      <c r="CH217" s="54"/>
      <c r="CI217" s="54"/>
      <c r="CJ217" s="54"/>
      <c r="CK217" s="54"/>
      <c r="CL217" s="54"/>
      <c r="CM217" s="54"/>
      <c r="CN217" s="55">
        <v>96.61</v>
      </c>
      <c r="CO217" s="21"/>
      <c r="CP217" s="54"/>
      <c r="CQ217" s="54"/>
      <c r="CR217" s="54"/>
      <c r="CS217" s="54"/>
      <c r="CT217" s="54"/>
      <c r="CU217" s="54"/>
      <c r="CV217" s="54"/>
      <c r="CW217" s="54"/>
      <c r="CX217" s="54"/>
      <c r="CY217" s="54"/>
      <c r="CZ217" s="54"/>
      <c r="DA217" s="54"/>
      <c r="DB217" s="54"/>
      <c r="DC217" s="54"/>
      <c r="DD217" s="54"/>
      <c r="DE217" s="54"/>
      <c r="DF217" s="54"/>
      <c r="DG217" s="54"/>
      <c r="DH217" s="54">
        <v>0</v>
      </c>
      <c r="DI217" s="54" t="s">
        <v>804</v>
      </c>
    </row>
    <row r="218" spans="1:113" x14ac:dyDescent="0.2">
      <c r="A218" s="21">
        <v>1551</v>
      </c>
      <c r="B218" s="53">
        <v>34</v>
      </c>
      <c r="C218" s="53">
        <v>9</v>
      </c>
      <c r="D218" s="53">
        <v>2673</v>
      </c>
      <c r="E218" s="53"/>
      <c r="F218" s="53"/>
      <c r="G218" s="53"/>
      <c r="H218" s="53" t="s">
        <v>489</v>
      </c>
      <c r="I218" s="53">
        <v>-1.79</v>
      </c>
      <c r="J218" s="53"/>
      <c r="K218" s="53" t="s">
        <v>494</v>
      </c>
      <c r="L218" s="53" t="s">
        <v>506</v>
      </c>
      <c r="M218" s="54" t="s">
        <v>527</v>
      </c>
      <c r="N218" s="54" t="s">
        <v>532</v>
      </c>
      <c r="O218" s="54" t="s">
        <v>33</v>
      </c>
      <c r="P218" s="54">
        <v>0.08</v>
      </c>
      <c r="Q218" s="54">
        <v>1</v>
      </c>
      <c r="R218" s="54"/>
      <c r="S218" s="54">
        <v>1.43</v>
      </c>
      <c r="T218" s="54">
        <v>1.2650394300000001</v>
      </c>
      <c r="U218" s="54">
        <v>15.74</v>
      </c>
      <c r="V218" s="54">
        <v>1.1299999999999999</v>
      </c>
      <c r="W218" s="54">
        <v>0.1</v>
      </c>
      <c r="X218" s="54"/>
      <c r="Y218" s="54">
        <v>0.26</v>
      </c>
      <c r="Z218" s="54">
        <v>78.97</v>
      </c>
      <c r="AA218" s="54"/>
      <c r="AB218" s="54"/>
      <c r="AC218" s="54"/>
      <c r="AD218" s="54"/>
      <c r="AE218" s="54"/>
      <c r="AF218" s="54"/>
      <c r="AG218" s="54"/>
      <c r="AH218" s="54"/>
      <c r="AI218" s="54"/>
      <c r="AJ218" s="54"/>
      <c r="AK218" s="54"/>
      <c r="AL218" s="54"/>
      <c r="AM218" s="54"/>
      <c r="AN218" s="54"/>
      <c r="AO218" s="54"/>
      <c r="AP218" s="54"/>
      <c r="AQ218" s="54"/>
      <c r="AR218" s="54"/>
      <c r="AS218" s="54"/>
      <c r="AT218" s="53">
        <v>0</v>
      </c>
      <c r="AU218" s="54">
        <v>99.974999999999994</v>
      </c>
      <c r="AV218" s="21">
        <v>0.04</v>
      </c>
      <c r="AW218" s="54"/>
      <c r="AX218" s="54"/>
      <c r="AY218" s="54">
        <v>0.19</v>
      </c>
      <c r="AZ218" s="54"/>
      <c r="BA218" s="53">
        <v>79.06</v>
      </c>
      <c r="BB218" s="54">
        <v>0.1</v>
      </c>
      <c r="BC218" s="54">
        <v>0.03</v>
      </c>
      <c r="BD218" s="54">
        <v>2.12</v>
      </c>
      <c r="BE218" s="54">
        <v>19.18</v>
      </c>
      <c r="BF218" s="54"/>
      <c r="BG218" s="54"/>
      <c r="BH218" s="54"/>
      <c r="BI218" s="54"/>
      <c r="BJ218" s="54"/>
      <c r="BK218" s="54"/>
      <c r="BL218" s="54"/>
      <c r="BM218" s="54"/>
      <c r="BN218" s="54"/>
      <c r="BO218" s="54"/>
      <c r="BP218" s="54"/>
      <c r="BQ218" s="54"/>
      <c r="BR218" s="54">
        <v>0.04</v>
      </c>
      <c r="BS218" s="54"/>
      <c r="BT218" s="54"/>
      <c r="BU218" s="54"/>
      <c r="BV218" s="54"/>
      <c r="BW218" s="54"/>
      <c r="BX218" s="54"/>
      <c r="BY218" s="54"/>
      <c r="BZ218" s="54"/>
      <c r="CA218" s="54"/>
      <c r="CB218" s="54"/>
      <c r="CC218" s="54"/>
      <c r="CD218" s="54"/>
      <c r="CE218" s="54"/>
      <c r="CF218" s="54"/>
      <c r="CG218" s="54"/>
      <c r="CH218" s="54"/>
      <c r="CI218" s="54"/>
      <c r="CJ218" s="54"/>
      <c r="CK218" s="54"/>
      <c r="CL218" s="54"/>
      <c r="CM218" s="54"/>
      <c r="CN218" s="55">
        <v>100.76</v>
      </c>
      <c r="CO218" s="21"/>
      <c r="CP218" s="54"/>
      <c r="CQ218" s="54"/>
      <c r="CR218" s="54"/>
      <c r="CS218" s="54"/>
      <c r="CT218" s="54"/>
      <c r="CU218" s="54"/>
      <c r="CV218" s="54"/>
      <c r="CW218" s="54"/>
      <c r="CX218" s="54"/>
      <c r="CY218" s="54"/>
      <c r="CZ218" s="54"/>
      <c r="DA218" s="54"/>
      <c r="DB218" s="54"/>
      <c r="DC218" s="54"/>
      <c r="DD218" s="54"/>
      <c r="DE218" s="54"/>
      <c r="DF218" s="54"/>
      <c r="DG218" s="54"/>
      <c r="DH218" s="54">
        <v>0</v>
      </c>
      <c r="DI218" s="54" t="s">
        <v>545</v>
      </c>
    </row>
    <row r="219" spans="1:113" x14ac:dyDescent="0.2">
      <c r="A219" s="21" t="s">
        <v>864</v>
      </c>
      <c r="B219" s="53">
        <v>15</v>
      </c>
      <c r="C219" s="75">
        <v>3</v>
      </c>
      <c r="D219" s="72">
        <v>2073</v>
      </c>
      <c r="E219" s="53"/>
      <c r="F219" s="64">
        <v>1.67E-2</v>
      </c>
      <c r="G219" s="53"/>
      <c r="H219" s="53" t="s">
        <v>489</v>
      </c>
      <c r="I219" s="65">
        <v>-1.74</v>
      </c>
      <c r="J219" s="53"/>
      <c r="K219" s="53" t="s">
        <v>490</v>
      </c>
      <c r="L219" s="66" t="s">
        <v>865</v>
      </c>
      <c r="M219" s="54" t="s">
        <v>527</v>
      </c>
      <c r="N219" s="54" t="s">
        <v>494</v>
      </c>
      <c r="O219" s="54" t="s">
        <v>803</v>
      </c>
      <c r="P219" s="67">
        <v>43.63</v>
      </c>
      <c r="Q219" s="54"/>
      <c r="R219" s="67">
        <v>5.63</v>
      </c>
      <c r="S219" s="54"/>
      <c r="T219" s="54"/>
      <c r="U219" s="67">
        <v>16.46</v>
      </c>
      <c r="V219" s="54"/>
      <c r="W219" s="54"/>
      <c r="X219" s="54"/>
      <c r="Y219" s="67">
        <v>0.03</v>
      </c>
      <c r="Z219" s="67">
        <v>30.13</v>
      </c>
      <c r="AA219" s="67">
        <v>2.1800000000000002</v>
      </c>
      <c r="AB219" s="54"/>
      <c r="AC219" s="54"/>
      <c r="AD219" s="67">
        <v>0.39</v>
      </c>
      <c r="AE219" s="54"/>
      <c r="AF219" s="67">
        <v>1.03</v>
      </c>
      <c r="AG219" s="67"/>
      <c r="AH219" s="67"/>
      <c r="AI219" s="67"/>
      <c r="AJ219" s="54"/>
      <c r="AK219" s="54"/>
      <c r="AL219" s="54"/>
      <c r="AM219" s="54"/>
      <c r="AN219" s="54"/>
      <c r="AO219" s="54"/>
      <c r="AP219" s="54"/>
      <c r="AQ219" s="54"/>
      <c r="AR219" s="54"/>
      <c r="AS219" s="54"/>
      <c r="AT219" s="57">
        <v>0.11</v>
      </c>
      <c r="AU219" s="54">
        <v>99.48</v>
      </c>
      <c r="AV219" s="21">
        <v>0.04</v>
      </c>
      <c r="AW219" s="54"/>
      <c r="AX219" s="54">
        <v>0.08</v>
      </c>
      <c r="AY219" s="54"/>
      <c r="AZ219" s="54"/>
      <c r="BA219" s="53">
        <v>90.15</v>
      </c>
      <c r="BB219" s="54"/>
      <c r="BC219" s="54">
        <v>0.02</v>
      </c>
      <c r="BD219" s="54"/>
      <c r="BE219" s="54">
        <v>2.5499999999999998</v>
      </c>
      <c r="BF219" s="54"/>
      <c r="BG219" s="54"/>
      <c r="BH219" s="54"/>
      <c r="BI219" s="54"/>
      <c r="BJ219" s="54"/>
      <c r="BK219" s="54"/>
      <c r="BL219" s="54"/>
      <c r="BM219" s="54"/>
      <c r="BN219" s="54"/>
      <c r="BO219" s="54"/>
      <c r="BP219" s="54"/>
      <c r="BQ219" s="54"/>
      <c r="BR219" s="54"/>
      <c r="BS219" s="54"/>
      <c r="BT219" s="54"/>
      <c r="BU219" s="54"/>
      <c r="BV219" s="54"/>
      <c r="BW219" s="54">
        <v>3.55</v>
      </c>
      <c r="BX219" s="54">
        <v>0.28000000000000003</v>
      </c>
      <c r="BY219" s="54"/>
      <c r="BZ219" s="54"/>
      <c r="CA219" s="54"/>
      <c r="CB219" s="54"/>
      <c r="CC219" s="54"/>
      <c r="CD219" s="54"/>
      <c r="CE219" s="54"/>
      <c r="CF219" s="54"/>
      <c r="CG219" s="54"/>
      <c r="CH219" s="54"/>
      <c r="CI219" s="54"/>
      <c r="CJ219" s="54"/>
      <c r="CK219" s="54"/>
      <c r="CL219" s="54"/>
      <c r="CM219" s="54"/>
      <c r="CN219" s="55">
        <v>96.67</v>
      </c>
      <c r="CO219" s="21"/>
      <c r="CP219" s="54"/>
      <c r="CQ219" s="54"/>
      <c r="CR219" s="54"/>
      <c r="CS219" s="54"/>
      <c r="CT219" s="54"/>
      <c r="CU219" s="54"/>
      <c r="CV219" s="54"/>
      <c r="CW219" s="54"/>
      <c r="CX219" s="54"/>
      <c r="CY219" s="54"/>
      <c r="CZ219" s="54"/>
      <c r="DA219" s="54"/>
      <c r="DB219" s="54"/>
      <c r="DC219" s="54"/>
      <c r="DD219" s="54"/>
      <c r="DE219" s="54"/>
      <c r="DF219" s="54"/>
      <c r="DG219" s="54"/>
      <c r="DH219" s="54">
        <v>0</v>
      </c>
      <c r="DI219" s="54" t="s">
        <v>804</v>
      </c>
    </row>
    <row r="220" spans="1:113" x14ac:dyDescent="0.2">
      <c r="A220" s="21" t="s">
        <v>866</v>
      </c>
      <c r="B220" s="53">
        <v>31</v>
      </c>
      <c r="C220" s="53">
        <v>1</v>
      </c>
      <c r="D220" s="53">
        <v>1873</v>
      </c>
      <c r="E220" s="53"/>
      <c r="F220" s="53">
        <v>1.5</v>
      </c>
      <c r="G220" s="53"/>
      <c r="H220" s="53" t="s">
        <v>489</v>
      </c>
      <c r="I220" s="53">
        <v>-1.35</v>
      </c>
      <c r="J220" s="53"/>
      <c r="K220" s="53"/>
      <c r="L220" s="53"/>
      <c r="M220" s="54" t="s">
        <v>528</v>
      </c>
      <c r="N220" s="54" t="s">
        <v>534</v>
      </c>
      <c r="O220" s="54" t="s">
        <v>536</v>
      </c>
      <c r="P220" s="53">
        <v>36.4</v>
      </c>
      <c r="Q220" s="53">
        <v>3.01</v>
      </c>
      <c r="R220" s="53">
        <v>14.5</v>
      </c>
      <c r="S220" s="54"/>
      <c r="T220" s="54"/>
      <c r="U220" s="53">
        <v>17.239999999999998</v>
      </c>
      <c r="V220" s="53">
        <v>0.18</v>
      </c>
      <c r="W220" s="53"/>
      <c r="X220" s="53"/>
      <c r="Y220" s="53"/>
      <c r="Z220" s="53">
        <v>10.32</v>
      </c>
      <c r="AA220" s="53">
        <v>12.3</v>
      </c>
      <c r="AB220" s="53"/>
      <c r="AC220" s="53"/>
      <c r="AD220" s="53">
        <v>2.4700000000000002</v>
      </c>
      <c r="AE220" s="53">
        <v>1.31</v>
      </c>
      <c r="AF220" s="53">
        <v>0.57999999999999996</v>
      </c>
      <c r="AG220" s="54"/>
      <c r="AH220" s="54"/>
      <c r="AI220" s="54"/>
      <c r="AJ220" s="54"/>
      <c r="AK220" s="54"/>
      <c r="AL220" s="54"/>
      <c r="AM220" s="54"/>
      <c r="AN220" s="54"/>
      <c r="AO220" s="54"/>
      <c r="AP220" s="54"/>
      <c r="AQ220" s="54"/>
      <c r="AR220" s="54"/>
      <c r="AS220" s="54">
        <v>0.22522829999999999</v>
      </c>
      <c r="AT220" s="53">
        <v>0.127044185</v>
      </c>
      <c r="AU220" s="54">
        <v>98.422899999999998</v>
      </c>
      <c r="AV220" s="53">
        <v>0.04</v>
      </c>
      <c r="AW220" s="53"/>
      <c r="AX220" s="53"/>
      <c r="AY220" s="53"/>
      <c r="AZ220" s="54"/>
      <c r="BA220" s="53">
        <v>82.95</v>
      </c>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3">
        <v>0.11</v>
      </c>
      <c r="BX220" s="53"/>
      <c r="BY220" s="53">
        <v>4.26</v>
      </c>
      <c r="BZ220" s="53">
        <v>2.13</v>
      </c>
      <c r="CA220" s="54"/>
      <c r="CB220" s="53">
        <v>3.61</v>
      </c>
      <c r="CC220" s="53">
        <v>3.28</v>
      </c>
      <c r="CD220" s="54"/>
      <c r="CE220" s="53">
        <v>0.15</v>
      </c>
      <c r="CF220" s="53">
        <v>2.74</v>
      </c>
      <c r="CG220" s="54"/>
      <c r="CH220" s="54"/>
      <c r="CI220" s="54"/>
      <c r="CJ220" s="54"/>
      <c r="CK220" s="54"/>
      <c r="CL220" s="54"/>
      <c r="CM220" s="54"/>
      <c r="CN220" s="55">
        <v>99.27</v>
      </c>
      <c r="CO220" s="21"/>
      <c r="CP220" s="54"/>
      <c r="CQ220" s="54"/>
      <c r="CR220" s="54"/>
      <c r="CS220" s="54"/>
      <c r="CT220" s="54"/>
      <c r="CU220" s="54"/>
      <c r="CV220" s="54"/>
      <c r="CW220" s="54"/>
      <c r="CX220" s="54"/>
      <c r="CY220" s="54"/>
      <c r="CZ220" s="54"/>
      <c r="DA220" s="54"/>
      <c r="DB220" s="54"/>
      <c r="DC220" s="54"/>
      <c r="DD220" s="54"/>
      <c r="DE220" s="54"/>
      <c r="DF220" s="54"/>
      <c r="DG220" s="54"/>
      <c r="DH220" s="54">
        <v>0</v>
      </c>
      <c r="DI220" s="54"/>
    </row>
    <row r="221" spans="1:113" x14ac:dyDescent="0.2">
      <c r="A221" s="21" t="s">
        <v>867</v>
      </c>
      <c r="B221" s="53">
        <v>19</v>
      </c>
      <c r="C221" s="53">
        <v>11</v>
      </c>
      <c r="D221" s="53">
        <v>2373</v>
      </c>
      <c r="E221" s="53"/>
      <c r="F221" s="53">
        <v>8.3333332999999996E-2</v>
      </c>
      <c r="G221" s="53"/>
      <c r="H221" s="53"/>
      <c r="I221" s="53"/>
      <c r="J221" s="53"/>
      <c r="K221" s="53"/>
      <c r="L221" s="53"/>
      <c r="M221" s="54" t="s">
        <v>527</v>
      </c>
      <c r="N221" s="54" t="s">
        <v>532</v>
      </c>
      <c r="O221" s="54" t="s">
        <v>33</v>
      </c>
      <c r="P221" s="56">
        <v>38.200000000000003</v>
      </c>
      <c r="Q221" s="57">
        <v>0.33</v>
      </c>
      <c r="R221" s="57">
        <v>5.85</v>
      </c>
      <c r="S221" s="57">
        <v>0.28000000000000003</v>
      </c>
      <c r="T221" s="53"/>
      <c r="U221" s="57">
        <v>8.2200000000000006</v>
      </c>
      <c r="V221" s="57">
        <v>0.16</v>
      </c>
      <c r="W221" s="53"/>
      <c r="X221" s="58"/>
      <c r="Y221" s="53"/>
      <c r="Z221" s="56">
        <v>40.4</v>
      </c>
      <c r="AA221" s="57">
        <v>5.94</v>
      </c>
      <c r="AB221" s="54"/>
      <c r="AC221" s="54"/>
      <c r="AD221" s="54"/>
      <c r="AE221" s="54"/>
      <c r="AF221" s="54"/>
      <c r="AG221" s="54"/>
      <c r="AH221" s="54"/>
      <c r="AI221" s="54"/>
      <c r="AJ221" s="54"/>
      <c r="AK221" s="54"/>
      <c r="AL221" s="54"/>
      <c r="AM221" s="54"/>
      <c r="AN221" s="54"/>
      <c r="AO221" s="54"/>
      <c r="AP221" s="54"/>
      <c r="AQ221" s="54"/>
      <c r="AR221" s="54"/>
      <c r="AS221" s="59">
        <v>0.25</v>
      </c>
      <c r="AT221" s="53">
        <v>0.30307046300000001</v>
      </c>
      <c r="AU221" s="54">
        <v>99.529399999999995</v>
      </c>
      <c r="AV221" s="57">
        <v>0.04</v>
      </c>
      <c r="AW221" s="54"/>
      <c r="AX221" s="54"/>
      <c r="AY221" s="57">
        <v>0.19</v>
      </c>
      <c r="AZ221" s="54"/>
      <c r="BA221" s="56">
        <v>50.5</v>
      </c>
      <c r="BB221" s="54"/>
      <c r="BC221" s="54"/>
      <c r="BD221" s="54"/>
      <c r="BE221" s="54"/>
      <c r="BF221" s="54"/>
      <c r="BG221" s="54"/>
      <c r="BH221" s="54"/>
      <c r="BI221" s="54"/>
      <c r="BJ221" s="54"/>
      <c r="BK221" s="54"/>
      <c r="BL221" s="54"/>
      <c r="BM221" s="54"/>
      <c r="BN221" s="54"/>
      <c r="BO221" s="56"/>
      <c r="BP221" s="54"/>
      <c r="BQ221" s="54"/>
      <c r="BR221" s="54"/>
      <c r="BS221" s="54"/>
      <c r="BT221" s="54"/>
      <c r="BU221" s="54"/>
      <c r="BV221" s="54"/>
      <c r="BW221" s="54"/>
      <c r="BX221" s="57">
        <v>2.36</v>
      </c>
      <c r="BY221" s="54"/>
      <c r="BZ221" s="56">
        <v>32.299999999999997</v>
      </c>
      <c r="CA221" s="54"/>
      <c r="CB221" s="54"/>
      <c r="CC221" s="54"/>
      <c r="CD221" s="54"/>
      <c r="CE221" s="54"/>
      <c r="CF221" s="54"/>
      <c r="CG221" s="54"/>
      <c r="CH221" s="56">
        <v>13.2</v>
      </c>
      <c r="CI221" s="56"/>
      <c r="CJ221" s="57">
        <v>0.92</v>
      </c>
      <c r="CK221" s="57"/>
      <c r="CL221" s="57"/>
      <c r="CM221" s="54"/>
      <c r="CN221" s="55">
        <v>99.53</v>
      </c>
      <c r="CO221" s="21"/>
      <c r="CP221" s="54"/>
      <c r="CQ221" s="54"/>
      <c r="CR221" s="54"/>
      <c r="CS221" s="54"/>
      <c r="CT221" s="54"/>
      <c r="CU221" s="54"/>
      <c r="CV221" s="54"/>
      <c r="CW221" s="54"/>
      <c r="CX221" s="54"/>
      <c r="CY221" s="54"/>
      <c r="CZ221" s="54"/>
      <c r="DA221" s="54"/>
      <c r="DB221" s="54"/>
      <c r="DC221" s="54"/>
      <c r="DD221" s="54"/>
      <c r="DE221" s="54"/>
      <c r="DF221" s="54"/>
      <c r="DG221" s="54"/>
      <c r="DH221" s="54">
        <v>0</v>
      </c>
      <c r="DI221" s="54"/>
    </row>
    <row r="222" spans="1:113" x14ac:dyDescent="0.2">
      <c r="A222" s="21" t="s">
        <v>868</v>
      </c>
      <c r="B222" s="53">
        <v>19</v>
      </c>
      <c r="C222" s="53">
        <v>11</v>
      </c>
      <c r="D222" s="53">
        <v>2673</v>
      </c>
      <c r="E222" s="53"/>
      <c r="F222" s="53">
        <v>8.3333332999999996E-2</v>
      </c>
      <c r="G222" s="53"/>
      <c r="H222" s="53"/>
      <c r="I222" s="53"/>
      <c r="J222" s="53"/>
      <c r="K222" s="53"/>
      <c r="L222" s="53"/>
      <c r="M222" s="54" t="s">
        <v>527</v>
      </c>
      <c r="N222" s="54" t="s">
        <v>532</v>
      </c>
      <c r="O222" s="54" t="s">
        <v>33</v>
      </c>
      <c r="P222" s="56">
        <v>39.1</v>
      </c>
      <c r="Q222" s="57">
        <v>0.18</v>
      </c>
      <c r="R222" s="57">
        <v>3.22</v>
      </c>
      <c r="S222" s="57">
        <v>0.13</v>
      </c>
      <c r="T222" s="53"/>
      <c r="U222" s="57">
        <v>6.11</v>
      </c>
      <c r="V222" s="57">
        <v>0.08</v>
      </c>
      <c r="W222" s="53"/>
      <c r="X222" s="58"/>
      <c r="Y222" s="53"/>
      <c r="Z222" s="56">
        <v>47.9</v>
      </c>
      <c r="AA222" s="57">
        <v>3.2</v>
      </c>
      <c r="AB222" s="54"/>
      <c r="AC222" s="54"/>
      <c r="AD222" s="54"/>
      <c r="AE222" s="54"/>
      <c r="AF222" s="54"/>
      <c r="AG222" s="54"/>
      <c r="AH222" s="54"/>
      <c r="AI222" s="54"/>
      <c r="AJ222" s="54"/>
      <c r="AK222" s="54"/>
      <c r="AL222" s="54"/>
      <c r="AM222" s="54"/>
      <c r="AN222" s="54"/>
      <c r="AO222" s="54"/>
      <c r="AP222" s="54"/>
      <c r="AQ222" s="54"/>
      <c r="AR222" s="54"/>
      <c r="AS222" s="59">
        <v>0.61</v>
      </c>
      <c r="AT222" s="53">
        <v>0</v>
      </c>
      <c r="AU222" s="54">
        <v>100.23099999999999</v>
      </c>
      <c r="AV222" s="57">
        <v>0.05</v>
      </c>
      <c r="AW222" s="54"/>
      <c r="AX222" s="54"/>
      <c r="AY222" s="57">
        <v>0.18</v>
      </c>
      <c r="AZ222" s="54"/>
      <c r="BA222" s="56">
        <v>44.1</v>
      </c>
      <c r="BB222" s="54"/>
      <c r="BC222" s="54"/>
      <c r="BD222" s="54"/>
      <c r="BE222" s="54"/>
      <c r="BF222" s="54"/>
      <c r="BG222" s="54"/>
      <c r="BH222" s="54"/>
      <c r="BI222" s="54"/>
      <c r="BJ222" s="54"/>
      <c r="BK222" s="54"/>
      <c r="BL222" s="54"/>
      <c r="BM222" s="54"/>
      <c r="BN222" s="54"/>
      <c r="BO222" s="56"/>
      <c r="BP222" s="54"/>
      <c r="BQ222" s="54"/>
      <c r="BR222" s="54"/>
      <c r="BS222" s="54"/>
      <c r="BT222" s="54"/>
      <c r="BU222" s="54"/>
      <c r="BV222" s="54"/>
      <c r="BW222" s="54"/>
      <c r="BX222" s="57">
        <v>1.57</v>
      </c>
      <c r="BY222" s="54"/>
      <c r="BZ222" s="56">
        <v>34</v>
      </c>
      <c r="CA222" s="54"/>
      <c r="CB222" s="54"/>
      <c r="CC222" s="54"/>
      <c r="CD222" s="54"/>
      <c r="CE222" s="54"/>
      <c r="CF222" s="54"/>
      <c r="CG222" s="54"/>
      <c r="CH222" s="56">
        <v>17.5</v>
      </c>
      <c r="CI222" s="56"/>
      <c r="CJ222" s="57">
        <v>1.92</v>
      </c>
      <c r="CK222" s="57"/>
      <c r="CL222" s="57"/>
      <c r="CM222" s="54"/>
      <c r="CN222" s="55">
        <v>99.21</v>
      </c>
      <c r="CO222" s="21"/>
      <c r="CP222" s="54"/>
      <c r="CQ222" s="54"/>
      <c r="CR222" s="54"/>
      <c r="CS222" s="54"/>
      <c r="CT222" s="54"/>
      <c r="CU222" s="54"/>
      <c r="CV222" s="54"/>
      <c r="CW222" s="54"/>
      <c r="CX222" s="54"/>
      <c r="CY222" s="54"/>
      <c r="CZ222" s="54"/>
      <c r="DA222" s="54"/>
      <c r="DB222" s="54"/>
      <c r="DC222" s="54"/>
      <c r="DD222" s="54"/>
      <c r="DE222" s="54"/>
      <c r="DF222" s="54"/>
      <c r="DG222" s="54"/>
      <c r="DH222" s="54">
        <v>0</v>
      </c>
      <c r="DI222" s="54"/>
    </row>
    <row r="223" spans="1:113" x14ac:dyDescent="0.2">
      <c r="A223" s="21" t="s">
        <v>869</v>
      </c>
      <c r="B223" s="53">
        <v>18</v>
      </c>
      <c r="C223" s="53">
        <v>1.5</v>
      </c>
      <c r="D223" s="53">
        <v>1673</v>
      </c>
      <c r="E223" s="53"/>
      <c r="F223" s="53"/>
      <c r="G223" s="53"/>
      <c r="H223" s="53" t="s">
        <v>489</v>
      </c>
      <c r="I223" s="53">
        <v>-3.7</v>
      </c>
      <c r="J223" s="53"/>
      <c r="K223" s="53" t="s">
        <v>490</v>
      </c>
      <c r="L223" s="53" t="s">
        <v>501</v>
      </c>
      <c r="M223" s="54" t="s">
        <v>529</v>
      </c>
      <c r="N223" s="54" t="s">
        <v>494</v>
      </c>
      <c r="O223" s="54" t="s">
        <v>74</v>
      </c>
      <c r="P223" s="54">
        <v>74.709999999999994</v>
      </c>
      <c r="Q223" s="54"/>
      <c r="R223" s="54">
        <v>13.42</v>
      </c>
      <c r="S223" s="54"/>
      <c r="T223" s="54"/>
      <c r="U223" s="54">
        <v>1.58</v>
      </c>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3">
        <v>0.26935163000000001</v>
      </c>
      <c r="AU223" s="54">
        <v>89.71</v>
      </c>
      <c r="AV223" s="53">
        <v>0.05</v>
      </c>
      <c r="AW223" s="54"/>
      <c r="AX223" s="54">
        <v>0.02</v>
      </c>
      <c r="AY223" s="54"/>
      <c r="AZ223" s="54"/>
      <c r="BA223" s="53">
        <v>97.9</v>
      </c>
      <c r="BB223" s="54"/>
      <c r="BC223" s="54"/>
      <c r="BD223" s="54"/>
      <c r="BE223" s="54"/>
      <c r="BF223" s="54"/>
      <c r="BG223" s="54"/>
      <c r="BH223" s="54"/>
      <c r="BI223" s="54">
        <v>0.12</v>
      </c>
      <c r="BJ223" s="54"/>
      <c r="BK223" s="54"/>
      <c r="BL223" s="54"/>
      <c r="BM223" s="54"/>
      <c r="BN223" s="54"/>
      <c r="BO223" s="54"/>
      <c r="BP223" s="54"/>
      <c r="BQ223" s="54"/>
      <c r="BR223" s="54"/>
      <c r="BS223" s="54"/>
      <c r="BT223" s="54"/>
      <c r="BU223" s="54"/>
      <c r="BV223" s="54"/>
      <c r="BW223" s="54"/>
      <c r="BX223" s="54"/>
      <c r="BY223" s="54">
        <v>0.45</v>
      </c>
      <c r="BZ223" s="54"/>
      <c r="CA223" s="54"/>
      <c r="CB223" s="54"/>
      <c r="CC223" s="54"/>
      <c r="CD223" s="54"/>
      <c r="CE223" s="54"/>
      <c r="CF223" s="54"/>
      <c r="CG223" s="54"/>
      <c r="CH223" s="54"/>
      <c r="CI223" s="54"/>
      <c r="CJ223" s="54"/>
      <c r="CK223" s="54"/>
      <c r="CL223" s="54"/>
      <c r="CM223" s="54"/>
      <c r="CN223" s="55">
        <v>98.54</v>
      </c>
      <c r="CO223" s="21"/>
      <c r="CP223" s="54"/>
      <c r="CQ223" s="54"/>
      <c r="CR223" s="54"/>
      <c r="CS223" s="54"/>
      <c r="CT223" s="54"/>
      <c r="CU223" s="54"/>
      <c r="CV223" s="54"/>
      <c r="CW223" s="54"/>
      <c r="CX223" s="54"/>
      <c r="CY223" s="54"/>
      <c r="CZ223" s="54"/>
      <c r="DA223" s="54"/>
      <c r="DB223" s="54"/>
      <c r="DC223" s="54"/>
      <c r="DD223" s="54"/>
      <c r="DE223" s="54"/>
      <c r="DF223" s="54"/>
      <c r="DG223" s="54"/>
      <c r="DH223" s="54">
        <v>0</v>
      </c>
      <c r="DI223" s="54" t="s">
        <v>546</v>
      </c>
    </row>
    <row r="224" spans="1:113" x14ac:dyDescent="0.2">
      <c r="A224" s="21" t="s">
        <v>870</v>
      </c>
      <c r="B224" s="53">
        <v>25</v>
      </c>
      <c r="C224" s="53">
        <v>5</v>
      </c>
      <c r="D224" s="53">
        <v>2673</v>
      </c>
      <c r="E224" s="53"/>
      <c r="F224" s="53">
        <v>3.3333333E-2</v>
      </c>
      <c r="G224" s="53"/>
      <c r="H224" s="53" t="s">
        <v>489</v>
      </c>
      <c r="I224" s="53">
        <v>-2.1</v>
      </c>
      <c r="J224" s="53"/>
      <c r="K224" s="53" t="s">
        <v>492</v>
      </c>
      <c r="L224" s="53" t="s">
        <v>501</v>
      </c>
      <c r="M224" s="54" t="s">
        <v>527</v>
      </c>
      <c r="N224" s="54" t="s">
        <v>532</v>
      </c>
      <c r="O224" s="54" t="s">
        <v>536</v>
      </c>
      <c r="P224" s="21">
        <v>42.572771359999997</v>
      </c>
      <c r="Q224" s="21"/>
      <c r="R224" s="21">
        <v>6.2163399000000004</v>
      </c>
      <c r="S224" s="21"/>
      <c r="T224" s="21"/>
      <c r="U224" s="21">
        <v>5.2746358999999998</v>
      </c>
      <c r="V224" s="21"/>
      <c r="W224" s="21"/>
      <c r="X224" s="21"/>
      <c r="Y224" s="21"/>
      <c r="Z224" s="21">
        <v>29.68314174</v>
      </c>
      <c r="AA224" s="21">
        <v>2.3786510000000001</v>
      </c>
      <c r="AB224" s="21"/>
      <c r="AC224" s="21"/>
      <c r="AD224" s="21">
        <v>4.1247847999999996</v>
      </c>
      <c r="AE224" s="21">
        <v>3.8788274999999999</v>
      </c>
      <c r="AF224" s="21"/>
      <c r="AG224" s="21"/>
      <c r="AH224" s="21"/>
      <c r="AI224" s="21"/>
      <c r="AJ224" s="21"/>
      <c r="AK224" s="21"/>
      <c r="AL224" s="21"/>
      <c r="AM224" s="21"/>
      <c r="AN224" s="21"/>
      <c r="AO224" s="21"/>
      <c r="AP224" s="21"/>
      <c r="AQ224" s="21"/>
      <c r="AR224" s="21"/>
      <c r="AS224" s="21">
        <v>0.54</v>
      </c>
      <c r="AT224" s="53">
        <v>0</v>
      </c>
      <c r="AU224" s="54">
        <v>94.399799999999999</v>
      </c>
      <c r="AV224" s="53">
        <v>0.05</v>
      </c>
      <c r="AW224" s="54"/>
      <c r="AX224" s="54"/>
      <c r="AY224" s="54"/>
      <c r="AZ224" s="54"/>
      <c r="BA224" s="53">
        <v>60.95</v>
      </c>
      <c r="BB224" s="54"/>
      <c r="BC224" s="54"/>
      <c r="BD224" s="54"/>
      <c r="BE224" s="54"/>
      <c r="BF224" s="54"/>
      <c r="BG224" s="54"/>
      <c r="BH224" s="54"/>
      <c r="BI224" s="54"/>
      <c r="BJ224" s="54"/>
      <c r="BK224" s="54"/>
      <c r="BL224" s="54"/>
      <c r="BM224" s="54"/>
      <c r="BN224" s="54"/>
      <c r="BO224" s="54"/>
      <c r="BP224" s="54"/>
      <c r="BQ224" s="54"/>
      <c r="BR224" s="54"/>
      <c r="BS224" s="54"/>
      <c r="BT224" s="54">
        <v>0.26</v>
      </c>
      <c r="BU224" s="54"/>
      <c r="BV224" s="54">
        <v>0.25</v>
      </c>
      <c r="BW224" s="54"/>
      <c r="BX224" s="54">
        <v>1.65</v>
      </c>
      <c r="BY224" s="54"/>
      <c r="BZ224" s="54">
        <v>34.67</v>
      </c>
      <c r="CA224" s="54"/>
      <c r="CB224" s="54"/>
      <c r="CC224" s="54"/>
      <c r="CD224" s="54"/>
      <c r="CE224" s="54"/>
      <c r="CF224" s="54"/>
      <c r="CG224" s="54"/>
      <c r="CH224" s="54"/>
      <c r="CI224" s="54"/>
      <c r="CJ224" s="54"/>
      <c r="CK224" s="54"/>
      <c r="CL224" s="54"/>
      <c r="CM224" s="54"/>
      <c r="CN224" s="55">
        <v>97.83</v>
      </c>
      <c r="CO224" s="21"/>
      <c r="CP224" s="54"/>
      <c r="CQ224" s="54"/>
      <c r="CR224" s="54"/>
      <c r="CS224" s="54"/>
      <c r="CT224" s="54"/>
      <c r="CU224" s="54"/>
      <c r="CV224" s="54"/>
      <c r="CW224" s="54"/>
      <c r="CX224" s="54"/>
      <c r="CY224" s="54"/>
      <c r="CZ224" s="54"/>
      <c r="DA224" s="54"/>
      <c r="DB224" s="54"/>
      <c r="DC224" s="54"/>
      <c r="DD224" s="54"/>
      <c r="DE224" s="54"/>
      <c r="DF224" s="54"/>
      <c r="DG224" s="54"/>
      <c r="DH224" s="54">
        <v>0</v>
      </c>
      <c r="DI224" s="54" t="s">
        <v>541</v>
      </c>
    </row>
    <row r="225" spans="1:113" x14ac:dyDescent="0.2">
      <c r="A225" s="21" t="s">
        <v>871</v>
      </c>
      <c r="B225" s="53">
        <v>15</v>
      </c>
      <c r="C225" s="75">
        <v>3</v>
      </c>
      <c r="D225" s="52">
        <v>1973</v>
      </c>
      <c r="E225" s="53"/>
      <c r="F225" s="78">
        <v>0.6</v>
      </c>
      <c r="G225" s="53"/>
      <c r="H225" s="53" t="s">
        <v>489</v>
      </c>
      <c r="I225" s="79">
        <v>-2.14</v>
      </c>
      <c r="J225" s="53"/>
      <c r="K225" s="53" t="s">
        <v>490</v>
      </c>
      <c r="L225" s="73" t="s">
        <v>872</v>
      </c>
      <c r="M225" s="54" t="s">
        <v>527</v>
      </c>
      <c r="N225" s="54" t="s">
        <v>494</v>
      </c>
      <c r="O225" s="54" t="s">
        <v>33</v>
      </c>
      <c r="P225" s="67">
        <v>30.77</v>
      </c>
      <c r="Q225" s="54"/>
      <c r="R225" s="67">
        <v>11.7</v>
      </c>
      <c r="S225" s="54"/>
      <c r="T225" s="54"/>
      <c r="U225" s="67">
        <v>10.95</v>
      </c>
      <c r="V225" s="54"/>
      <c r="W225" s="54"/>
      <c r="X225" s="54"/>
      <c r="Y225" s="74"/>
      <c r="Z225" s="67">
        <v>40.69</v>
      </c>
      <c r="AA225" s="67">
        <v>3.24</v>
      </c>
      <c r="AB225" s="54"/>
      <c r="AC225" s="54"/>
      <c r="AD225" s="67">
        <v>0.91</v>
      </c>
      <c r="AE225" s="54"/>
      <c r="AF225" s="67">
        <v>3.3</v>
      </c>
      <c r="AG225" s="67"/>
      <c r="AH225" s="67"/>
      <c r="AI225" s="67"/>
      <c r="AJ225" s="54"/>
      <c r="AK225" s="54"/>
      <c r="AL225" s="54"/>
      <c r="AM225" s="54"/>
      <c r="AN225" s="54"/>
      <c r="AO225" s="54"/>
      <c r="AP225" s="54"/>
      <c r="AQ225" s="54"/>
      <c r="AR225" s="54"/>
      <c r="AS225" s="54"/>
      <c r="AT225" s="53">
        <v>0</v>
      </c>
      <c r="AU225" s="54">
        <v>101.56</v>
      </c>
      <c r="AV225" s="21">
        <v>0.05</v>
      </c>
      <c r="AW225" s="54"/>
      <c r="AX225" s="54">
        <v>0.1</v>
      </c>
      <c r="AY225" s="54"/>
      <c r="AZ225" s="54"/>
      <c r="BA225" s="53">
        <v>89.34</v>
      </c>
      <c r="BB225" s="54"/>
      <c r="BC225" s="54">
        <v>0.04</v>
      </c>
      <c r="BD225" s="54"/>
      <c r="BE225" s="54"/>
      <c r="BF225" s="54"/>
      <c r="BG225" s="54"/>
      <c r="BH225" s="54"/>
      <c r="BI225" s="54"/>
      <c r="BJ225" s="54"/>
      <c r="BK225" s="54"/>
      <c r="BL225" s="54"/>
      <c r="BM225" s="54"/>
      <c r="BN225" s="54"/>
      <c r="BO225" s="54"/>
      <c r="BP225" s="54"/>
      <c r="BQ225" s="54"/>
      <c r="BR225" s="54"/>
      <c r="BS225" s="54"/>
      <c r="BT225" s="54"/>
      <c r="BU225" s="54"/>
      <c r="BV225" s="54"/>
      <c r="BW225" s="54">
        <v>7.18</v>
      </c>
      <c r="BX225" s="54"/>
      <c r="BY225" s="54"/>
      <c r="BZ225" s="54"/>
      <c r="CA225" s="54"/>
      <c r="CB225" s="54"/>
      <c r="CC225" s="54"/>
      <c r="CD225" s="54"/>
      <c r="CE225" s="54"/>
      <c r="CF225" s="54"/>
      <c r="CG225" s="54"/>
      <c r="CH225" s="54"/>
      <c r="CI225" s="54"/>
      <c r="CJ225" s="54"/>
      <c r="CK225" s="54"/>
      <c r="CL225" s="54"/>
      <c r="CM225" s="54"/>
      <c r="CN225" s="55">
        <v>96.71</v>
      </c>
      <c r="CO225" s="21"/>
      <c r="CP225" s="54"/>
      <c r="CQ225" s="54"/>
      <c r="CR225" s="54"/>
      <c r="CS225" s="54"/>
      <c r="CT225" s="54"/>
      <c r="CU225" s="54"/>
      <c r="CV225" s="54"/>
      <c r="CW225" s="54"/>
      <c r="CX225" s="54"/>
      <c r="CY225" s="54"/>
      <c r="CZ225" s="54"/>
      <c r="DA225" s="54"/>
      <c r="DB225" s="54"/>
      <c r="DC225" s="54"/>
      <c r="DD225" s="54"/>
      <c r="DE225" s="54"/>
      <c r="DF225" s="54"/>
      <c r="DG225" s="54"/>
      <c r="DH225" s="54">
        <v>0</v>
      </c>
      <c r="DI225" s="54" t="s">
        <v>804</v>
      </c>
    </row>
    <row r="226" spans="1:113" x14ac:dyDescent="0.2">
      <c r="A226" s="21">
        <v>1549</v>
      </c>
      <c r="B226" s="53">
        <v>34</v>
      </c>
      <c r="C226" s="53">
        <v>9</v>
      </c>
      <c r="D226" s="53">
        <v>2173</v>
      </c>
      <c r="E226" s="53"/>
      <c r="F226" s="54"/>
      <c r="G226" s="53"/>
      <c r="H226" s="53" t="s">
        <v>489</v>
      </c>
      <c r="I226" s="53">
        <v>-1.82</v>
      </c>
      <c r="J226" s="53"/>
      <c r="K226" s="53" t="s">
        <v>494</v>
      </c>
      <c r="L226" s="53" t="s">
        <v>506</v>
      </c>
      <c r="M226" s="54" t="s">
        <v>527</v>
      </c>
      <c r="N226" s="54" t="s">
        <v>532</v>
      </c>
      <c r="O226" s="54" t="s">
        <v>33</v>
      </c>
      <c r="P226" s="54">
        <v>0.59</v>
      </c>
      <c r="Q226" s="54">
        <v>3.77</v>
      </c>
      <c r="R226" s="54"/>
      <c r="S226" s="54">
        <v>3.83</v>
      </c>
      <c r="T226" s="54">
        <v>4.5451859199999998</v>
      </c>
      <c r="U226" s="54">
        <v>15.36</v>
      </c>
      <c r="V226" s="54">
        <v>3.09</v>
      </c>
      <c r="W226" s="54">
        <v>0</v>
      </c>
      <c r="X226" s="54"/>
      <c r="Y226" s="54">
        <v>0.2</v>
      </c>
      <c r="Z226" s="54">
        <v>71.33</v>
      </c>
      <c r="AA226" s="54"/>
      <c r="AB226" s="54"/>
      <c r="AC226" s="54"/>
      <c r="AD226" s="54"/>
      <c r="AE226" s="54"/>
      <c r="AF226" s="54"/>
      <c r="AG226" s="54"/>
      <c r="AH226" s="54"/>
      <c r="AI226" s="54"/>
      <c r="AJ226" s="54"/>
      <c r="AK226" s="54"/>
      <c r="AL226" s="54"/>
      <c r="AM226" s="54"/>
      <c r="AN226" s="54"/>
      <c r="AO226" s="54"/>
      <c r="AP226" s="54"/>
      <c r="AQ226" s="54"/>
      <c r="AR226" s="54"/>
      <c r="AS226" s="54"/>
      <c r="AT226" s="53">
        <v>0</v>
      </c>
      <c r="AU226" s="54">
        <v>102.715</v>
      </c>
      <c r="AV226" s="21">
        <v>0.05</v>
      </c>
      <c r="AW226" s="54"/>
      <c r="AX226" s="54"/>
      <c r="AY226" s="54">
        <v>0.38</v>
      </c>
      <c r="AZ226" s="54"/>
      <c r="BA226" s="53">
        <v>79.2</v>
      </c>
      <c r="BB226" s="54">
        <v>0.21</v>
      </c>
      <c r="BC226" s="54"/>
      <c r="BD226" s="54"/>
      <c r="BE226" s="54">
        <v>20.059999999999999</v>
      </c>
      <c r="BF226" s="54"/>
      <c r="BG226" s="54"/>
      <c r="BH226" s="54"/>
      <c r="BI226" s="54"/>
      <c r="BJ226" s="54"/>
      <c r="BK226" s="54"/>
      <c r="BL226" s="54"/>
      <c r="BM226" s="54"/>
      <c r="BN226" s="54"/>
      <c r="BO226" s="54"/>
      <c r="BP226" s="54"/>
      <c r="BQ226" s="54"/>
      <c r="BR226" s="54">
        <v>0.1</v>
      </c>
      <c r="BS226" s="54"/>
      <c r="BT226" s="54"/>
      <c r="BU226" s="54"/>
      <c r="BV226" s="54"/>
      <c r="BW226" s="54"/>
      <c r="BX226" s="54"/>
      <c r="BY226" s="54"/>
      <c r="BZ226" s="54"/>
      <c r="CA226" s="54"/>
      <c r="CB226" s="54"/>
      <c r="CC226" s="54"/>
      <c r="CD226" s="54"/>
      <c r="CE226" s="54"/>
      <c r="CF226" s="54"/>
      <c r="CG226" s="54"/>
      <c r="CH226" s="54"/>
      <c r="CI226" s="54"/>
      <c r="CJ226" s="54"/>
      <c r="CK226" s="54"/>
      <c r="CL226" s="54"/>
      <c r="CM226" s="54"/>
      <c r="CN226" s="55">
        <v>100</v>
      </c>
      <c r="CO226" s="21"/>
      <c r="CP226" s="54"/>
      <c r="CQ226" s="54"/>
      <c r="CR226" s="54"/>
      <c r="CS226" s="54"/>
      <c r="CT226" s="54"/>
      <c r="CU226" s="54"/>
      <c r="CV226" s="54"/>
      <c r="CW226" s="54"/>
      <c r="CX226" s="54"/>
      <c r="CY226" s="54"/>
      <c r="CZ226" s="54"/>
      <c r="DA226" s="54"/>
      <c r="DB226" s="54"/>
      <c r="DC226" s="54"/>
      <c r="DD226" s="54"/>
      <c r="DE226" s="54"/>
      <c r="DF226" s="54"/>
      <c r="DG226" s="54"/>
      <c r="DH226" s="54">
        <v>0</v>
      </c>
      <c r="DI226" s="54" t="s">
        <v>545</v>
      </c>
    </row>
    <row r="227" spans="1:113" x14ac:dyDescent="0.2">
      <c r="A227" s="21">
        <v>1210</v>
      </c>
      <c r="B227" s="53">
        <v>34</v>
      </c>
      <c r="C227" s="53">
        <v>9</v>
      </c>
      <c r="D227" s="53">
        <v>2473</v>
      </c>
      <c r="E227" s="53"/>
      <c r="F227" s="53"/>
      <c r="G227" s="53"/>
      <c r="H227" s="53" t="s">
        <v>489</v>
      </c>
      <c r="I227" s="53">
        <v>-1.47</v>
      </c>
      <c r="J227" s="53"/>
      <c r="K227" s="53" t="s">
        <v>494</v>
      </c>
      <c r="L227" s="53" t="s">
        <v>506</v>
      </c>
      <c r="M227" s="54" t="s">
        <v>527</v>
      </c>
      <c r="N227" s="54" t="s">
        <v>532</v>
      </c>
      <c r="O227" s="54" t="s">
        <v>33</v>
      </c>
      <c r="P227" s="54">
        <v>0.09</v>
      </c>
      <c r="Q227" s="54">
        <v>1.4</v>
      </c>
      <c r="R227" s="54"/>
      <c r="S227" s="54">
        <v>1.78</v>
      </c>
      <c r="T227" s="54">
        <v>1.99271698</v>
      </c>
      <c r="U227" s="54">
        <v>21.91</v>
      </c>
      <c r="V227" s="54">
        <v>1.49</v>
      </c>
      <c r="W227" s="54">
        <v>0</v>
      </c>
      <c r="X227" s="54"/>
      <c r="Y227" s="54">
        <v>0.43</v>
      </c>
      <c r="Z227" s="54">
        <v>72.53</v>
      </c>
      <c r="AA227" s="54"/>
      <c r="AB227" s="54"/>
      <c r="AC227" s="54"/>
      <c r="AD227" s="54"/>
      <c r="AE227" s="54"/>
      <c r="AF227" s="54"/>
      <c r="AG227" s="54"/>
      <c r="AH227" s="54"/>
      <c r="AI227" s="54"/>
      <c r="AJ227" s="54"/>
      <c r="AK227" s="54"/>
      <c r="AL227" s="54"/>
      <c r="AM227" s="54"/>
      <c r="AN227" s="54"/>
      <c r="AO227" s="54"/>
      <c r="AP227" s="54"/>
      <c r="AQ227" s="54"/>
      <c r="AR227" s="54"/>
      <c r="AS227" s="54"/>
      <c r="AT227" s="53">
        <v>0</v>
      </c>
      <c r="AU227" s="54">
        <v>101.623</v>
      </c>
      <c r="AV227" s="21">
        <v>0.05</v>
      </c>
      <c r="AW227" s="54"/>
      <c r="AX227" s="54"/>
      <c r="AY227" s="54">
        <v>0.26</v>
      </c>
      <c r="AZ227" s="54"/>
      <c r="BA227" s="53">
        <v>76.56</v>
      </c>
      <c r="BB227" s="54">
        <v>0.17</v>
      </c>
      <c r="BC227" s="54"/>
      <c r="BD227" s="54"/>
      <c r="BE227" s="54">
        <v>22.3</v>
      </c>
      <c r="BF227" s="54"/>
      <c r="BG227" s="54"/>
      <c r="BH227" s="54"/>
      <c r="BI227" s="54"/>
      <c r="BJ227" s="54"/>
      <c r="BK227" s="54"/>
      <c r="BL227" s="54"/>
      <c r="BM227" s="54"/>
      <c r="BN227" s="54"/>
      <c r="BO227" s="54"/>
      <c r="BP227" s="54"/>
      <c r="BQ227" s="54"/>
      <c r="BR227" s="54">
        <v>0.12</v>
      </c>
      <c r="BS227" s="54"/>
      <c r="BT227" s="54"/>
      <c r="BU227" s="54"/>
      <c r="BV227" s="54"/>
      <c r="BW227" s="54"/>
      <c r="BX227" s="54"/>
      <c r="BY227" s="54"/>
      <c r="BZ227" s="54"/>
      <c r="CA227" s="54"/>
      <c r="CB227" s="54"/>
      <c r="CC227" s="54"/>
      <c r="CD227" s="54"/>
      <c r="CE227" s="54"/>
      <c r="CF227" s="54"/>
      <c r="CG227" s="54"/>
      <c r="CH227" s="54"/>
      <c r="CI227" s="54"/>
      <c r="CJ227" s="54"/>
      <c r="CK227" s="54"/>
      <c r="CL227" s="54"/>
      <c r="CM227" s="54"/>
      <c r="CN227" s="55">
        <v>99.46</v>
      </c>
      <c r="CO227" s="21"/>
      <c r="CP227" s="54"/>
      <c r="CQ227" s="54"/>
      <c r="CR227" s="54"/>
      <c r="CS227" s="54"/>
      <c r="CT227" s="54"/>
      <c r="CU227" s="54"/>
      <c r="CV227" s="54"/>
      <c r="CW227" s="54"/>
      <c r="CX227" s="54"/>
      <c r="CY227" s="54"/>
      <c r="CZ227" s="54"/>
      <c r="DA227" s="54"/>
      <c r="DB227" s="54"/>
      <c r="DC227" s="54"/>
      <c r="DD227" s="54"/>
      <c r="DE227" s="54"/>
      <c r="DF227" s="54"/>
      <c r="DG227" s="54"/>
      <c r="DH227" s="54">
        <v>0</v>
      </c>
      <c r="DI227" s="54" t="s">
        <v>545</v>
      </c>
    </row>
    <row r="228" spans="1:113" x14ac:dyDescent="0.2">
      <c r="A228" s="21">
        <v>1194</v>
      </c>
      <c r="B228" s="53">
        <v>34</v>
      </c>
      <c r="C228" s="53">
        <v>9</v>
      </c>
      <c r="D228" s="53">
        <v>2473</v>
      </c>
      <c r="E228" s="53"/>
      <c r="F228" s="53"/>
      <c r="G228" s="53"/>
      <c r="H228" s="53" t="s">
        <v>489</v>
      </c>
      <c r="I228" s="53">
        <v>-1.24</v>
      </c>
      <c r="J228" s="53"/>
      <c r="K228" s="53" t="s">
        <v>494</v>
      </c>
      <c r="L228" s="53" t="s">
        <v>506</v>
      </c>
      <c r="M228" s="54" t="s">
        <v>527</v>
      </c>
      <c r="N228" s="54" t="s">
        <v>532</v>
      </c>
      <c r="O228" s="54" t="s">
        <v>33</v>
      </c>
      <c r="P228" s="54">
        <v>0.08</v>
      </c>
      <c r="Q228" s="54">
        <v>1.3</v>
      </c>
      <c r="R228" s="54"/>
      <c r="S228" s="54">
        <v>1.8</v>
      </c>
      <c r="T228" s="54">
        <v>1.8807665899999999</v>
      </c>
      <c r="U228" s="54">
        <v>26.62</v>
      </c>
      <c r="V228" s="54">
        <v>1.43</v>
      </c>
      <c r="W228" s="54">
        <v>0</v>
      </c>
      <c r="X228" s="54"/>
      <c r="Y228" s="54">
        <v>0.56999999999999995</v>
      </c>
      <c r="Z228" s="54">
        <v>68.290000000000006</v>
      </c>
      <c r="AA228" s="54"/>
      <c r="AB228" s="54"/>
      <c r="AC228" s="54"/>
      <c r="AD228" s="54"/>
      <c r="AE228" s="54"/>
      <c r="AF228" s="54"/>
      <c r="AG228" s="54"/>
      <c r="AH228" s="54"/>
      <c r="AI228" s="54"/>
      <c r="AJ228" s="54"/>
      <c r="AK228" s="54"/>
      <c r="AL228" s="54"/>
      <c r="AM228" s="54"/>
      <c r="AN228" s="54"/>
      <c r="AO228" s="54"/>
      <c r="AP228" s="54"/>
      <c r="AQ228" s="54"/>
      <c r="AR228" s="54"/>
      <c r="AS228" s="54"/>
      <c r="AT228" s="53">
        <v>0</v>
      </c>
      <c r="AU228" s="54">
        <v>101.971</v>
      </c>
      <c r="AV228" s="21">
        <v>0.05</v>
      </c>
      <c r="AW228" s="54">
        <v>0.01</v>
      </c>
      <c r="AX228" s="54"/>
      <c r="AY228" s="54">
        <v>0.17</v>
      </c>
      <c r="AZ228" s="54"/>
      <c r="BA228" s="53">
        <v>73.430000000000007</v>
      </c>
      <c r="BB228" s="54">
        <v>0.13</v>
      </c>
      <c r="BC228" s="54"/>
      <c r="BD228" s="54"/>
      <c r="BE228" s="54">
        <v>25.1</v>
      </c>
      <c r="BF228" s="54"/>
      <c r="BG228" s="54"/>
      <c r="BH228" s="54"/>
      <c r="BI228" s="54"/>
      <c r="BJ228" s="54"/>
      <c r="BK228" s="54"/>
      <c r="BL228" s="54"/>
      <c r="BM228" s="54"/>
      <c r="BN228" s="54"/>
      <c r="BO228" s="54"/>
      <c r="BP228" s="54"/>
      <c r="BQ228" s="54"/>
      <c r="BR228" s="54">
        <v>0.1</v>
      </c>
      <c r="BS228" s="54"/>
      <c r="BT228" s="54"/>
      <c r="BU228" s="54"/>
      <c r="BV228" s="54"/>
      <c r="BW228" s="54"/>
      <c r="BX228" s="54"/>
      <c r="BY228" s="54"/>
      <c r="BZ228" s="54"/>
      <c r="CA228" s="54"/>
      <c r="CB228" s="54"/>
      <c r="CC228" s="54"/>
      <c r="CD228" s="54"/>
      <c r="CE228" s="54"/>
      <c r="CF228" s="54"/>
      <c r="CG228" s="54"/>
      <c r="CH228" s="54"/>
      <c r="CI228" s="54"/>
      <c r="CJ228" s="54"/>
      <c r="CK228" s="54"/>
      <c r="CL228" s="54"/>
      <c r="CM228" s="54"/>
      <c r="CN228" s="55">
        <v>98.99</v>
      </c>
      <c r="CO228" s="21"/>
      <c r="CP228" s="54"/>
      <c r="CQ228" s="54"/>
      <c r="CR228" s="54"/>
      <c r="CS228" s="54"/>
      <c r="CT228" s="54"/>
      <c r="CU228" s="54"/>
      <c r="CV228" s="54"/>
      <c r="CW228" s="54"/>
      <c r="CX228" s="54"/>
      <c r="CY228" s="54"/>
      <c r="CZ228" s="54"/>
      <c r="DA228" s="54"/>
      <c r="DB228" s="54"/>
      <c r="DC228" s="54"/>
      <c r="DD228" s="54"/>
      <c r="DE228" s="54"/>
      <c r="DF228" s="54"/>
      <c r="DG228" s="54"/>
      <c r="DH228" s="54">
        <v>0</v>
      </c>
      <c r="DI228" s="54" t="s">
        <v>545</v>
      </c>
    </row>
    <row r="229" spans="1:113" ht="17" x14ac:dyDescent="0.25">
      <c r="A229" s="21">
        <v>1194</v>
      </c>
      <c r="B229" s="53">
        <v>4</v>
      </c>
      <c r="C229" s="53">
        <v>9</v>
      </c>
      <c r="D229" s="53">
        <v>2473</v>
      </c>
      <c r="E229" s="53"/>
      <c r="F229" s="53">
        <v>0.26666666700000002</v>
      </c>
      <c r="G229" s="53"/>
      <c r="H229" s="53" t="s">
        <v>489</v>
      </c>
      <c r="I229" s="53">
        <v>-1.26</v>
      </c>
      <c r="J229" s="53"/>
      <c r="K229" s="53" t="s">
        <v>491</v>
      </c>
      <c r="L229" s="53" t="s">
        <v>506</v>
      </c>
      <c r="M229" s="53" t="s">
        <v>527</v>
      </c>
      <c r="N229" s="53" t="s">
        <v>532</v>
      </c>
      <c r="O229" s="53" t="s">
        <v>33</v>
      </c>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7">
        <v>0</v>
      </c>
      <c r="AU229" s="57">
        <v>0</v>
      </c>
      <c r="AV229" s="53">
        <v>0.05</v>
      </c>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c r="CF229" s="53"/>
      <c r="CG229" s="53"/>
      <c r="CH229" s="53"/>
      <c r="CI229" s="53"/>
      <c r="CJ229" s="53"/>
      <c r="CK229" s="53"/>
      <c r="CL229" s="53"/>
      <c r="CM229" s="53"/>
      <c r="CN229" s="55">
        <v>0.05</v>
      </c>
      <c r="CO229" s="53"/>
      <c r="CP229" s="54"/>
      <c r="CQ229" s="54"/>
      <c r="CR229" s="54"/>
      <c r="CS229" s="54"/>
      <c r="CT229" s="54"/>
      <c r="CU229" s="54"/>
      <c r="CV229" s="54"/>
      <c r="CW229" s="54"/>
      <c r="CX229" s="54"/>
      <c r="CY229" s="54"/>
      <c r="CZ229" s="54"/>
      <c r="DA229" s="54"/>
      <c r="DB229" s="54"/>
      <c r="DC229" s="54"/>
      <c r="DD229" s="54"/>
      <c r="DE229" s="54"/>
      <c r="DF229" s="54"/>
      <c r="DG229" s="54"/>
      <c r="DH229" s="54">
        <v>0</v>
      </c>
      <c r="DI229" s="54" t="s">
        <v>873</v>
      </c>
    </row>
    <row r="230" spans="1:113" ht="17" x14ac:dyDescent="0.25">
      <c r="A230" s="21">
        <v>1554</v>
      </c>
      <c r="B230" s="53">
        <v>3</v>
      </c>
      <c r="C230" s="53">
        <v>9</v>
      </c>
      <c r="D230" s="53">
        <v>2073</v>
      </c>
      <c r="E230" s="53"/>
      <c r="F230" s="53">
        <v>1.25</v>
      </c>
      <c r="G230" s="53"/>
      <c r="H230" s="53" t="s">
        <v>489</v>
      </c>
      <c r="I230" s="53">
        <v>-1.92</v>
      </c>
      <c r="J230" s="53"/>
      <c r="K230" s="53" t="s">
        <v>491</v>
      </c>
      <c r="L230" s="53" t="s">
        <v>874</v>
      </c>
      <c r="M230" s="53" t="s">
        <v>527</v>
      </c>
      <c r="N230" s="53" t="s">
        <v>532</v>
      </c>
      <c r="O230" s="53" t="s">
        <v>33</v>
      </c>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7">
        <v>0.02</v>
      </c>
      <c r="AU230" s="57">
        <v>0</v>
      </c>
      <c r="AV230" s="53">
        <v>0.05</v>
      </c>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c r="CF230" s="53"/>
      <c r="CG230" s="53"/>
      <c r="CH230" s="53"/>
      <c r="CI230" s="53"/>
      <c r="CJ230" s="53"/>
      <c r="CK230" s="53"/>
      <c r="CL230" s="53"/>
      <c r="CM230" s="53"/>
      <c r="CN230" s="55">
        <v>0.05</v>
      </c>
      <c r="CO230" s="53"/>
      <c r="CP230" s="54"/>
      <c r="CQ230" s="54"/>
      <c r="CR230" s="54"/>
      <c r="CS230" s="54"/>
      <c r="CT230" s="54"/>
      <c r="CU230" s="54"/>
      <c r="CV230" s="54"/>
      <c r="CW230" s="54"/>
      <c r="CX230" s="54"/>
      <c r="CY230" s="54"/>
      <c r="CZ230" s="54"/>
      <c r="DA230" s="54"/>
      <c r="DB230" s="54"/>
      <c r="DC230" s="54"/>
      <c r="DD230" s="54"/>
      <c r="DE230" s="54"/>
      <c r="DF230" s="54"/>
      <c r="DG230" s="54"/>
      <c r="DH230" s="54">
        <v>0</v>
      </c>
      <c r="DI230" s="54" t="s">
        <v>873</v>
      </c>
    </row>
    <row r="231" spans="1:113" x14ac:dyDescent="0.2">
      <c r="A231" s="21" t="s">
        <v>875</v>
      </c>
      <c r="B231" s="53">
        <v>19</v>
      </c>
      <c r="C231" s="53">
        <v>11</v>
      </c>
      <c r="D231" s="53">
        <v>2473</v>
      </c>
      <c r="E231" s="53"/>
      <c r="F231" s="53">
        <v>3.3333333E-2</v>
      </c>
      <c r="G231" s="53"/>
      <c r="H231" s="53"/>
      <c r="I231" s="53"/>
      <c r="J231" s="53"/>
      <c r="K231" s="53"/>
      <c r="L231" s="53"/>
      <c r="M231" s="54" t="s">
        <v>527</v>
      </c>
      <c r="N231" s="54" t="s">
        <v>532</v>
      </c>
      <c r="O231" s="54" t="s">
        <v>33</v>
      </c>
      <c r="P231" s="56">
        <v>38.9</v>
      </c>
      <c r="Q231" s="57">
        <v>0.21</v>
      </c>
      <c r="R231" s="57">
        <v>4.17</v>
      </c>
      <c r="S231" s="57">
        <v>0.2</v>
      </c>
      <c r="T231" s="53"/>
      <c r="U231" s="56">
        <v>10.4</v>
      </c>
      <c r="V231" s="57">
        <v>0.13</v>
      </c>
      <c r="W231" s="53"/>
      <c r="X231" s="58"/>
      <c r="Y231" s="53"/>
      <c r="Z231" s="56">
        <v>42.5</v>
      </c>
      <c r="AA231" s="57">
        <v>4.24</v>
      </c>
      <c r="AB231" s="54"/>
      <c r="AC231" s="54"/>
      <c r="AD231" s="54"/>
      <c r="AE231" s="54"/>
      <c r="AF231" s="54"/>
      <c r="AG231" s="54"/>
      <c r="AH231" s="54"/>
      <c r="AI231" s="54"/>
      <c r="AJ231" s="54"/>
      <c r="AK231" s="54"/>
      <c r="AL231" s="54"/>
      <c r="AM231" s="54"/>
      <c r="AN231" s="54"/>
      <c r="AO231" s="54"/>
      <c r="AP231" s="54"/>
      <c r="AQ231" s="54"/>
      <c r="AR231" s="54"/>
      <c r="AS231" s="59">
        <v>0.04</v>
      </c>
      <c r="AT231" s="53">
        <v>2.6286724000000001E-2</v>
      </c>
      <c r="AU231" s="54">
        <v>100.7</v>
      </c>
      <c r="AV231" s="57">
        <v>0.05</v>
      </c>
      <c r="AW231" s="54"/>
      <c r="AX231" s="54"/>
      <c r="AY231" s="57">
        <v>0.1</v>
      </c>
      <c r="AZ231" s="54"/>
      <c r="BA231" s="56">
        <v>80.7</v>
      </c>
      <c r="BB231" s="54"/>
      <c r="BC231" s="54"/>
      <c r="BD231" s="54"/>
      <c r="BE231" s="54"/>
      <c r="BF231" s="54"/>
      <c r="BG231" s="54"/>
      <c r="BH231" s="54"/>
      <c r="BI231" s="54"/>
      <c r="BJ231" s="54"/>
      <c r="BK231" s="54"/>
      <c r="BL231" s="54"/>
      <c r="BM231" s="54"/>
      <c r="BN231" s="54"/>
      <c r="BO231" s="57">
        <v>7.22</v>
      </c>
      <c r="BP231" s="54"/>
      <c r="BQ231" s="54"/>
      <c r="BR231" s="54"/>
      <c r="BS231" s="54"/>
      <c r="BT231" s="54"/>
      <c r="BU231" s="54"/>
      <c r="BV231" s="54"/>
      <c r="BW231" s="54"/>
      <c r="BX231" s="57">
        <v>0.48</v>
      </c>
      <c r="BY231" s="54"/>
      <c r="BZ231" s="57">
        <v>4.1399999999999997</v>
      </c>
      <c r="CA231" s="54"/>
      <c r="CB231" s="54"/>
      <c r="CC231" s="54"/>
      <c r="CD231" s="54"/>
      <c r="CE231" s="54"/>
      <c r="CF231" s="54"/>
      <c r="CG231" s="54"/>
      <c r="CH231" s="56"/>
      <c r="CI231" s="57">
        <v>8.0299999999999994</v>
      </c>
      <c r="CJ231" s="57"/>
      <c r="CK231" s="57"/>
      <c r="CL231" s="57"/>
      <c r="CM231" s="54"/>
      <c r="CN231" s="55">
        <v>100.74</v>
      </c>
      <c r="CO231" s="21"/>
      <c r="CP231" s="54"/>
      <c r="CQ231" s="54"/>
      <c r="CR231" s="54"/>
      <c r="CS231" s="54"/>
      <c r="CT231" s="54"/>
      <c r="CU231" s="54"/>
      <c r="CV231" s="54"/>
      <c r="CW231" s="54"/>
      <c r="CX231" s="54"/>
      <c r="CY231" s="54"/>
      <c r="CZ231" s="54"/>
      <c r="DA231" s="54"/>
      <c r="DB231" s="54"/>
      <c r="DC231" s="54"/>
      <c r="DD231" s="54"/>
      <c r="DE231" s="54"/>
      <c r="DF231" s="54"/>
      <c r="DG231" s="54"/>
      <c r="DH231" s="54">
        <v>0</v>
      </c>
      <c r="DI231" s="54"/>
    </row>
    <row r="232" spans="1:113" x14ac:dyDescent="0.2">
      <c r="A232" s="21" t="s">
        <v>876</v>
      </c>
      <c r="B232" s="53">
        <v>19</v>
      </c>
      <c r="C232" s="53">
        <v>11</v>
      </c>
      <c r="D232" s="53">
        <v>2473</v>
      </c>
      <c r="E232" s="53"/>
      <c r="F232" s="53">
        <v>0.05</v>
      </c>
      <c r="G232" s="53"/>
      <c r="H232" s="53"/>
      <c r="I232" s="53"/>
      <c r="J232" s="53"/>
      <c r="K232" s="53"/>
      <c r="L232" s="53"/>
      <c r="M232" s="54" t="s">
        <v>527</v>
      </c>
      <c r="N232" s="54" t="s">
        <v>532</v>
      </c>
      <c r="O232" s="54" t="s">
        <v>33</v>
      </c>
      <c r="P232" s="56">
        <v>39.799999999999997</v>
      </c>
      <c r="Q232" s="57">
        <v>0.2</v>
      </c>
      <c r="R232" s="57">
        <v>4.0199999999999996</v>
      </c>
      <c r="S232" s="57">
        <v>0.14000000000000001</v>
      </c>
      <c r="T232" s="53"/>
      <c r="U232" s="57">
        <v>6.74</v>
      </c>
      <c r="V232" s="57">
        <v>0.12</v>
      </c>
      <c r="W232" s="53"/>
      <c r="X232" s="58"/>
      <c r="Y232" s="53"/>
      <c r="Z232" s="56">
        <v>44.2</v>
      </c>
      <c r="AA232" s="57">
        <v>4.5199999999999996</v>
      </c>
      <c r="AB232" s="54"/>
      <c r="AC232" s="54"/>
      <c r="AD232" s="54"/>
      <c r="AE232" s="54"/>
      <c r="AF232" s="54"/>
      <c r="AG232" s="54"/>
      <c r="AH232" s="54"/>
      <c r="AI232" s="54"/>
      <c r="AJ232" s="54"/>
      <c r="AK232" s="54"/>
      <c r="AL232" s="54"/>
      <c r="AM232" s="54"/>
      <c r="AN232" s="54"/>
      <c r="AO232" s="54"/>
      <c r="AP232" s="54"/>
      <c r="AQ232" s="54"/>
      <c r="AR232" s="54"/>
      <c r="AS232" s="59">
        <v>0.05</v>
      </c>
      <c r="AT232" s="53">
        <v>0</v>
      </c>
      <c r="AU232" s="54">
        <v>99.701899999999995</v>
      </c>
      <c r="AV232" s="57">
        <v>0.06</v>
      </c>
      <c r="AW232" s="54"/>
      <c r="AX232" s="54"/>
      <c r="AY232" s="57">
        <v>0.09</v>
      </c>
      <c r="AZ232" s="54"/>
      <c r="BA232" s="56">
        <v>74.099999999999994</v>
      </c>
      <c r="BB232" s="54"/>
      <c r="BC232" s="54"/>
      <c r="BD232" s="54"/>
      <c r="BE232" s="54"/>
      <c r="BF232" s="54"/>
      <c r="BG232" s="54"/>
      <c r="BH232" s="54"/>
      <c r="BI232" s="54"/>
      <c r="BJ232" s="54"/>
      <c r="BK232" s="54"/>
      <c r="BL232" s="54"/>
      <c r="BM232" s="54"/>
      <c r="BN232" s="54"/>
      <c r="BO232" s="56">
        <v>10.6</v>
      </c>
      <c r="BP232" s="54"/>
      <c r="BQ232" s="54"/>
      <c r="BR232" s="54"/>
      <c r="BS232" s="54"/>
      <c r="BT232" s="54"/>
      <c r="BU232" s="54"/>
      <c r="BV232" s="54"/>
      <c r="BW232" s="54"/>
      <c r="BX232" s="57">
        <v>0.39</v>
      </c>
      <c r="BY232" s="54"/>
      <c r="BZ232" s="57">
        <v>4.8499999999999996</v>
      </c>
      <c r="CA232" s="54"/>
      <c r="CB232" s="54"/>
      <c r="CC232" s="54"/>
      <c r="CD232" s="54"/>
      <c r="CE232" s="54"/>
      <c r="CF232" s="54"/>
      <c r="CG232" s="54"/>
      <c r="CH232" s="56"/>
      <c r="CI232" s="56"/>
      <c r="CJ232" s="56">
        <v>10.5</v>
      </c>
      <c r="CK232" s="56"/>
      <c r="CL232" s="56"/>
      <c r="CM232" s="54"/>
      <c r="CN232" s="55">
        <v>100.59</v>
      </c>
      <c r="CO232" s="21"/>
      <c r="CP232" s="54"/>
      <c r="CQ232" s="54"/>
      <c r="CR232" s="54"/>
      <c r="CS232" s="54"/>
      <c r="CT232" s="54"/>
      <c r="CU232" s="54"/>
      <c r="CV232" s="54"/>
      <c r="CW232" s="54"/>
      <c r="CX232" s="54"/>
      <c r="CY232" s="54"/>
      <c r="CZ232" s="54"/>
      <c r="DA232" s="54"/>
      <c r="DB232" s="54"/>
      <c r="DC232" s="54"/>
      <c r="DD232" s="54"/>
      <c r="DE232" s="54"/>
      <c r="DF232" s="54"/>
      <c r="DG232" s="54"/>
      <c r="DH232" s="54">
        <v>0</v>
      </c>
      <c r="DI232" s="54"/>
    </row>
    <row r="233" spans="1:113" x14ac:dyDescent="0.2">
      <c r="A233" s="21" t="s">
        <v>877</v>
      </c>
      <c r="B233" s="53">
        <v>43</v>
      </c>
      <c r="C233" s="53">
        <v>11</v>
      </c>
      <c r="D233" s="53">
        <v>2668</v>
      </c>
      <c r="E233" s="53"/>
      <c r="F233" s="54" t="s">
        <v>488</v>
      </c>
      <c r="G233" s="54"/>
      <c r="H233" s="53" t="s">
        <v>489</v>
      </c>
      <c r="I233" s="53">
        <v>-2.62</v>
      </c>
      <c r="J233" s="54"/>
      <c r="K233" s="53" t="s">
        <v>490</v>
      </c>
      <c r="L233" s="53"/>
      <c r="M233" s="54" t="s">
        <v>527</v>
      </c>
      <c r="N233" s="54" t="s">
        <v>532</v>
      </c>
      <c r="O233" s="54" t="s">
        <v>33</v>
      </c>
      <c r="P233" s="57">
        <v>42.91</v>
      </c>
      <c r="Q233" s="53"/>
      <c r="R233" s="57">
        <v>3.04</v>
      </c>
      <c r="S233" s="53"/>
      <c r="T233" s="53"/>
      <c r="U233" s="57">
        <v>6.79</v>
      </c>
      <c r="V233" s="53"/>
      <c r="W233" s="53"/>
      <c r="X233" s="53"/>
      <c r="Y233" s="53"/>
      <c r="Z233" s="57">
        <v>43.12</v>
      </c>
      <c r="AA233" s="57">
        <v>4.1399999999999997</v>
      </c>
      <c r="AB233" s="54"/>
      <c r="AC233" s="54"/>
      <c r="AD233" s="54"/>
      <c r="AE233" s="54"/>
      <c r="AF233" s="54"/>
      <c r="AG233" s="54"/>
      <c r="AH233" s="54"/>
      <c r="AI233" s="54"/>
      <c r="AJ233" s="54"/>
      <c r="AK233" s="54"/>
      <c r="AL233" s="54"/>
      <c r="AM233" s="54"/>
      <c r="AN233" s="54"/>
      <c r="AO233" s="54"/>
      <c r="AP233" s="54"/>
      <c r="AQ233" s="54"/>
      <c r="AR233" s="54"/>
      <c r="AS233" s="54"/>
      <c r="AT233" s="57">
        <v>0</v>
      </c>
      <c r="AU233" s="61">
        <v>100</v>
      </c>
      <c r="AV233" s="57">
        <v>0.06</v>
      </c>
      <c r="AW233" s="53"/>
      <c r="AX233" s="53"/>
      <c r="AY233" s="53"/>
      <c r="AZ233" s="54"/>
      <c r="BA233" s="57">
        <v>95.3</v>
      </c>
      <c r="BB233" s="54"/>
      <c r="BC233" s="54"/>
      <c r="BD233" s="54"/>
      <c r="BE233" s="54"/>
      <c r="BF233" s="54"/>
      <c r="BG233" s="54"/>
      <c r="BH233" s="57">
        <v>2.25</v>
      </c>
      <c r="BI233" s="54"/>
      <c r="BJ233" s="54"/>
      <c r="BK233" s="54"/>
      <c r="BL233" s="54"/>
      <c r="BM233" s="57">
        <v>1.07</v>
      </c>
      <c r="BN233" s="57"/>
      <c r="BO233" s="54"/>
      <c r="BP233" s="53"/>
      <c r="BQ233" s="54"/>
      <c r="BR233" s="54"/>
      <c r="BS233" s="54"/>
      <c r="BT233" s="54"/>
      <c r="BU233" s="54"/>
      <c r="BV233" s="54"/>
      <c r="BW233" s="53"/>
      <c r="BX233" s="57">
        <v>0.23</v>
      </c>
      <c r="BY233" s="54"/>
      <c r="BZ233" s="53"/>
      <c r="CA233" s="54"/>
      <c r="CB233" s="57">
        <v>0.65</v>
      </c>
      <c r="CC233" s="53"/>
      <c r="CD233" s="54"/>
      <c r="CE233" s="54"/>
      <c r="CF233" s="57">
        <v>0.78</v>
      </c>
      <c r="CG233" s="54"/>
      <c r="CH233" s="54"/>
      <c r="CI233" s="54"/>
      <c r="CJ233" s="54"/>
      <c r="CK233" s="54"/>
      <c r="CL233" s="53"/>
      <c r="CM233" s="54"/>
      <c r="CN233" s="55">
        <v>100.35</v>
      </c>
      <c r="CO233" s="54"/>
      <c r="CP233" s="54"/>
      <c r="CQ233" s="54"/>
      <c r="CR233" s="54"/>
      <c r="CS233" s="54"/>
      <c r="CT233" s="54"/>
      <c r="CU233" s="54"/>
      <c r="CV233" s="54"/>
      <c r="CW233" s="54"/>
      <c r="CX233" s="54"/>
      <c r="CY233" s="54"/>
      <c r="CZ233" s="54"/>
      <c r="DA233" s="54"/>
      <c r="DB233" s="54"/>
      <c r="DC233" s="54"/>
      <c r="DD233" s="54"/>
      <c r="DE233" s="54"/>
      <c r="DF233" s="54"/>
      <c r="DG233" s="54"/>
      <c r="DH233" s="54"/>
      <c r="DI233" s="54"/>
    </row>
    <row r="234" spans="1:113" x14ac:dyDescent="0.2">
      <c r="A234" s="21" t="s">
        <v>878</v>
      </c>
      <c r="B234" s="53">
        <v>39</v>
      </c>
      <c r="C234" s="21">
        <v>2</v>
      </c>
      <c r="D234" s="21">
        <v>1883</v>
      </c>
      <c r="E234" s="53"/>
      <c r="F234" s="53">
        <v>0.25</v>
      </c>
      <c r="G234" s="53"/>
      <c r="H234" s="53" t="s">
        <v>489</v>
      </c>
      <c r="I234" s="53">
        <v>-2.66</v>
      </c>
      <c r="J234" s="53"/>
      <c r="K234" s="53" t="s">
        <v>492</v>
      </c>
      <c r="L234" s="53" t="s">
        <v>505</v>
      </c>
      <c r="M234" s="54" t="s">
        <v>529</v>
      </c>
      <c r="N234" s="54" t="s">
        <v>494</v>
      </c>
      <c r="O234" s="54" t="s">
        <v>33</v>
      </c>
      <c r="P234" s="54">
        <v>55.59</v>
      </c>
      <c r="Q234" s="54">
        <v>0.24299999999999999</v>
      </c>
      <c r="R234" s="54">
        <v>9.24</v>
      </c>
      <c r="S234" s="54"/>
      <c r="T234" s="54"/>
      <c r="U234" s="54">
        <v>5.26</v>
      </c>
      <c r="V234" s="54">
        <v>7.1999999999999995E-2</v>
      </c>
      <c r="W234" s="54"/>
      <c r="X234" s="54"/>
      <c r="Y234" s="54"/>
      <c r="Z234" s="54">
        <v>21.29</v>
      </c>
      <c r="AA234" s="54">
        <v>1.1000000000000001</v>
      </c>
      <c r="AB234" s="54"/>
      <c r="AC234" s="54"/>
      <c r="AD234" s="54">
        <v>0.51</v>
      </c>
      <c r="AE234" s="54">
        <v>5.81</v>
      </c>
      <c r="AF234" s="54"/>
      <c r="AG234" s="54"/>
      <c r="AH234" s="54"/>
      <c r="AI234" s="54"/>
      <c r="AJ234" s="54"/>
      <c r="AK234" s="54"/>
      <c r="AL234" s="54"/>
      <c r="AM234" s="54"/>
      <c r="AN234" s="54"/>
      <c r="AO234" s="54"/>
      <c r="AP234" s="54"/>
      <c r="AQ234" s="54"/>
      <c r="AR234" s="54"/>
      <c r="AS234" s="54"/>
      <c r="AT234" s="53">
        <v>0</v>
      </c>
      <c r="AU234" s="54">
        <v>99.114999999999995</v>
      </c>
      <c r="AV234" s="21">
        <v>5.8000000000000003E-2</v>
      </c>
      <c r="AW234" s="54"/>
      <c r="AX234" s="54"/>
      <c r="AY234" s="54"/>
      <c r="AZ234" s="54"/>
      <c r="BA234" s="53">
        <v>89.08</v>
      </c>
      <c r="BB234" s="54"/>
      <c r="BC234" s="54"/>
      <c r="BD234" s="54"/>
      <c r="BE234" s="54">
        <v>5.88</v>
      </c>
      <c r="BF234" s="54"/>
      <c r="BG234" s="54"/>
      <c r="BH234" s="54"/>
      <c r="BI234" s="54"/>
      <c r="BJ234" s="54"/>
      <c r="BK234" s="54">
        <v>0.45</v>
      </c>
      <c r="BL234" s="54"/>
      <c r="BM234" s="54"/>
      <c r="BN234" s="54">
        <v>0.18</v>
      </c>
      <c r="BO234" s="54"/>
      <c r="BP234" s="54"/>
      <c r="BQ234" s="54">
        <v>1.03</v>
      </c>
      <c r="BR234" s="54"/>
      <c r="BS234" s="54"/>
      <c r="BT234" s="54"/>
      <c r="BU234" s="54"/>
      <c r="BV234" s="54"/>
      <c r="BW234" s="54"/>
      <c r="BX234" s="54"/>
      <c r="BY234" s="54"/>
      <c r="BZ234" s="54"/>
      <c r="CA234" s="54"/>
      <c r="CB234" s="54"/>
      <c r="CC234" s="54">
        <v>1.35</v>
      </c>
      <c r="CD234" s="54">
        <v>0.08</v>
      </c>
      <c r="CE234" s="54">
        <v>0.57999999999999996</v>
      </c>
      <c r="CF234" s="54">
        <v>2.08</v>
      </c>
      <c r="CG234" s="54"/>
      <c r="CH234" s="54"/>
      <c r="CI234" s="54"/>
      <c r="CJ234" s="54"/>
      <c r="CK234" s="54"/>
      <c r="CL234" s="54"/>
      <c r="CM234" s="54"/>
      <c r="CN234" s="55">
        <v>100.77</v>
      </c>
      <c r="CO234" s="21"/>
      <c r="CP234" s="54"/>
      <c r="CQ234" s="54"/>
      <c r="CR234" s="54"/>
      <c r="CS234" s="54"/>
      <c r="CT234" s="54"/>
      <c r="CU234" s="54"/>
      <c r="CV234" s="54"/>
      <c r="CW234" s="54"/>
      <c r="CX234" s="54"/>
      <c r="CY234" s="54"/>
      <c r="CZ234" s="54"/>
      <c r="DA234" s="54"/>
      <c r="DB234" s="54"/>
      <c r="DC234" s="54"/>
      <c r="DD234" s="54"/>
      <c r="DE234" s="54"/>
      <c r="DF234" s="54"/>
      <c r="DG234" s="54"/>
      <c r="DH234" s="54">
        <v>0</v>
      </c>
      <c r="DI234" s="54" t="s">
        <v>544</v>
      </c>
    </row>
    <row r="235" spans="1:113" x14ac:dyDescent="0.2">
      <c r="A235" s="21" t="s">
        <v>879</v>
      </c>
      <c r="B235" s="53">
        <v>5</v>
      </c>
      <c r="C235" s="53">
        <v>2</v>
      </c>
      <c r="D235" s="53">
        <v>3000</v>
      </c>
      <c r="E235" s="53"/>
      <c r="F235" s="53">
        <v>2.5000000000000001E-2</v>
      </c>
      <c r="G235" s="53"/>
      <c r="H235" s="53"/>
      <c r="I235" s="53"/>
      <c r="J235" s="53"/>
      <c r="K235" s="53" t="s">
        <v>492</v>
      </c>
      <c r="L235" s="53"/>
      <c r="M235" s="54" t="s">
        <v>529</v>
      </c>
      <c r="N235" s="53"/>
      <c r="O235" s="53" t="s">
        <v>536</v>
      </c>
      <c r="P235" s="57">
        <v>45.93</v>
      </c>
      <c r="Q235" s="57"/>
      <c r="R235" s="57"/>
      <c r="S235" s="57">
        <v>0.15</v>
      </c>
      <c r="T235" s="57">
        <v>0.16</v>
      </c>
      <c r="U235" s="57">
        <v>2.44</v>
      </c>
      <c r="V235" s="57">
        <v>0.88</v>
      </c>
      <c r="W235" s="57"/>
      <c r="X235" s="57"/>
      <c r="Y235" s="57"/>
      <c r="Z235" s="57">
        <v>51.62</v>
      </c>
      <c r="AA235" s="57"/>
      <c r="AB235" s="57"/>
      <c r="AC235" s="57"/>
      <c r="AD235" s="57"/>
      <c r="AE235" s="57"/>
      <c r="AF235" s="57"/>
      <c r="AG235" s="57"/>
      <c r="AH235" s="57"/>
      <c r="AI235" s="57"/>
      <c r="AJ235" s="57">
        <v>0.3</v>
      </c>
      <c r="AK235" s="57"/>
      <c r="AL235" s="57"/>
      <c r="AM235" s="57"/>
      <c r="AN235" s="57"/>
      <c r="AO235" s="54"/>
      <c r="AP235" s="54"/>
      <c r="AQ235" s="54"/>
      <c r="AR235" s="54"/>
      <c r="AS235" s="54"/>
      <c r="AT235" s="53">
        <v>0</v>
      </c>
      <c r="AU235" s="57">
        <v>101.48</v>
      </c>
      <c r="AV235" s="53">
        <v>0.06</v>
      </c>
      <c r="AW235" s="53"/>
      <c r="AX235" s="53"/>
      <c r="AY235" s="53">
        <v>0.87</v>
      </c>
      <c r="AZ235" s="53"/>
      <c r="BA235" s="53">
        <v>89.89</v>
      </c>
      <c r="BB235" s="53">
        <v>0.36</v>
      </c>
      <c r="BC235" s="53"/>
      <c r="BD235" s="53">
        <v>0.81</v>
      </c>
      <c r="BE235" s="53">
        <v>1.1200000000000001</v>
      </c>
      <c r="BF235" s="53"/>
      <c r="BG235" s="53">
        <v>0.65</v>
      </c>
      <c r="BH235" s="53"/>
      <c r="BI235" s="53">
        <v>1.46</v>
      </c>
      <c r="BJ235" s="53"/>
      <c r="BK235" s="53"/>
      <c r="BL235" s="53"/>
      <c r="BM235" s="53"/>
      <c r="BN235" s="53"/>
      <c r="BO235" s="53"/>
      <c r="BP235" s="53"/>
      <c r="BQ235" s="53"/>
      <c r="BR235" s="53">
        <v>0.78</v>
      </c>
      <c r="BS235" s="53"/>
      <c r="BT235" s="53"/>
      <c r="BU235" s="53"/>
      <c r="BV235" s="53"/>
      <c r="BW235" s="53"/>
      <c r="BX235" s="53"/>
      <c r="BY235" s="53"/>
      <c r="BZ235" s="53"/>
      <c r="CA235" s="53"/>
      <c r="CB235" s="53"/>
      <c r="CC235" s="53"/>
      <c r="CD235" s="53"/>
      <c r="CE235" s="53"/>
      <c r="CF235" s="53"/>
      <c r="CG235" s="53"/>
      <c r="CH235" s="53"/>
      <c r="CI235" s="53"/>
      <c r="CJ235" s="53"/>
      <c r="CK235" s="53"/>
      <c r="CL235" s="53"/>
      <c r="CM235" s="53"/>
      <c r="CN235" s="55">
        <v>96</v>
      </c>
      <c r="CO235" s="53"/>
      <c r="CP235" s="54"/>
      <c r="CQ235" s="54"/>
      <c r="CR235" s="54"/>
      <c r="CS235" s="54"/>
      <c r="CT235" s="54"/>
      <c r="CU235" s="54"/>
      <c r="CV235" s="54"/>
      <c r="CW235" s="54"/>
      <c r="CX235" s="54"/>
      <c r="CY235" s="54"/>
      <c r="CZ235" s="54"/>
      <c r="DA235" s="54"/>
      <c r="DB235" s="54"/>
      <c r="DC235" s="54"/>
      <c r="DD235" s="54"/>
      <c r="DE235" s="54"/>
      <c r="DF235" s="54"/>
      <c r="DG235" s="54"/>
      <c r="DH235" s="54">
        <v>0</v>
      </c>
      <c r="DI235" s="54"/>
    </row>
    <row r="236" spans="1:113" x14ac:dyDescent="0.2">
      <c r="A236" s="21" t="s">
        <v>880</v>
      </c>
      <c r="B236" s="53">
        <v>6</v>
      </c>
      <c r="C236" s="53">
        <v>2.85</v>
      </c>
      <c r="D236" s="53">
        <v>2333</v>
      </c>
      <c r="E236" s="53"/>
      <c r="F236" s="53">
        <v>0.2</v>
      </c>
      <c r="G236" s="53"/>
      <c r="H236" s="53" t="s">
        <v>489</v>
      </c>
      <c r="I236" s="53">
        <v>-2.2200000000000002</v>
      </c>
      <c r="J236" s="53"/>
      <c r="K236" s="53" t="s">
        <v>493</v>
      </c>
      <c r="L236" s="53" t="s">
        <v>498</v>
      </c>
      <c r="M236" s="54" t="s">
        <v>529</v>
      </c>
      <c r="N236" s="54" t="s">
        <v>494</v>
      </c>
      <c r="O236" s="54" t="s">
        <v>33</v>
      </c>
      <c r="P236" s="53">
        <v>40.33</v>
      </c>
      <c r="Q236" s="54"/>
      <c r="R236" s="53">
        <v>6.29</v>
      </c>
      <c r="S236" s="54"/>
      <c r="T236" s="54"/>
      <c r="U236" s="53">
        <v>4.13</v>
      </c>
      <c r="V236" s="54"/>
      <c r="W236" s="54"/>
      <c r="X236" s="54"/>
      <c r="Y236" s="54"/>
      <c r="Z236" s="53">
        <v>40.659999999999997</v>
      </c>
      <c r="AA236" s="53">
        <v>7</v>
      </c>
      <c r="AB236" s="54"/>
      <c r="AC236" s="54"/>
      <c r="AD236" s="54"/>
      <c r="AE236" s="54"/>
      <c r="AF236" s="54"/>
      <c r="AG236" s="54"/>
      <c r="AH236" s="54"/>
      <c r="AI236" s="54"/>
      <c r="AJ236" s="54"/>
      <c r="AK236" s="54"/>
      <c r="AL236" s="54"/>
      <c r="AM236" s="54"/>
      <c r="AN236" s="54"/>
      <c r="AO236" s="54"/>
      <c r="AP236" s="54"/>
      <c r="AQ236" s="54"/>
      <c r="AR236" s="54"/>
      <c r="AS236" s="53"/>
      <c r="AT236" s="53">
        <v>0</v>
      </c>
      <c r="AU236" s="57">
        <v>98.41</v>
      </c>
      <c r="AV236" s="53">
        <v>0.06</v>
      </c>
      <c r="AW236" s="53"/>
      <c r="AX236" s="53"/>
      <c r="AY236" s="53"/>
      <c r="AZ236" s="53"/>
      <c r="BA236" s="53">
        <v>90</v>
      </c>
      <c r="BB236" s="53"/>
      <c r="BC236" s="53"/>
      <c r="BD236" s="53"/>
      <c r="BE236" s="53">
        <v>5.97</v>
      </c>
      <c r="BF236" s="53"/>
      <c r="BG236" s="53"/>
      <c r="BH236" s="53"/>
      <c r="BI236" s="53"/>
      <c r="BJ236" s="53"/>
      <c r="BK236" s="53">
        <v>2.2799999999999998</v>
      </c>
      <c r="BL236" s="53"/>
      <c r="BM236" s="53"/>
      <c r="BN236" s="53"/>
      <c r="BO236" s="53"/>
      <c r="BP236" s="53"/>
      <c r="BQ236" s="53">
        <v>2.02</v>
      </c>
      <c r="BR236" s="53"/>
      <c r="BS236" s="53"/>
      <c r="BT236" s="53"/>
      <c r="BU236" s="53"/>
      <c r="BV236" s="53"/>
      <c r="BW236" s="53"/>
      <c r="BX236" s="53"/>
      <c r="BY236" s="53"/>
      <c r="BZ236" s="53"/>
      <c r="CA236" s="53"/>
      <c r="CB236" s="53"/>
      <c r="CC236" s="53"/>
      <c r="CD236" s="53"/>
      <c r="CE236" s="53"/>
      <c r="CF236" s="53"/>
      <c r="CG236" s="53"/>
      <c r="CH236" s="53"/>
      <c r="CI236" s="53"/>
      <c r="CJ236" s="53"/>
      <c r="CK236" s="53"/>
      <c r="CL236" s="53"/>
      <c r="CM236" s="53"/>
      <c r="CN236" s="55">
        <v>100.33</v>
      </c>
      <c r="CO236" s="53"/>
      <c r="CP236" s="54"/>
      <c r="CQ236" s="54"/>
      <c r="CR236" s="54"/>
      <c r="CS236" s="54"/>
      <c r="CT236" s="54"/>
      <c r="CU236" s="54"/>
      <c r="CV236" s="54"/>
      <c r="CW236" s="54"/>
      <c r="CX236" s="54"/>
      <c r="CY236" s="54"/>
      <c r="CZ236" s="54"/>
      <c r="DA236" s="54"/>
      <c r="DB236" s="54"/>
      <c r="DC236" s="54"/>
      <c r="DD236" s="54"/>
      <c r="DE236" s="54"/>
      <c r="DF236" s="54"/>
      <c r="DG236" s="54"/>
      <c r="DH236" s="54">
        <v>0</v>
      </c>
      <c r="DI236" s="54" t="s">
        <v>539</v>
      </c>
    </row>
    <row r="237" spans="1:113" x14ac:dyDescent="0.2">
      <c r="A237" s="21" t="s">
        <v>881</v>
      </c>
      <c r="B237" s="53">
        <v>6</v>
      </c>
      <c r="C237" s="53">
        <v>2.85</v>
      </c>
      <c r="D237" s="53">
        <v>2233</v>
      </c>
      <c r="E237" s="53"/>
      <c r="F237" s="53">
        <v>0.5</v>
      </c>
      <c r="G237" s="53"/>
      <c r="H237" s="53" t="s">
        <v>489</v>
      </c>
      <c r="I237" s="53">
        <v>-2.4500000000000002</v>
      </c>
      <c r="J237" s="53"/>
      <c r="K237" s="53" t="s">
        <v>493</v>
      </c>
      <c r="L237" s="53" t="s">
        <v>498</v>
      </c>
      <c r="M237" s="54" t="s">
        <v>529</v>
      </c>
      <c r="N237" s="54" t="s">
        <v>494</v>
      </c>
      <c r="O237" s="54" t="s">
        <v>33</v>
      </c>
      <c r="P237" s="53">
        <v>46.95</v>
      </c>
      <c r="Q237" s="54"/>
      <c r="R237" s="53">
        <v>7.54</v>
      </c>
      <c r="S237" s="54"/>
      <c r="T237" s="54"/>
      <c r="U237" s="53">
        <v>5.41</v>
      </c>
      <c r="V237" s="54"/>
      <c r="W237" s="54"/>
      <c r="X237" s="54"/>
      <c r="Y237" s="54"/>
      <c r="Z237" s="53">
        <v>30.44</v>
      </c>
      <c r="AA237" s="53">
        <v>8.5299999999999994</v>
      </c>
      <c r="AB237" s="54"/>
      <c r="AC237" s="54"/>
      <c r="AD237" s="54"/>
      <c r="AE237" s="54"/>
      <c r="AF237" s="54"/>
      <c r="AG237" s="54"/>
      <c r="AH237" s="54"/>
      <c r="AI237" s="54"/>
      <c r="AJ237" s="54"/>
      <c r="AK237" s="54"/>
      <c r="AL237" s="54"/>
      <c r="AM237" s="54"/>
      <c r="AN237" s="54"/>
      <c r="AO237" s="54"/>
      <c r="AP237" s="54"/>
      <c r="AQ237" s="54"/>
      <c r="AR237" s="54"/>
      <c r="AS237" s="53"/>
      <c r="AT237" s="57">
        <v>0</v>
      </c>
      <c r="AU237" s="57">
        <v>98.87</v>
      </c>
      <c r="AV237" s="53">
        <v>0.06</v>
      </c>
      <c r="AW237" s="53"/>
      <c r="AX237" s="53"/>
      <c r="AY237" s="53"/>
      <c r="AZ237" s="53"/>
      <c r="BA237" s="53">
        <v>92.65</v>
      </c>
      <c r="BB237" s="53"/>
      <c r="BC237" s="53"/>
      <c r="BD237" s="53"/>
      <c r="BE237" s="53">
        <v>4.75</v>
      </c>
      <c r="BF237" s="53"/>
      <c r="BG237" s="53"/>
      <c r="BH237" s="53"/>
      <c r="BI237" s="53"/>
      <c r="BJ237" s="53"/>
      <c r="BK237" s="53">
        <v>2.5099999999999998</v>
      </c>
      <c r="BL237" s="53"/>
      <c r="BM237" s="53"/>
      <c r="BN237" s="53"/>
      <c r="BO237" s="53"/>
      <c r="BP237" s="53"/>
      <c r="BQ237" s="53"/>
      <c r="BR237" s="53"/>
      <c r="BS237" s="53"/>
      <c r="BT237" s="53"/>
      <c r="BU237" s="53"/>
      <c r="BV237" s="53"/>
      <c r="BW237" s="53"/>
      <c r="BX237" s="53"/>
      <c r="BY237" s="53"/>
      <c r="BZ237" s="53"/>
      <c r="CA237" s="53"/>
      <c r="CB237" s="53"/>
      <c r="CC237" s="53"/>
      <c r="CD237" s="53"/>
      <c r="CE237" s="53"/>
      <c r="CF237" s="53"/>
      <c r="CG237" s="53"/>
      <c r="CH237" s="53"/>
      <c r="CI237" s="53"/>
      <c r="CJ237" s="53"/>
      <c r="CK237" s="53"/>
      <c r="CL237" s="53"/>
      <c r="CM237" s="53"/>
      <c r="CN237" s="55">
        <v>99.97</v>
      </c>
      <c r="CO237" s="53"/>
      <c r="CP237" s="54"/>
      <c r="CQ237" s="54"/>
      <c r="CR237" s="54"/>
      <c r="CS237" s="54"/>
      <c r="CT237" s="54"/>
      <c r="CU237" s="54"/>
      <c r="CV237" s="54"/>
      <c r="CW237" s="54"/>
      <c r="CX237" s="54"/>
      <c r="CY237" s="54"/>
      <c r="CZ237" s="54"/>
      <c r="DA237" s="54"/>
      <c r="DB237" s="54"/>
      <c r="DC237" s="54"/>
      <c r="DD237" s="54"/>
      <c r="DE237" s="54"/>
      <c r="DF237" s="54"/>
      <c r="DG237" s="54"/>
      <c r="DH237" s="54">
        <v>0</v>
      </c>
      <c r="DI237" s="54" t="s">
        <v>539</v>
      </c>
    </row>
    <row r="238" spans="1:113" x14ac:dyDescent="0.2">
      <c r="A238" s="21" t="s">
        <v>882</v>
      </c>
      <c r="B238" s="53">
        <v>15</v>
      </c>
      <c r="C238" s="72">
        <v>3</v>
      </c>
      <c r="D238" s="63">
        <v>1973</v>
      </c>
      <c r="E238" s="53"/>
      <c r="F238" s="64">
        <v>1.67E-2</v>
      </c>
      <c r="G238" s="53"/>
      <c r="H238" s="53" t="s">
        <v>489</v>
      </c>
      <c r="I238" s="77">
        <v>-2.44</v>
      </c>
      <c r="J238" s="53"/>
      <c r="K238" s="53" t="s">
        <v>490</v>
      </c>
      <c r="L238" s="66" t="s">
        <v>883</v>
      </c>
      <c r="M238" s="54" t="s">
        <v>527</v>
      </c>
      <c r="N238" s="54" t="s">
        <v>494</v>
      </c>
      <c r="O238" s="54" t="s">
        <v>33</v>
      </c>
      <c r="P238" s="67">
        <v>34.369999999999997</v>
      </c>
      <c r="Q238" s="54"/>
      <c r="R238" s="67">
        <v>6.56</v>
      </c>
      <c r="S238" s="54"/>
      <c r="T238" s="54"/>
      <c r="U238" s="67">
        <v>8.6999999999999993</v>
      </c>
      <c r="V238" s="54"/>
      <c r="W238" s="54"/>
      <c r="X238" s="54"/>
      <c r="Y238" s="74"/>
      <c r="Z238" s="67">
        <v>48.86</v>
      </c>
      <c r="AA238" s="67">
        <v>1.1299999999999999</v>
      </c>
      <c r="AB238" s="54"/>
      <c r="AC238" s="54"/>
      <c r="AD238" s="67">
        <v>0.24</v>
      </c>
      <c r="AE238" s="54"/>
      <c r="AF238" s="67">
        <v>0.78</v>
      </c>
      <c r="AG238" s="67"/>
      <c r="AH238" s="67"/>
      <c r="AI238" s="67"/>
      <c r="AJ238" s="54"/>
      <c r="AK238" s="54"/>
      <c r="AL238" s="54"/>
      <c r="AM238" s="54"/>
      <c r="AN238" s="54"/>
      <c r="AO238" s="54"/>
      <c r="AP238" s="54"/>
      <c r="AQ238" s="54"/>
      <c r="AR238" s="54"/>
      <c r="AS238" s="54"/>
      <c r="AT238" s="53">
        <v>0</v>
      </c>
      <c r="AU238" s="54">
        <v>100.64</v>
      </c>
      <c r="AV238" s="21">
        <v>0.06</v>
      </c>
      <c r="AW238" s="54"/>
      <c r="AX238" s="54"/>
      <c r="AY238" s="54"/>
      <c r="AZ238" s="54"/>
      <c r="BA238" s="53">
        <v>93.94</v>
      </c>
      <c r="BB238" s="54"/>
      <c r="BC238" s="54">
        <v>0.03</v>
      </c>
      <c r="BD238" s="54"/>
      <c r="BE238" s="54"/>
      <c r="BF238" s="54"/>
      <c r="BG238" s="54"/>
      <c r="BH238" s="54"/>
      <c r="BI238" s="54"/>
      <c r="BJ238" s="54"/>
      <c r="BK238" s="54"/>
      <c r="BL238" s="54"/>
      <c r="BM238" s="54"/>
      <c r="BN238" s="54"/>
      <c r="BO238" s="54"/>
      <c r="BP238" s="54"/>
      <c r="BQ238" s="54"/>
      <c r="BR238" s="54"/>
      <c r="BS238" s="54"/>
      <c r="BT238" s="54"/>
      <c r="BU238" s="54"/>
      <c r="BV238" s="54"/>
      <c r="BW238" s="54">
        <v>1.89</v>
      </c>
      <c r="BX238" s="54"/>
      <c r="BY238" s="54"/>
      <c r="BZ238" s="54"/>
      <c r="CA238" s="54"/>
      <c r="CB238" s="54"/>
      <c r="CC238" s="54"/>
      <c r="CD238" s="54"/>
      <c r="CE238" s="54"/>
      <c r="CF238" s="54"/>
      <c r="CG238" s="54"/>
      <c r="CH238" s="54"/>
      <c r="CI238" s="54"/>
      <c r="CJ238" s="54"/>
      <c r="CK238" s="54"/>
      <c r="CL238" s="54"/>
      <c r="CM238" s="54"/>
      <c r="CN238" s="55">
        <v>95.92</v>
      </c>
      <c r="CO238" s="21"/>
      <c r="CP238" s="54"/>
      <c r="CQ238" s="54"/>
      <c r="CR238" s="54"/>
      <c r="CS238" s="54"/>
      <c r="CT238" s="54"/>
      <c r="CU238" s="54"/>
      <c r="CV238" s="54"/>
      <c r="CW238" s="54"/>
      <c r="CX238" s="54"/>
      <c r="CY238" s="54"/>
      <c r="CZ238" s="54"/>
      <c r="DA238" s="54"/>
      <c r="DB238" s="54"/>
      <c r="DC238" s="54"/>
      <c r="DD238" s="54"/>
      <c r="DE238" s="54"/>
      <c r="DF238" s="54"/>
      <c r="DG238" s="54"/>
      <c r="DH238" s="54">
        <v>0</v>
      </c>
      <c r="DI238" s="54" t="s">
        <v>804</v>
      </c>
    </row>
    <row r="239" spans="1:113" x14ac:dyDescent="0.2">
      <c r="A239" s="21">
        <v>1312</v>
      </c>
      <c r="B239" s="53">
        <v>34</v>
      </c>
      <c r="C239" s="53">
        <v>9</v>
      </c>
      <c r="D239" s="53">
        <v>2673</v>
      </c>
      <c r="E239" s="53"/>
      <c r="F239" s="53"/>
      <c r="G239" s="53"/>
      <c r="H239" s="53" t="s">
        <v>489</v>
      </c>
      <c r="I239" s="53">
        <v>-1.89</v>
      </c>
      <c r="J239" s="53"/>
      <c r="K239" s="53" t="s">
        <v>494</v>
      </c>
      <c r="L239" s="53" t="s">
        <v>506</v>
      </c>
      <c r="M239" s="54" t="s">
        <v>527</v>
      </c>
      <c r="N239" s="54" t="s">
        <v>532</v>
      </c>
      <c r="O239" s="54" t="s">
        <v>33</v>
      </c>
      <c r="P239" s="54">
        <v>0.06</v>
      </c>
      <c r="Q239" s="54">
        <v>0.36</v>
      </c>
      <c r="R239" s="54"/>
      <c r="S239" s="54">
        <v>1.25</v>
      </c>
      <c r="T239" s="54">
        <v>1.25384439</v>
      </c>
      <c r="U239" s="54">
        <v>13.81</v>
      </c>
      <c r="V239" s="54">
        <v>0.65</v>
      </c>
      <c r="W239" s="54">
        <v>0.15</v>
      </c>
      <c r="X239" s="54"/>
      <c r="Y239" s="54">
        <v>0.31</v>
      </c>
      <c r="Z239" s="54">
        <v>81.77</v>
      </c>
      <c r="AA239" s="54"/>
      <c r="AB239" s="54"/>
      <c r="AC239" s="54"/>
      <c r="AD239" s="54"/>
      <c r="AE239" s="54"/>
      <c r="AF239" s="54"/>
      <c r="AG239" s="54"/>
      <c r="AH239" s="54"/>
      <c r="AI239" s="54"/>
      <c r="AJ239" s="54"/>
      <c r="AK239" s="54"/>
      <c r="AL239" s="54"/>
      <c r="AM239" s="54"/>
      <c r="AN239" s="54"/>
      <c r="AO239" s="54"/>
      <c r="AP239" s="54"/>
      <c r="AQ239" s="54"/>
      <c r="AR239" s="54"/>
      <c r="AS239" s="54"/>
      <c r="AT239" s="53">
        <v>0</v>
      </c>
      <c r="AU239" s="54">
        <v>99.613799999999998</v>
      </c>
      <c r="AV239" s="21">
        <v>0.06</v>
      </c>
      <c r="AW239" s="54"/>
      <c r="AX239" s="54"/>
      <c r="AY239" s="54">
        <v>0.3</v>
      </c>
      <c r="AZ239" s="54"/>
      <c r="BA239" s="53">
        <v>74.95</v>
      </c>
      <c r="BB239" s="54">
        <v>0.1</v>
      </c>
      <c r="BC239" s="54">
        <v>0.01</v>
      </c>
      <c r="BD239" s="54">
        <v>3.45</v>
      </c>
      <c r="BE239" s="54">
        <v>19.59</v>
      </c>
      <c r="BF239" s="54"/>
      <c r="BG239" s="54"/>
      <c r="BH239" s="54"/>
      <c r="BI239" s="54"/>
      <c r="BJ239" s="54"/>
      <c r="BK239" s="54"/>
      <c r="BL239" s="54"/>
      <c r="BM239" s="54"/>
      <c r="BN239" s="54"/>
      <c r="BO239" s="54"/>
      <c r="BP239" s="54"/>
      <c r="BQ239" s="54"/>
      <c r="BR239" s="54">
        <v>0.1</v>
      </c>
      <c r="BS239" s="54"/>
      <c r="BT239" s="54"/>
      <c r="BU239" s="54"/>
      <c r="BV239" s="54"/>
      <c r="BW239" s="54"/>
      <c r="BX239" s="54"/>
      <c r="BY239" s="54"/>
      <c r="BZ239" s="54"/>
      <c r="CA239" s="54"/>
      <c r="CB239" s="54"/>
      <c r="CC239" s="54"/>
      <c r="CD239" s="54"/>
      <c r="CE239" s="54"/>
      <c r="CF239" s="54"/>
      <c r="CG239" s="54"/>
      <c r="CH239" s="54"/>
      <c r="CI239" s="54"/>
      <c r="CJ239" s="54"/>
      <c r="CK239" s="54"/>
      <c r="CL239" s="54"/>
      <c r="CM239" s="54"/>
      <c r="CN239" s="55">
        <v>98.56</v>
      </c>
      <c r="CO239" s="21"/>
      <c r="CP239" s="54"/>
      <c r="CQ239" s="54"/>
      <c r="CR239" s="54"/>
      <c r="CS239" s="54"/>
      <c r="CT239" s="54"/>
      <c r="CU239" s="54"/>
      <c r="CV239" s="54"/>
      <c r="CW239" s="54"/>
      <c r="CX239" s="54"/>
      <c r="CY239" s="54"/>
      <c r="CZ239" s="54"/>
      <c r="DA239" s="54"/>
      <c r="DB239" s="54"/>
      <c r="DC239" s="54"/>
      <c r="DD239" s="54"/>
      <c r="DE239" s="54"/>
      <c r="DF239" s="54"/>
      <c r="DG239" s="54"/>
      <c r="DH239" s="54">
        <v>0</v>
      </c>
      <c r="DI239" s="54" t="s">
        <v>545</v>
      </c>
    </row>
    <row r="240" spans="1:113" x14ac:dyDescent="0.2">
      <c r="A240" s="21" t="s">
        <v>884</v>
      </c>
      <c r="B240" s="53">
        <v>15</v>
      </c>
      <c r="C240" s="62">
        <v>4.5</v>
      </c>
      <c r="D240" s="72">
        <v>2073</v>
      </c>
      <c r="E240" s="53"/>
      <c r="F240" s="64">
        <v>1.67E-2</v>
      </c>
      <c r="G240" s="53"/>
      <c r="H240" s="53" t="s">
        <v>489</v>
      </c>
      <c r="I240" s="52">
        <v>-1.77</v>
      </c>
      <c r="J240" s="53"/>
      <c r="K240" s="53" t="s">
        <v>490</v>
      </c>
      <c r="L240" s="66" t="s">
        <v>885</v>
      </c>
      <c r="M240" s="54" t="s">
        <v>527</v>
      </c>
      <c r="N240" s="54" t="s">
        <v>494</v>
      </c>
      <c r="O240" s="54" t="s">
        <v>803</v>
      </c>
      <c r="P240" s="67">
        <v>45.08</v>
      </c>
      <c r="Q240" s="54"/>
      <c r="R240" s="67">
        <v>3.62</v>
      </c>
      <c r="S240" s="54"/>
      <c r="T240" s="54"/>
      <c r="U240" s="67">
        <v>15.13</v>
      </c>
      <c r="V240" s="54"/>
      <c r="W240" s="54"/>
      <c r="X240" s="54"/>
      <c r="Y240" s="67">
        <v>0.01</v>
      </c>
      <c r="Z240" s="67">
        <v>32.369999999999997</v>
      </c>
      <c r="AA240" s="67">
        <v>1.73</v>
      </c>
      <c r="AB240" s="54"/>
      <c r="AC240" s="54"/>
      <c r="AD240" s="67">
        <v>0.26</v>
      </c>
      <c r="AE240" s="54"/>
      <c r="AF240" s="67">
        <v>0.86</v>
      </c>
      <c r="AG240" s="67"/>
      <c r="AH240" s="67"/>
      <c r="AI240" s="67"/>
      <c r="AJ240" s="54"/>
      <c r="AK240" s="54"/>
      <c r="AL240" s="54"/>
      <c r="AM240" s="54"/>
      <c r="AN240" s="54"/>
      <c r="AO240" s="54"/>
      <c r="AP240" s="54"/>
      <c r="AQ240" s="54"/>
      <c r="AR240" s="54"/>
      <c r="AS240" s="54"/>
      <c r="AT240" s="53">
        <v>0.102357606</v>
      </c>
      <c r="AU240" s="54">
        <v>99.06</v>
      </c>
      <c r="AV240" s="21">
        <v>0.06</v>
      </c>
      <c r="AW240" s="54"/>
      <c r="AX240" s="54">
        <v>0.23</v>
      </c>
      <c r="AY240" s="54"/>
      <c r="AZ240" s="54"/>
      <c r="BA240" s="53">
        <v>85.89</v>
      </c>
      <c r="BB240" s="54"/>
      <c r="BC240" s="54">
        <v>0.04</v>
      </c>
      <c r="BD240" s="54"/>
      <c r="BE240" s="54">
        <v>3.6</v>
      </c>
      <c r="BF240" s="54"/>
      <c r="BG240" s="54"/>
      <c r="BH240" s="54"/>
      <c r="BI240" s="54"/>
      <c r="BJ240" s="54"/>
      <c r="BK240" s="54"/>
      <c r="BL240" s="54"/>
      <c r="BM240" s="54"/>
      <c r="BN240" s="54"/>
      <c r="BO240" s="54"/>
      <c r="BP240" s="54"/>
      <c r="BQ240" s="54"/>
      <c r="BR240" s="54"/>
      <c r="BS240" s="54"/>
      <c r="BT240" s="54"/>
      <c r="BU240" s="54"/>
      <c r="BV240" s="54"/>
      <c r="BW240" s="54">
        <v>4.53</v>
      </c>
      <c r="BX240" s="54">
        <v>0.55000000000000004</v>
      </c>
      <c r="BY240" s="54"/>
      <c r="BZ240" s="54"/>
      <c r="CA240" s="54"/>
      <c r="CB240" s="54"/>
      <c r="CC240" s="54"/>
      <c r="CD240" s="54"/>
      <c r="CE240" s="54"/>
      <c r="CF240" s="54"/>
      <c r="CG240" s="54"/>
      <c r="CH240" s="54"/>
      <c r="CI240" s="54"/>
      <c r="CJ240" s="54"/>
      <c r="CK240" s="54"/>
      <c r="CL240" s="54"/>
      <c r="CM240" s="54"/>
      <c r="CN240" s="55">
        <v>94.9</v>
      </c>
      <c r="CO240" s="21"/>
      <c r="CP240" s="54"/>
      <c r="CQ240" s="54"/>
      <c r="CR240" s="54"/>
      <c r="CS240" s="54"/>
      <c r="CT240" s="54"/>
      <c r="CU240" s="54"/>
      <c r="CV240" s="54"/>
      <c r="CW240" s="54"/>
      <c r="CX240" s="54"/>
      <c r="CY240" s="54"/>
      <c r="CZ240" s="54"/>
      <c r="DA240" s="54"/>
      <c r="DB240" s="54"/>
      <c r="DC240" s="54"/>
      <c r="DD240" s="54"/>
      <c r="DE240" s="54"/>
      <c r="DF240" s="54"/>
      <c r="DG240" s="54"/>
      <c r="DH240" s="54">
        <v>0</v>
      </c>
      <c r="DI240" s="54" t="s">
        <v>804</v>
      </c>
    </row>
    <row r="241" spans="1:113" x14ac:dyDescent="0.2">
      <c r="A241" s="21">
        <v>150</v>
      </c>
      <c r="B241" s="53">
        <v>31</v>
      </c>
      <c r="C241" s="53">
        <v>1</v>
      </c>
      <c r="D241" s="53">
        <v>1773</v>
      </c>
      <c r="E241" s="53"/>
      <c r="F241" s="53">
        <v>3</v>
      </c>
      <c r="G241" s="53"/>
      <c r="H241" s="53" t="s">
        <v>489</v>
      </c>
      <c r="I241" s="53">
        <v>-1.36</v>
      </c>
      <c r="J241" s="53"/>
      <c r="K241" s="53"/>
      <c r="L241" s="53"/>
      <c r="M241" s="54" t="s">
        <v>528</v>
      </c>
      <c r="N241" s="54" t="s">
        <v>534</v>
      </c>
      <c r="O241" s="54" t="s">
        <v>536</v>
      </c>
      <c r="P241" s="53">
        <v>38.299999999999997</v>
      </c>
      <c r="Q241" s="53">
        <v>3.2</v>
      </c>
      <c r="R241" s="53">
        <v>10.5</v>
      </c>
      <c r="S241" s="54"/>
      <c r="T241" s="54"/>
      <c r="U241" s="53">
        <v>17.45</v>
      </c>
      <c r="V241" s="53">
        <v>0.18</v>
      </c>
      <c r="W241" s="53"/>
      <c r="X241" s="53"/>
      <c r="Y241" s="53"/>
      <c r="Z241" s="53">
        <v>10.87</v>
      </c>
      <c r="AA241" s="53">
        <v>12.9</v>
      </c>
      <c r="AB241" s="53"/>
      <c r="AC241" s="53"/>
      <c r="AD241" s="53">
        <v>2.4900000000000002</v>
      </c>
      <c r="AE241" s="53">
        <v>1.3</v>
      </c>
      <c r="AF241" s="53">
        <v>0.69</v>
      </c>
      <c r="AG241" s="54"/>
      <c r="AH241" s="54"/>
      <c r="AI241" s="54"/>
      <c r="AJ241" s="54"/>
      <c r="AK241" s="54"/>
      <c r="AL241" s="54"/>
      <c r="AM241" s="54"/>
      <c r="AN241" s="54"/>
      <c r="AO241" s="54"/>
      <c r="AP241" s="54"/>
      <c r="AQ241" s="54"/>
      <c r="AR241" s="54"/>
      <c r="AS241" s="54">
        <v>0.205208</v>
      </c>
      <c r="AT241" s="53">
        <v>0</v>
      </c>
      <c r="AU241" s="54">
        <v>97.982900000000001</v>
      </c>
      <c r="AV241" s="53">
        <v>0.06</v>
      </c>
      <c r="AW241" s="53"/>
      <c r="AX241" s="53"/>
      <c r="AY241" s="53"/>
      <c r="AZ241" s="54"/>
      <c r="BA241" s="53">
        <v>82.79</v>
      </c>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3">
        <v>0.09</v>
      </c>
      <c r="BX241" s="53"/>
      <c r="BY241" s="53">
        <v>4.25</v>
      </c>
      <c r="BZ241" s="53">
        <v>1.65</v>
      </c>
      <c r="CA241" s="54"/>
      <c r="CB241" s="53">
        <v>3.64</v>
      </c>
      <c r="CC241" s="53">
        <v>3.14</v>
      </c>
      <c r="CD241" s="54"/>
      <c r="CE241" s="53">
        <v>0.86</v>
      </c>
      <c r="CF241" s="53">
        <v>2.4500000000000002</v>
      </c>
      <c r="CG241" s="54"/>
      <c r="CH241" s="54"/>
      <c r="CI241" s="54"/>
      <c r="CJ241" s="54"/>
      <c r="CK241" s="54"/>
      <c r="CL241" s="54"/>
      <c r="CM241" s="54"/>
      <c r="CN241" s="55">
        <v>98.93</v>
      </c>
      <c r="CO241" s="21"/>
      <c r="CP241" s="54"/>
      <c r="CQ241" s="54"/>
      <c r="CR241" s="54"/>
      <c r="CS241" s="54"/>
      <c r="CT241" s="54"/>
      <c r="CU241" s="54"/>
      <c r="CV241" s="54"/>
      <c r="CW241" s="54"/>
      <c r="CX241" s="54"/>
      <c r="CY241" s="54"/>
      <c r="CZ241" s="54"/>
      <c r="DA241" s="54"/>
      <c r="DB241" s="54"/>
      <c r="DC241" s="54"/>
      <c r="DD241" s="54"/>
      <c r="DE241" s="54"/>
      <c r="DF241" s="54"/>
      <c r="DG241" s="54"/>
      <c r="DH241" s="54">
        <v>0</v>
      </c>
      <c r="DI241" s="54"/>
    </row>
    <row r="242" spans="1:113" ht="17" x14ac:dyDescent="0.25">
      <c r="A242" s="21">
        <v>1312</v>
      </c>
      <c r="B242" s="53">
        <v>3</v>
      </c>
      <c r="C242" s="53">
        <v>9</v>
      </c>
      <c r="D242" s="53">
        <v>2673</v>
      </c>
      <c r="E242" s="53"/>
      <c r="F242" s="53">
        <v>0.2</v>
      </c>
      <c r="G242" s="53"/>
      <c r="H242" s="53" t="s">
        <v>489</v>
      </c>
      <c r="I242" s="53">
        <v>-1.9</v>
      </c>
      <c r="J242" s="53"/>
      <c r="K242" s="53" t="s">
        <v>491</v>
      </c>
      <c r="L242" s="53" t="s">
        <v>886</v>
      </c>
      <c r="M242" s="53" t="s">
        <v>527</v>
      </c>
      <c r="N242" s="53" t="s">
        <v>532</v>
      </c>
      <c r="O242" s="53" t="s">
        <v>33</v>
      </c>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7">
        <v>0</v>
      </c>
      <c r="AU242" s="57">
        <v>0</v>
      </c>
      <c r="AV242" s="53">
        <v>0.06</v>
      </c>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c r="CF242" s="53"/>
      <c r="CG242" s="53"/>
      <c r="CH242" s="53"/>
      <c r="CI242" s="53"/>
      <c r="CJ242" s="53"/>
      <c r="CK242" s="53"/>
      <c r="CL242" s="53"/>
      <c r="CM242" s="53"/>
      <c r="CN242" s="55">
        <v>0.06</v>
      </c>
      <c r="CO242" s="53"/>
      <c r="CP242" s="54"/>
      <c r="CQ242" s="54"/>
      <c r="CR242" s="54"/>
      <c r="CS242" s="54"/>
      <c r="CT242" s="54"/>
      <c r="CU242" s="54"/>
      <c r="CV242" s="54"/>
      <c r="CW242" s="54"/>
      <c r="CX242" s="54"/>
      <c r="CY242" s="54"/>
      <c r="CZ242" s="54"/>
      <c r="DA242" s="54"/>
      <c r="DB242" s="54"/>
      <c r="DC242" s="54"/>
      <c r="DD242" s="54"/>
      <c r="DE242" s="54"/>
      <c r="DF242" s="54"/>
      <c r="DG242" s="54"/>
      <c r="DH242" s="54">
        <v>0</v>
      </c>
      <c r="DI242" s="54" t="s">
        <v>873</v>
      </c>
    </row>
    <row r="243" spans="1:113" x14ac:dyDescent="0.2">
      <c r="A243" s="21" t="s">
        <v>887</v>
      </c>
      <c r="B243" s="53">
        <v>44</v>
      </c>
      <c r="C243" s="53">
        <v>1.5</v>
      </c>
      <c r="D243" s="53">
        <v>2593</v>
      </c>
      <c r="E243" s="53"/>
      <c r="F243" s="53">
        <v>6.6666666999999999E-2</v>
      </c>
      <c r="G243" s="54"/>
      <c r="H243" s="53" t="s">
        <v>489</v>
      </c>
      <c r="I243" s="80">
        <v>-2.9073742</v>
      </c>
      <c r="J243" s="54"/>
      <c r="K243" s="53" t="s">
        <v>490</v>
      </c>
      <c r="L243" s="53"/>
      <c r="M243" s="54" t="s">
        <v>529</v>
      </c>
      <c r="N243" s="54" t="s">
        <v>534</v>
      </c>
      <c r="O243" s="54" t="s">
        <v>33</v>
      </c>
      <c r="P243" s="53">
        <v>27.462064059999999</v>
      </c>
      <c r="Q243" s="53"/>
      <c r="R243" s="53">
        <v>8.8703570999999997</v>
      </c>
      <c r="S243" s="53"/>
      <c r="T243" s="53"/>
      <c r="U243" s="53">
        <v>4.7085227999999999</v>
      </c>
      <c r="V243" s="53"/>
      <c r="W243" s="53"/>
      <c r="X243" s="53"/>
      <c r="Y243" s="53"/>
      <c r="Z243" s="53">
        <v>48.708271600000003</v>
      </c>
      <c r="AA243" s="53">
        <v>10.45204</v>
      </c>
      <c r="AB243" s="53"/>
      <c r="AC243" s="53"/>
      <c r="AD243" s="53">
        <v>1.34783E-2</v>
      </c>
      <c r="AE243" s="54"/>
      <c r="AF243" s="54"/>
      <c r="AG243" s="54"/>
      <c r="AH243" s="54"/>
      <c r="AI243" s="54"/>
      <c r="AJ243" s="54"/>
      <c r="AK243" s="54"/>
      <c r="AL243" s="54"/>
      <c r="AM243" s="54"/>
      <c r="AN243" s="54"/>
      <c r="AO243" s="54"/>
      <c r="AP243" s="54"/>
      <c r="AQ243" s="54"/>
      <c r="AR243" s="54"/>
      <c r="AS243" s="54"/>
      <c r="AT243" s="53">
        <v>0.19951972600000001</v>
      </c>
      <c r="AU243" s="61">
        <v>100.215</v>
      </c>
      <c r="AV243" s="53">
        <v>7.0000000000000007E-2</v>
      </c>
      <c r="AW243" s="53"/>
      <c r="AX243" s="53"/>
      <c r="AY243" s="53"/>
      <c r="AZ243" s="54"/>
      <c r="BA243" s="53">
        <v>91.36</v>
      </c>
      <c r="BB243" s="53"/>
      <c r="BC243" s="53"/>
      <c r="BD243" s="53"/>
      <c r="BE243" s="53">
        <v>3.65</v>
      </c>
      <c r="BF243" s="54"/>
      <c r="BG243" s="54"/>
      <c r="BH243" s="54"/>
      <c r="BI243" s="53">
        <v>3.27</v>
      </c>
      <c r="BJ243" s="54"/>
      <c r="BK243" s="54"/>
      <c r="BL243" s="54"/>
      <c r="BM243" s="54"/>
      <c r="BN243" s="54"/>
      <c r="BO243" s="54"/>
      <c r="BP243" s="54"/>
      <c r="BQ243" s="54"/>
      <c r="BR243" s="53"/>
      <c r="BS243" s="54"/>
      <c r="BT243" s="54"/>
      <c r="BU243" s="54"/>
      <c r="BV243" s="54"/>
      <c r="BW243" s="54"/>
      <c r="BX243" s="54"/>
      <c r="BY243" s="54"/>
      <c r="BZ243" s="53"/>
      <c r="CA243" s="54"/>
      <c r="CB243" s="54"/>
      <c r="CC243" s="54"/>
      <c r="CD243" s="54"/>
      <c r="CE243" s="54"/>
      <c r="CF243" s="54"/>
      <c r="CG243" s="54"/>
      <c r="CH243" s="54"/>
      <c r="CI243" s="54"/>
      <c r="CJ243" s="54"/>
      <c r="CK243" s="54"/>
      <c r="CL243" s="54"/>
      <c r="CM243" s="53">
        <v>2.82</v>
      </c>
      <c r="CN243" s="55">
        <v>101.17</v>
      </c>
      <c r="CO243" s="54"/>
      <c r="CP243" s="54"/>
      <c r="CQ243" s="54"/>
      <c r="CR243" s="54"/>
      <c r="CS243" s="54"/>
      <c r="CT243" s="54"/>
      <c r="CU243" s="54"/>
      <c r="CV243" s="54"/>
      <c r="CW243" s="54"/>
      <c r="CX243" s="54"/>
      <c r="CY243" s="54"/>
      <c r="CZ243" s="54"/>
      <c r="DA243" s="54"/>
      <c r="DB243" s="54"/>
      <c r="DC243" s="54"/>
      <c r="DD243" s="54"/>
      <c r="DE243" s="54"/>
      <c r="DF243" s="54"/>
      <c r="DG243" s="54"/>
      <c r="DH243" s="54"/>
      <c r="DI243" s="54"/>
    </row>
    <row r="244" spans="1:113" x14ac:dyDescent="0.2">
      <c r="A244" s="21" t="s">
        <v>888</v>
      </c>
      <c r="B244" s="53">
        <v>25</v>
      </c>
      <c r="C244" s="53">
        <v>5</v>
      </c>
      <c r="D244" s="53">
        <v>2373</v>
      </c>
      <c r="E244" s="53"/>
      <c r="F244" s="53">
        <v>3.3333333E-2</v>
      </c>
      <c r="G244" s="53"/>
      <c r="H244" s="53" t="s">
        <v>489</v>
      </c>
      <c r="I244" s="53">
        <v>-2.2000000000000002</v>
      </c>
      <c r="J244" s="53"/>
      <c r="K244" s="53" t="s">
        <v>492</v>
      </c>
      <c r="L244" s="53" t="s">
        <v>501</v>
      </c>
      <c r="M244" s="54" t="s">
        <v>527</v>
      </c>
      <c r="N244" s="54" t="s">
        <v>532</v>
      </c>
      <c r="O244" s="54" t="s">
        <v>536</v>
      </c>
      <c r="P244" s="21">
        <v>43.428505459999997</v>
      </c>
      <c r="Q244" s="21"/>
      <c r="R244" s="21">
        <v>5.0637661999999999</v>
      </c>
      <c r="S244" s="21"/>
      <c r="T244" s="21"/>
      <c r="U244" s="21">
        <v>5.0173366000000001</v>
      </c>
      <c r="V244" s="21"/>
      <c r="W244" s="21"/>
      <c r="X244" s="21"/>
      <c r="Y244" s="21"/>
      <c r="Z244" s="21">
        <v>32.33638346</v>
      </c>
      <c r="AA244" s="21">
        <v>2.3786510000000001</v>
      </c>
      <c r="AB244" s="21"/>
      <c r="AC244" s="21"/>
      <c r="AD244" s="21">
        <v>4.1652237999999997</v>
      </c>
      <c r="AE244" s="21">
        <v>3.6499526000000002</v>
      </c>
      <c r="AF244" s="21"/>
      <c r="AG244" s="21"/>
      <c r="AH244" s="21"/>
      <c r="AI244" s="21"/>
      <c r="AJ244" s="21"/>
      <c r="AK244" s="21"/>
      <c r="AL244" s="21"/>
      <c r="AM244" s="21"/>
      <c r="AN244" s="21"/>
      <c r="AO244" s="21"/>
      <c r="AP244" s="21"/>
      <c r="AQ244" s="21"/>
      <c r="AR244" s="21"/>
      <c r="AS244" s="21">
        <v>0.4</v>
      </c>
      <c r="AT244" s="53">
        <v>0</v>
      </c>
      <c r="AU244" s="54">
        <v>96.240300000000005</v>
      </c>
      <c r="AV244" s="53">
        <v>7.0000000000000007E-2</v>
      </c>
      <c r="AW244" s="54"/>
      <c r="AX244" s="54"/>
      <c r="AY244" s="54"/>
      <c r="AZ244" s="54"/>
      <c r="BA244" s="53">
        <v>60.78</v>
      </c>
      <c r="BB244" s="54"/>
      <c r="BC244" s="54"/>
      <c r="BD244" s="54"/>
      <c r="BE244" s="54"/>
      <c r="BF244" s="54"/>
      <c r="BG244" s="54"/>
      <c r="BH244" s="54"/>
      <c r="BI244" s="54"/>
      <c r="BJ244" s="54"/>
      <c r="BK244" s="54"/>
      <c r="BL244" s="54"/>
      <c r="BM244" s="54"/>
      <c r="BN244" s="54"/>
      <c r="BO244" s="54"/>
      <c r="BP244" s="54"/>
      <c r="BQ244" s="54"/>
      <c r="BR244" s="54"/>
      <c r="BS244" s="54"/>
      <c r="BT244" s="54">
        <v>0.26</v>
      </c>
      <c r="BU244" s="54"/>
      <c r="BV244" s="54">
        <v>0.3</v>
      </c>
      <c r="BW244" s="54"/>
      <c r="BX244" s="54">
        <v>1.86</v>
      </c>
      <c r="BY244" s="54"/>
      <c r="BZ244" s="54">
        <v>34.93</v>
      </c>
      <c r="CA244" s="54"/>
      <c r="CB244" s="54"/>
      <c r="CC244" s="54"/>
      <c r="CD244" s="54"/>
      <c r="CE244" s="54"/>
      <c r="CF244" s="54"/>
      <c r="CG244" s="54"/>
      <c r="CH244" s="54"/>
      <c r="CI244" s="54"/>
      <c r="CJ244" s="54"/>
      <c r="CK244" s="54"/>
      <c r="CL244" s="54"/>
      <c r="CM244" s="54"/>
      <c r="CN244" s="55">
        <v>98.2</v>
      </c>
      <c r="CO244" s="21"/>
      <c r="CP244" s="54"/>
      <c r="CQ244" s="54"/>
      <c r="CR244" s="54"/>
      <c r="CS244" s="54"/>
      <c r="CT244" s="54"/>
      <c r="CU244" s="54"/>
      <c r="CV244" s="54"/>
      <c r="CW244" s="54"/>
      <c r="CX244" s="54"/>
      <c r="CY244" s="54"/>
      <c r="CZ244" s="54"/>
      <c r="DA244" s="54"/>
      <c r="DB244" s="54"/>
      <c r="DC244" s="54"/>
      <c r="DD244" s="54"/>
      <c r="DE244" s="54"/>
      <c r="DF244" s="54"/>
      <c r="DG244" s="54"/>
      <c r="DH244" s="54">
        <v>0</v>
      </c>
      <c r="DI244" s="54" t="s">
        <v>541</v>
      </c>
    </row>
    <row r="245" spans="1:113" x14ac:dyDescent="0.2">
      <c r="A245" s="21" t="s">
        <v>889</v>
      </c>
      <c r="B245" s="53">
        <v>30</v>
      </c>
      <c r="C245" s="81">
        <v>1</v>
      </c>
      <c r="D245" s="82">
        <v>1873</v>
      </c>
      <c r="E245" s="53"/>
      <c r="F245" s="53">
        <v>1.5</v>
      </c>
      <c r="G245" s="53"/>
      <c r="H245" s="53" t="s">
        <v>489</v>
      </c>
      <c r="I245" s="80">
        <v>-2.5</v>
      </c>
      <c r="J245" s="53"/>
      <c r="K245" s="53"/>
      <c r="L245" s="53"/>
      <c r="M245" s="54" t="s">
        <v>528</v>
      </c>
      <c r="N245" s="54" t="s">
        <v>534</v>
      </c>
      <c r="O245" s="54" t="s">
        <v>536</v>
      </c>
      <c r="P245" s="53">
        <v>47.58</v>
      </c>
      <c r="Q245" s="53">
        <v>3.51</v>
      </c>
      <c r="R245" s="53">
        <v>11.04</v>
      </c>
      <c r="S245" s="53">
        <v>0.04</v>
      </c>
      <c r="T245" s="53"/>
      <c r="U245" s="53">
        <v>5.04</v>
      </c>
      <c r="V245" s="53">
        <v>0.2</v>
      </c>
      <c r="W245" s="53"/>
      <c r="X245" s="53"/>
      <c r="Y245" s="53"/>
      <c r="Z245" s="53">
        <v>13.73</v>
      </c>
      <c r="AA245" s="53">
        <v>11.92</v>
      </c>
      <c r="AB245" s="54"/>
      <c r="AC245" s="54"/>
      <c r="AD245" s="53">
        <v>2.86</v>
      </c>
      <c r="AE245" s="53">
        <v>1.71</v>
      </c>
      <c r="AF245" s="54"/>
      <c r="AG245" s="54"/>
      <c r="AH245" s="54"/>
      <c r="AI245" s="54"/>
      <c r="AJ245" s="54"/>
      <c r="AK245" s="54"/>
      <c r="AL245" s="54"/>
      <c r="AM245" s="54"/>
      <c r="AN245" s="54"/>
      <c r="AO245" s="54"/>
      <c r="AP245" s="54"/>
      <c r="AQ245" s="54"/>
      <c r="AR245" s="54"/>
      <c r="AS245" s="54"/>
      <c r="AT245" s="53">
        <v>0</v>
      </c>
      <c r="AU245" s="54">
        <v>97.63</v>
      </c>
      <c r="AV245" s="53">
        <v>7.0000000000000007E-2</v>
      </c>
      <c r="AW245" s="53"/>
      <c r="AX245" s="53"/>
      <c r="AY245" s="53">
        <v>4.1000000000000002E-2</v>
      </c>
      <c r="AZ245" s="54"/>
      <c r="BA245" s="53">
        <v>91.23</v>
      </c>
      <c r="BB245" s="54"/>
      <c r="BC245" s="54"/>
      <c r="BD245" s="54"/>
      <c r="BE245" s="54">
        <v>6.3E-2</v>
      </c>
      <c r="BF245" s="54"/>
      <c r="BG245" s="54"/>
      <c r="BH245" s="54"/>
      <c r="BI245" s="54">
        <v>2.8000000000000001E-2</v>
      </c>
      <c r="BJ245" s="54"/>
      <c r="BK245" s="54"/>
      <c r="BL245" s="54"/>
      <c r="BM245" s="54"/>
      <c r="BN245" s="54"/>
      <c r="BO245" s="54"/>
      <c r="BP245" s="54"/>
      <c r="BQ245" s="54"/>
      <c r="BR245" s="54"/>
      <c r="BS245" s="54"/>
      <c r="BT245" s="54"/>
      <c r="BU245" s="54"/>
      <c r="BV245" s="54"/>
      <c r="BW245" s="54"/>
      <c r="BX245" s="54"/>
      <c r="BY245" s="53">
        <v>5.4</v>
      </c>
      <c r="BZ245" s="54"/>
      <c r="CA245" s="54"/>
      <c r="CB245" s="54"/>
      <c r="CC245" s="54"/>
      <c r="CD245" s="54"/>
      <c r="CE245" s="54"/>
      <c r="CF245" s="54"/>
      <c r="CG245" s="54"/>
      <c r="CH245" s="54"/>
      <c r="CI245" s="54"/>
      <c r="CJ245" s="54"/>
      <c r="CK245" s="54"/>
      <c r="CL245" s="54"/>
      <c r="CM245" s="53">
        <v>2.13</v>
      </c>
      <c r="CN245" s="55">
        <v>98.96</v>
      </c>
      <c r="CO245" s="21"/>
      <c r="CP245" s="54"/>
      <c r="CQ245" s="54"/>
      <c r="CR245" s="54"/>
      <c r="CS245" s="54"/>
      <c r="CT245" s="54"/>
      <c r="CU245" s="54"/>
      <c r="CV245" s="54"/>
      <c r="CW245" s="54"/>
      <c r="CX245" s="54"/>
      <c r="CY245" s="54"/>
      <c r="CZ245" s="54"/>
      <c r="DA245" s="54"/>
      <c r="DB245" s="54"/>
      <c r="DC245" s="54"/>
      <c r="DD245" s="54"/>
      <c r="DE245" s="54"/>
      <c r="DF245" s="54"/>
      <c r="DG245" s="54"/>
      <c r="DH245" s="54">
        <v>0</v>
      </c>
      <c r="DI245" s="54"/>
    </row>
    <row r="246" spans="1:113" x14ac:dyDescent="0.2">
      <c r="A246" s="21" t="s">
        <v>890</v>
      </c>
      <c r="B246" s="53">
        <v>44</v>
      </c>
      <c r="C246" s="53">
        <v>1.5</v>
      </c>
      <c r="D246" s="53">
        <v>2723</v>
      </c>
      <c r="E246" s="53"/>
      <c r="F246" s="53">
        <v>3.3333333E-2</v>
      </c>
      <c r="G246" s="54"/>
      <c r="H246" s="53" t="s">
        <v>489</v>
      </c>
      <c r="I246" s="80">
        <v>-2.7402030000000002</v>
      </c>
      <c r="J246" s="54"/>
      <c r="K246" s="53" t="s">
        <v>490</v>
      </c>
      <c r="L246" s="53"/>
      <c r="M246" s="54" t="s">
        <v>529</v>
      </c>
      <c r="N246" s="54" t="s">
        <v>534</v>
      </c>
      <c r="O246" s="54" t="s">
        <v>536</v>
      </c>
      <c r="P246" s="53">
        <v>21.858434160000002</v>
      </c>
      <c r="Q246" s="53"/>
      <c r="R246" s="53">
        <v>7.6682142999999998</v>
      </c>
      <c r="S246" s="53"/>
      <c r="T246" s="53"/>
      <c r="U246" s="53">
        <v>5.9821397000000003</v>
      </c>
      <c r="V246" s="53"/>
      <c r="W246" s="53"/>
      <c r="X246" s="53"/>
      <c r="Y246" s="53"/>
      <c r="Z246" s="53">
        <v>58.07843621</v>
      </c>
      <c r="AA246" s="53">
        <v>8.0314169999999994</v>
      </c>
      <c r="AB246" s="53"/>
      <c r="AC246" s="53"/>
      <c r="AD246" s="53">
        <v>1.34783E-2</v>
      </c>
      <c r="AE246" s="54"/>
      <c r="AF246" s="54"/>
      <c r="AG246" s="54"/>
      <c r="AH246" s="54"/>
      <c r="AI246" s="54"/>
      <c r="AJ246" s="54"/>
      <c r="AK246" s="54"/>
      <c r="AL246" s="54"/>
      <c r="AM246" s="54"/>
      <c r="AN246" s="54"/>
      <c r="AO246" s="54"/>
      <c r="AP246" s="54"/>
      <c r="AQ246" s="54"/>
      <c r="AR246" s="54"/>
      <c r="AS246" s="54"/>
      <c r="AT246" s="57">
        <v>0</v>
      </c>
      <c r="AU246" s="61">
        <v>101.63200000000001</v>
      </c>
      <c r="AV246" s="53">
        <v>7.0000000000000007E-2</v>
      </c>
      <c r="AW246" s="53"/>
      <c r="AX246" s="53"/>
      <c r="AY246" s="53"/>
      <c r="AZ246" s="54"/>
      <c r="BA246" s="53">
        <v>91.22</v>
      </c>
      <c r="BB246" s="53"/>
      <c r="BC246" s="53"/>
      <c r="BD246" s="53"/>
      <c r="BE246" s="53">
        <v>4.7</v>
      </c>
      <c r="BF246" s="54"/>
      <c r="BG246" s="54"/>
      <c r="BH246" s="54"/>
      <c r="BI246" s="53">
        <v>2.5</v>
      </c>
      <c r="BJ246" s="54"/>
      <c r="BK246" s="54"/>
      <c r="BL246" s="54"/>
      <c r="BM246" s="54"/>
      <c r="BN246" s="54"/>
      <c r="BO246" s="54"/>
      <c r="BP246" s="54"/>
      <c r="BQ246" s="54"/>
      <c r="BR246" s="53"/>
      <c r="BS246" s="54"/>
      <c r="BT246" s="54"/>
      <c r="BU246" s="54"/>
      <c r="BV246" s="54"/>
      <c r="BW246" s="54"/>
      <c r="BX246" s="54"/>
      <c r="BY246" s="54"/>
      <c r="BZ246" s="53"/>
      <c r="CA246" s="54"/>
      <c r="CB246" s="54"/>
      <c r="CC246" s="54"/>
      <c r="CD246" s="54"/>
      <c r="CE246" s="54"/>
      <c r="CF246" s="54"/>
      <c r="CG246" s="54"/>
      <c r="CH246" s="54"/>
      <c r="CI246" s="54"/>
      <c r="CJ246" s="54"/>
      <c r="CK246" s="54"/>
      <c r="CL246" s="54"/>
      <c r="CM246" s="53">
        <v>2.04</v>
      </c>
      <c r="CN246" s="55">
        <v>100.53</v>
      </c>
      <c r="CO246" s="54"/>
      <c r="CP246" s="54"/>
      <c r="CQ246" s="54"/>
      <c r="CR246" s="54"/>
      <c r="CS246" s="54"/>
      <c r="CT246" s="54"/>
      <c r="CU246" s="54"/>
      <c r="CV246" s="54"/>
      <c r="CW246" s="54"/>
      <c r="CX246" s="54"/>
      <c r="CY246" s="54"/>
      <c r="CZ246" s="54"/>
      <c r="DA246" s="54"/>
      <c r="DB246" s="54"/>
      <c r="DC246" s="54"/>
      <c r="DD246" s="54"/>
      <c r="DE246" s="54"/>
      <c r="DF246" s="54"/>
      <c r="DG246" s="54"/>
      <c r="DH246" s="54"/>
      <c r="DI246" s="54"/>
    </row>
    <row r="247" spans="1:113" x14ac:dyDescent="0.2">
      <c r="A247" s="21" t="s">
        <v>891</v>
      </c>
      <c r="B247" s="53">
        <v>24</v>
      </c>
      <c r="C247" s="80">
        <v>18</v>
      </c>
      <c r="D247" s="80">
        <v>2473</v>
      </c>
      <c r="E247" s="53"/>
      <c r="F247" s="53">
        <v>0.05</v>
      </c>
      <c r="G247" s="53"/>
      <c r="H247" s="53" t="s">
        <v>489</v>
      </c>
      <c r="I247" s="53">
        <v>-0.49</v>
      </c>
      <c r="J247" s="53"/>
      <c r="K247" s="53"/>
      <c r="L247" s="53"/>
      <c r="M247" s="54" t="s">
        <v>527</v>
      </c>
      <c r="N247" s="54" t="s">
        <v>532</v>
      </c>
      <c r="O247" s="54" t="s">
        <v>33</v>
      </c>
      <c r="P247" s="57">
        <v>45.24</v>
      </c>
      <c r="Q247" s="57">
        <v>0.23</v>
      </c>
      <c r="R247" s="57">
        <v>3.55</v>
      </c>
      <c r="S247" s="57">
        <v>0.22</v>
      </c>
      <c r="T247" s="57"/>
      <c r="U247" s="57">
        <v>6.93</v>
      </c>
      <c r="V247" s="57">
        <v>0.13</v>
      </c>
      <c r="W247" s="57"/>
      <c r="X247" s="57"/>
      <c r="Y247" s="57"/>
      <c r="Z247" s="57">
        <v>38.840000000000003</v>
      </c>
      <c r="AA247" s="57">
        <v>4.2699999999999996</v>
      </c>
      <c r="AB247" s="54"/>
      <c r="AC247" s="54"/>
      <c r="AD247" s="54"/>
      <c r="AE247" s="54"/>
      <c r="AF247" s="54"/>
      <c r="AG247" s="54"/>
      <c r="AH247" s="54"/>
      <c r="AI247" s="54"/>
      <c r="AJ247" s="54"/>
      <c r="AK247" s="54"/>
      <c r="AL247" s="54"/>
      <c r="AM247" s="54"/>
      <c r="AN247" s="54"/>
      <c r="AO247" s="54"/>
      <c r="AP247" s="54"/>
      <c r="AQ247" s="54"/>
      <c r="AR247" s="54"/>
      <c r="AS247" s="54"/>
      <c r="AT247" s="53">
        <v>0</v>
      </c>
      <c r="AU247" s="54">
        <v>99.406599999999997</v>
      </c>
      <c r="AV247" s="53">
        <v>7.0000000000000007E-2</v>
      </c>
      <c r="AW247" s="53"/>
      <c r="AX247" s="53"/>
      <c r="AY247" s="53">
        <v>0.03</v>
      </c>
      <c r="AZ247" s="21">
        <v>7.99</v>
      </c>
      <c r="BA247" s="53">
        <v>19.93</v>
      </c>
      <c r="BB247" s="54"/>
      <c r="BC247" s="54"/>
      <c r="BD247" s="54"/>
      <c r="BE247" s="54"/>
      <c r="BF247" s="54"/>
      <c r="BG247" s="54"/>
      <c r="BH247" s="54"/>
      <c r="BI247" s="54"/>
      <c r="BJ247" s="54"/>
      <c r="BK247" s="54"/>
      <c r="BL247" s="54"/>
      <c r="BM247" s="54"/>
      <c r="BN247" s="54"/>
      <c r="BO247" s="53">
        <v>14.35</v>
      </c>
      <c r="BP247" s="54"/>
      <c r="BQ247" s="54"/>
      <c r="BR247" s="54"/>
      <c r="BS247" s="54"/>
      <c r="BT247" s="54"/>
      <c r="BU247" s="54"/>
      <c r="BV247" s="54"/>
      <c r="BW247" s="54"/>
      <c r="BX247" s="53"/>
      <c r="BY247" s="54"/>
      <c r="BZ247" s="54"/>
      <c r="CA247" s="54"/>
      <c r="CB247" s="54"/>
      <c r="CC247" s="54"/>
      <c r="CD247" s="54"/>
      <c r="CE247" s="54"/>
      <c r="CF247" s="54"/>
      <c r="CG247" s="54"/>
      <c r="CH247" s="53">
        <v>13.72</v>
      </c>
      <c r="CI247" s="53">
        <v>13.71</v>
      </c>
      <c r="CJ247" s="53">
        <v>14.62</v>
      </c>
      <c r="CK247" s="53">
        <v>14.83</v>
      </c>
      <c r="CL247" s="53"/>
      <c r="CM247" s="54"/>
      <c r="CN247" s="55">
        <v>99.25</v>
      </c>
      <c r="CO247" s="21"/>
      <c r="CP247" s="54"/>
      <c r="CQ247" s="54"/>
      <c r="CR247" s="54"/>
      <c r="CS247" s="54"/>
      <c r="CT247" s="54"/>
      <c r="CU247" s="54"/>
      <c r="CV247" s="54"/>
      <c r="CW247" s="54"/>
      <c r="CX247" s="54"/>
      <c r="CY247" s="54"/>
      <c r="CZ247" s="54"/>
      <c r="DA247" s="54"/>
      <c r="DB247" s="54"/>
      <c r="DC247" s="54"/>
      <c r="DD247" s="54"/>
      <c r="DE247" s="54"/>
      <c r="DF247" s="54"/>
      <c r="DG247" s="54"/>
      <c r="DH247" s="54">
        <v>0</v>
      </c>
      <c r="DI247" s="54"/>
    </row>
    <row r="248" spans="1:113" x14ac:dyDescent="0.2">
      <c r="A248" s="21" t="s">
        <v>892</v>
      </c>
      <c r="B248" s="53">
        <v>28</v>
      </c>
      <c r="C248" s="53">
        <v>9</v>
      </c>
      <c r="D248" s="53">
        <v>2673</v>
      </c>
      <c r="E248" s="53"/>
      <c r="F248" s="53">
        <v>3.3333333E-2</v>
      </c>
      <c r="G248" s="54"/>
      <c r="H248" s="53"/>
      <c r="I248" s="54"/>
      <c r="J248" s="54"/>
      <c r="K248" s="53" t="s">
        <v>494</v>
      </c>
      <c r="L248" s="53" t="s">
        <v>506</v>
      </c>
      <c r="M248" s="54" t="s">
        <v>527</v>
      </c>
      <c r="N248" s="54" t="s">
        <v>532</v>
      </c>
      <c r="O248" s="54" t="s">
        <v>33</v>
      </c>
      <c r="P248" s="54"/>
      <c r="Q248" s="54">
        <v>5.92</v>
      </c>
      <c r="R248" s="54"/>
      <c r="S248" s="54">
        <v>2.2999999999999998</v>
      </c>
      <c r="T248" s="54"/>
      <c r="U248" s="54">
        <v>12.54</v>
      </c>
      <c r="V248" s="54"/>
      <c r="W248" s="54">
        <v>0.06</v>
      </c>
      <c r="X248" s="54"/>
      <c r="Y248" s="54">
        <v>0.25</v>
      </c>
      <c r="Z248" s="54">
        <v>78.989999999999995</v>
      </c>
      <c r="AA248" s="54"/>
      <c r="AB248" s="54"/>
      <c r="AC248" s="54"/>
      <c r="AD248" s="54"/>
      <c r="AE248" s="54"/>
      <c r="AF248" s="54"/>
      <c r="AG248" s="54"/>
      <c r="AH248" s="54"/>
      <c r="AI248" s="54"/>
      <c r="AJ248" s="54"/>
      <c r="AK248" s="54"/>
      <c r="AL248" s="54"/>
      <c r="AM248" s="54"/>
      <c r="AN248" s="54"/>
      <c r="AO248" s="54"/>
      <c r="AP248" s="54"/>
      <c r="AQ248" s="54"/>
      <c r="AR248" s="54"/>
      <c r="AS248" s="54"/>
      <c r="AT248" s="53">
        <v>0</v>
      </c>
      <c r="AU248" s="54">
        <v>100.06</v>
      </c>
      <c r="AV248" s="53">
        <v>7.0000000000000007E-2</v>
      </c>
      <c r="AW248" s="54"/>
      <c r="AX248" s="54"/>
      <c r="AY248" s="54">
        <v>0.88</v>
      </c>
      <c r="AZ248" s="54"/>
      <c r="BA248" s="53">
        <v>79.59</v>
      </c>
      <c r="BB248" s="54"/>
      <c r="BC248" s="54"/>
      <c r="BD248" s="54">
        <v>1.43</v>
      </c>
      <c r="BE248" s="54">
        <v>17.41</v>
      </c>
      <c r="BF248" s="54"/>
      <c r="BG248" s="54"/>
      <c r="BH248" s="54"/>
      <c r="BI248" s="54"/>
      <c r="BJ248" s="54"/>
      <c r="BK248" s="54"/>
      <c r="BL248" s="54"/>
      <c r="BM248" s="54"/>
      <c r="BN248" s="54"/>
      <c r="BO248" s="54"/>
      <c r="BP248" s="54"/>
      <c r="BQ248" s="54"/>
      <c r="BR248" s="54"/>
      <c r="BS248" s="54"/>
      <c r="BT248" s="54"/>
      <c r="BU248" s="54"/>
      <c r="BV248" s="54"/>
      <c r="BW248" s="54"/>
      <c r="BX248" s="54">
        <v>0.57999999999999996</v>
      </c>
      <c r="BY248" s="54"/>
      <c r="BZ248" s="54"/>
      <c r="CA248" s="54"/>
      <c r="CB248" s="54"/>
      <c r="CC248" s="54"/>
      <c r="CD248" s="54"/>
      <c r="CE248" s="54"/>
      <c r="CF248" s="54"/>
      <c r="CG248" s="54"/>
      <c r="CH248" s="54"/>
      <c r="CI248" s="54"/>
      <c r="CJ248" s="54"/>
      <c r="CK248" s="54"/>
      <c r="CL248" s="54"/>
      <c r="CM248" s="54"/>
      <c r="CN248" s="55">
        <v>99.96</v>
      </c>
      <c r="CO248" s="54"/>
      <c r="CP248" s="54"/>
      <c r="CQ248" s="54"/>
      <c r="CR248" s="54"/>
      <c r="CS248" s="54"/>
      <c r="CT248" s="54"/>
      <c r="CU248" s="54"/>
      <c r="CV248" s="54"/>
      <c r="CW248" s="54"/>
      <c r="CX248" s="54"/>
      <c r="CY248" s="54"/>
      <c r="CZ248" s="54"/>
      <c r="DA248" s="54"/>
      <c r="DB248" s="54"/>
      <c r="DC248" s="54"/>
      <c r="DD248" s="54"/>
      <c r="DE248" s="54"/>
      <c r="DF248" s="54"/>
      <c r="DG248" s="54"/>
      <c r="DH248" s="54"/>
      <c r="DI248" s="54" t="s">
        <v>558</v>
      </c>
    </row>
    <row r="249" spans="1:113" x14ac:dyDescent="0.2">
      <c r="A249" s="21" t="s">
        <v>893</v>
      </c>
      <c r="B249" s="53">
        <v>15</v>
      </c>
      <c r="C249" s="72">
        <v>8</v>
      </c>
      <c r="D249" s="72">
        <v>2173</v>
      </c>
      <c r="E249" s="53"/>
      <c r="F249" s="64">
        <v>1.67E-2</v>
      </c>
      <c r="G249" s="53"/>
      <c r="H249" s="53" t="s">
        <v>489</v>
      </c>
      <c r="I249" s="79">
        <v>-1.74</v>
      </c>
      <c r="J249" s="53"/>
      <c r="K249" s="53" t="s">
        <v>490</v>
      </c>
      <c r="L249" s="76" t="s">
        <v>894</v>
      </c>
      <c r="M249" s="54" t="s">
        <v>527</v>
      </c>
      <c r="N249" s="54" t="s">
        <v>494</v>
      </c>
      <c r="O249" s="54" t="s">
        <v>803</v>
      </c>
      <c r="P249" s="67">
        <v>37.979999999999997</v>
      </c>
      <c r="Q249" s="54"/>
      <c r="R249" s="67">
        <v>10.050000000000001</v>
      </c>
      <c r="S249" s="54"/>
      <c r="T249" s="54"/>
      <c r="U249" s="67">
        <v>15.49</v>
      </c>
      <c r="V249" s="54"/>
      <c r="W249" s="54"/>
      <c r="X249" s="54"/>
      <c r="Y249" s="67">
        <v>0.25</v>
      </c>
      <c r="Z249" s="67">
        <v>33.39</v>
      </c>
      <c r="AA249" s="67">
        <v>1.8</v>
      </c>
      <c r="AB249" s="54"/>
      <c r="AC249" s="54"/>
      <c r="AD249" s="67">
        <v>0.17</v>
      </c>
      <c r="AE249" s="54"/>
      <c r="AF249" s="67">
        <v>0.66</v>
      </c>
      <c r="AG249" s="67"/>
      <c r="AH249" s="67"/>
      <c r="AI249" s="67"/>
      <c r="AJ249" s="54"/>
      <c r="AK249" s="54"/>
      <c r="AL249" s="54"/>
      <c r="AM249" s="54"/>
      <c r="AN249" s="54"/>
      <c r="AO249" s="54"/>
      <c r="AP249" s="54"/>
      <c r="AQ249" s="54"/>
      <c r="AR249" s="54"/>
      <c r="AS249" s="54"/>
      <c r="AT249" s="53">
        <v>0</v>
      </c>
      <c r="AU249" s="54">
        <v>99.79</v>
      </c>
      <c r="AV249" s="21">
        <v>7.0000000000000007E-2</v>
      </c>
      <c r="AW249" s="54"/>
      <c r="AX249" s="54">
        <v>0.12</v>
      </c>
      <c r="AY249" s="54"/>
      <c r="AZ249" s="54"/>
      <c r="BA249" s="53">
        <v>84.32</v>
      </c>
      <c r="BB249" s="54"/>
      <c r="BC249" s="54">
        <v>0.08</v>
      </c>
      <c r="BD249" s="54"/>
      <c r="BE249" s="54">
        <v>5.39</v>
      </c>
      <c r="BF249" s="54"/>
      <c r="BG249" s="54"/>
      <c r="BH249" s="54"/>
      <c r="BI249" s="54"/>
      <c r="BJ249" s="54"/>
      <c r="BK249" s="54"/>
      <c r="BL249" s="54"/>
      <c r="BM249" s="54"/>
      <c r="BN249" s="54"/>
      <c r="BO249" s="54"/>
      <c r="BP249" s="54"/>
      <c r="BQ249" s="54"/>
      <c r="BR249" s="54"/>
      <c r="BS249" s="54"/>
      <c r="BT249" s="54"/>
      <c r="BU249" s="54"/>
      <c r="BV249" s="54"/>
      <c r="BW249" s="54">
        <v>4.97</v>
      </c>
      <c r="BX249" s="54">
        <v>0.73</v>
      </c>
      <c r="BY249" s="54"/>
      <c r="BZ249" s="54"/>
      <c r="CA249" s="54"/>
      <c r="CB249" s="54"/>
      <c r="CC249" s="54"/>
      <c r="CD249" s="54"/>
      <c r="CE249" s="54"/>
      <c r="CF249" s="54"/>
      <c r="CG249" s="54"/>
      <c r="CH249" s="54"/>
      <c r="CI249" s="54"/>
      <c r="CJ249" s="54"/>
      <c r="CK249" s="54"/>
      <c r="CL249" s="54"/>
      <c r="CM249" s="54"/>
      <c r="CN249" s="55">
        <v>95.68</v>
      </c>
      <c r="CO249" s="21"/>
      <c r="CP249" s="54"/>
      <c r="CQ249" s="54"/>
      <c r="CR249" s="54"/>
      <c r="CS249" s="54"/>
      <c r="CT249" s="54"/>
      <c r="CU249" s="54"/>
      <c r="CV249" s="54"/>
      <c r="CW249" s="54"/>
      <c r="CX249" s="54"/>
      <c r="CY249" s="54"/>
      <c r="CZ249" s="54"/>
      <c r="DA249" s="54"/>
      <c r="DB249" s="54"/>
      <c r="DC249" s="54"/>
      <c r="DD249" s="54"/>
      <c r="DE249" s="54"/>
      <c r="DF249" s="54"/>
      <c r="DG249" s="54"/>
      <c r="DH249" s="54">
        <v>0</v>
      </c>
      <c r="DI249" s="54" t="s">
        <v>804</v>
      </c>
    </row>
    <row r="250" spans="1:113" x14ac:dyDescent="0.2">
      <c r="A250" s="21">
        <v>1352</v>
      </c>
      <c r="B250" s="53">
        <v>34</v>
      </c>
      <c r="C250" s="53">
        <v>9</v>
      </c>
      <c r="D250" s="53">
        <v>2473</v>
      </c>
      <c r="E250" s="53"/>
      <c r="F250" s="53"/>
      <c r="G250" s="53"/>
      <c r="H250" s="53" t="s">
        <v>489</v>
      </c>
      <c r="I250" s="53">
        <v>-1.5</v>
      </c>
      <c r="J250" s="53"/>
      <c r="K250" s="53" t="s">
        <v>494</v>
      </c>
      <c r="L250" s="53" t="s">
        <v>506</v>
      </c>
      <c r="M250" s="54" t="s">
        <v>527</v>
      </c>
      <c r="N250" s="54" t="s">
        <v>532</v>
      </c>
      <c r="O250" s="54" t="s">
        <v>33</v>
      </c>
      <c r="P250" s="54">
        <v>7.0000000000000007E-2</v>
      </c>
      <c r="Q250" s="54">
        <v>1.27</v>
      </c>
      <c r="R250" s="54"/>
      <c r="S250" s="54">
        <v>1.85</v>
      </c>
      <c r="T250" s="54">
        <v>1.8919616299999999</v>
      </c>
      <c r="U250" s="54">
        <v>20.55</v>
      </c>
      <c r="V250" s="54">
        <v>1.47</v>
      </c>
      <c r="W250" s="54">
        <v>0.13</v>
      </c>
      <c r="X250" s="54"/>
      <c r="Y250" s="54">
        <v>0.42</v>
      </c>
      <c r="Z250" s="54">
        <v>72.86</v>
      </c>
      <c r="AA250" s="54"/>
      <c r="AB250" s="54"/>
      <c r="AC250" s="54"/>
      <c r="AD250" s="54"/>
      <c r="AE250" s="54"/>
      <c r="AF250" s="54"/>
      <c r="AG250" s="54"/>
      <c r="AH250" s="54"/>
      <c r="AI250" s="54"/>
      <c r="AJ250" s="54"/>
      <c r="AK250" s="54"/>
      <c r="AL250" s="54"/>
      <c r="AM250" s="54"/>
      <c r="AN250" s="54"/>
      <c r="AO250" s="54"/>
      <c r="AP250" s="54"/>
      <c r="AQ250" s="54"/>
      <c r="AR250" s="54"/>
      <c r="AS250" s="54"/>
      <c r="AT250" s="53">
        <v>0</v>
      </c>
      <c r="AU250" s="54">
        <v>100.512</v>
      </c>
      <c r="AV250" s="21">
        <v>7.0000000000000007E-2</v>
      </c>
      <c r="AW250" s="54">
        <v>0.01</v>
      </c>
      <c r="AX250" s="54"/>
      <c r="AY250" s="54">
        <v>0.24</v>
      </c>
      <c r="AZ250" s="54"/>
      <c r="BA250" s="53">
        <v>77.69</v>
      </c>
      <c r="BB250" s="54">
        <v>0.17</v>
      </c>
      <c r="BC250" s="54">
        <v>0.02</v>
      </c>
      <c r="BD250" s="54">
        <v>2.2999999999999998</v>
      </c>
      <c r="BE250" s="54">
        <v>21.72</v>
      </c>
      <c r="BF250" s="54"/>
      <c r="BG250" s="54"/>
      <c r="BH250" s="54"/>
      <c r="BI250" s="54"/>
      <c r="BJ250" s="54"/>
      <c r="BK250" s="54"/>
      <c r="BL250" s="54"/>
      <c r="BM250" s="54"/>
      <c r="BN250" s="54"/>
      <c r="BO250" s="54"/>
      <c r="BP250" s="54"/>
      <c r="BQ250" s="54"/>
      <c r="BR250" s="54">
        <v>0.11</v>
      </c>
      <c r="BS250" s="54"/>
      <c r="BT250" s="54"/>
      <c r="BU250" s="54"/>
      <c r="BV250" s="54"/>
      <c r="BW250" s="54"/>
      <c r="BX250" s="54"/>
      <c r="BY250" s="54"/>
      <c r="BZ250" s="54"/>
      <c r="CA250" s="54"/>
      <c r="CB250" s="54"/>
      <c r="CC250" s="54"/>
      <c r="CD250" s="54"/>
      <c r="CE250" s="54"/>
      <c r="CF250" s="54"/>
      <c r="CG250" s="54"/>
      <c r="CH250" s="54"/>
      <c r="CI250" s="54"/>
      <c r="CJ250" s="54"/>
      <c r="CK250" s="54"/>
      <c r="CL250" s="54"/>
      <c r="CM250" s="54"/>
      <c r="CN250" s="55">
        <v>102.33</v>
      </c>
      <c r="CO250" s="21"/>
      <c r="CP250" s="54"/>
      <c r="CQ250" s="54"/>
      <c r="CR250" s="54"/>
      <c r="CS250" s="54"/>
      <c r="CT250" s="54"/>
      <c r="CU250" s="54"/>
      <c r="CV250" s="54"/>
      <c r="CW250" s="54"/>
      <c r="CX250" s="54"/>
      <c r="CY250" s="54"/>
      <c r="CZ250" s="54"/>
      <c r="DA250" s="54"/>
      <c r="DB250" s="54"/>
      <c r="DC250" s="54"/>
      <c r="DD250" s="54"/>
      <c r="DE250" s="54"/>
      <c r="DF250" s="54"/>
      <c r="DG250" s="54"/>
      <c r="DH250" s="54">
        <v>0</v>
      </c>
      <c r="DI250" s="54" t="s">
        <v>545</v>
      </c>
    </row>
    <row r="251" spans="1:113" x14ac:dyDescent="0.2">
      <c r="A251" s="21">
        <v>1371</v>
      </c>
      <c r="B251" s="53">
        <v>34</v>
      </c>
      <c r="C251" s="53">
        <v>9</v>
      </c>
      <c r="D251" s="53">
        <v>2473</v>
      </c>
      <c r="E251" s="53"/>
      <c r="F251" s="53"/>
      <c r="G251" s="53"/>
      <c r="H251" s="53" t="s">
        <v>489</v>
      </c>
      <c r="I251" s="53">
        <v>-1.39</v>
      </c>
      <c r="J251" s="53"/>
      <c r="K251" s="53" t="s">
        <v>494</v>
      </c>
      <c r="L251" s="53" t="s">
        <v>506</v>
      </c>
      <c r="M251" s="54" t="s">
        <v>527</v>
      </c>
      <c r="N251" s="54" t="s">
        <v>532</v>
      </c>
      <c r="O251" s="54" t="s">
        <v>33</v>
      </c>
      <c r="P251" s="54">
        <v>0.13</v>
      </c>
      <c r="Q251" s="54">
        <v>1.84</v>
      </c>
      <c r="R251" s="54"/>
      <c r="S251" s="54">
        <v>2.75</v>
      </c>
      <c r="T251" s="54">
        <v>2.7987598</v>
      </c>
      <c r="U251" s="54">
        <v>23.5</v>
      </c>
      <c r="V251" s="54">
        <v>2.31</v>
      </c>
      <c r="W251" s="54">
        <v>0.13</v>
      </c>
      <c r="X251" s="54"/>
      <c r="Y251" s="54">
        <v>0.39</v>
      </c>
      <c r="Z251" s="54">
        <v>68.92</v>
      </c>
      <c r="AA251" s="54"/>
      <c r="AB251" s="54"/>
      <c r="AC251" s="54"/>
      <c r="AD251" s="54"/>
      <c r="AE251" s="54"/>
      <c r="AF251" s="54"/>
      <c r="AG251" s="54"/>
      <c r="AH251" s="54"/>
      <c r="AI251" s="54"/>
      <c r="AJ251" s="54"/>
      <c r="AK251" s="54"/>
      <c r="AL251" s="54"/>
      <c r="AM251" s="54"/>
      <c r="AN251" s="54"/>
      <c r="AO251" s="54"/>
      <c r="AP251" s="54"/>
      <c r="AQ251" s="54"/>
      <c r="AR251" s="54"/>
      <c r="AS251" s="54"/>
      <c r="AT251" s="53">
        <v>0</v>
      </c>
      <c r="AU251" s="54">
        <v>102.76900000000001</v>
      </c>
      <c r="AV251" s="21">
        <v>7.0000000000000007E-2</v>
      </c>
      <c r="AW251" s="54">
        <v>0.01</v>
      </c>
      <c r="AX251" s="54"/>
      <c r="AY251" s="54">
        <v>0.33</v>
      </c>
      <c r="AZ251" s="54"/>
      <c r="BA251" s="53">
        <v>80.489999999999995</v>
      </c>
      <c r="BB251" s="54">
        <v>0.23</v>
      </c>
      <c r="BC251" s="54">
        <v>0.02</v>
      </c>
      <c r="BD251" s="54">
        <v>2.19</v>
      </c>
      <c r="BE251" s="54">
        <v>20.23</v>
      </c>
      <c r="BF251" s="54"/>
      <c r="BG251" s="54"/>
      <c r="BH251" s="54"/>
      <c r="BI251" s="54"/>
      <c r="BJ251" s="54"/>
      <c r="BK251" s="54"/>
      <c r="BL251" s="54"/>
      <c r="BM251" s="54"/>
      <c r="BN251" s="54"/>
      <c r="BO251" s="54"/>
      <c r="BP251" s="54"/>
      <c r="BQ251" s="54"/>
      <c r="BR251" s="54">
        <v>0.14000000000000001</v>
      </c>
      <c r="BS251" s="54"/>
      <c r="BT251" s="54"/>
      <c r="BU251" s="54"/>
      <c r="BV251" s="54"/>
      <c r="BW251" s="54"/>
      <c r="BX251" s="54"/>
      <c r="BY251" s="54"/>
      <c r="BZ251" s="54"/>
      <c r="CA251" s="54"/>
      <c r="CB251" s="54"/>
      <c r="CC251" s="54"/>
      <c r="CD251" s="54"/>
      <c r="CE251" s="54"/>
      <c r="CF251" s="54"/>
      <c r="CG251" s="54"/>
      <c r="CH251" s="54"/>
      <c r="CI251" s="54"/>
      <c r="CJ251" s="54"/>
      <c r="CK251" s="54"/>
      <c r="CL251" s="54"/>
      <c r="CM251" s="54"/>
      <c r="CN251" s="55">
        <v>103.71</v>
      </c>
      <c r="CO251" s="21"/>
      <c r="CP251" s="54"/>
      <c r="CQ251" s="54"/>
      <c r="CR251" s="54"/>
      <c r="CS251" s="54"/>
      <c r="CT251" s="54"/>
      <c r="CU251" s="54"/>
      <c r="CV251" s="54"/>
      <c r="CW251" s="54"/>
      <c r="CX251" s="54"/>
      <c r="CY251" s="54"/>
      <c r="CZ251" s="54"/>
      <c r="DA251" s="54"/>
      <c r="DB251" s="54"/>
      <c r="DC251" s="54"/>
      <c r="DD251" s="54"/>
      <c r="DE251" s="54"/>
      <c r="DF251" s="54"/>
      <c r="DG251" s="54"/>
      <c r="DH251" s="54">
        <v>0</v>
      </c>
      <c r="DI251" s="54" t="s">
        <v>545</v>
      </c>
    </row>
    <row r="252" spans="1:113" x14ac:dyDescent="0.2">
      <c r="A252" s="21">
        <v>1285</v>
      </c>
      <c r="B252" s="53">
        <v>34</v>
      </c>
      <c r="C252" s="53">
        <v>18</v>
      </c>
      <c r="D252" s="53">
        <v>2473</v>
      </c>
      <c r="E252" s="53"/>
      <c r="F252" s="53"/>
      <c r="G252" s="53"/>
      <c r="H252" s="53" t="s">
        <v>489</v>
      </c>
      <c r="I252" s="53">
        <v>-1.1200000000000001</v>
      </c>
      <c r="J252" s="53"/>
      <c r="K252" s="53" t="s">
        <v>494</v>
      </c>
      <c r="L252" s="53" t="s">
        <v>506</v>
      </c>
      <c r="M252" s="54" t="s">
        <v>527</v>
      </c>
      <c r="N252" s="54" t="s">
        <v>532</v>
      </c>
      <c r="O252" s="54" t="s">
        <v>33</v>
      </c>
      <c r="P252" s="54">
        <v>0.15</v>
      </c>
      <c r="Q252" s="54">
        <v>1.18</v>
      </c>
      <c r="R252" s="54"/>
      <c r="S252" s="54">
        <v>0.68</v>
      </c>
      <c r="T252" s="54">
        <v>1.8807665899999999</v>
      </c>
      <c r="U252" s="54">
        <v>30.21</v>
      </c>
      <c r="V252" s="54">
        <v>1.46</v>
      </c>
      <c r="W252" s="54">
        <v>0</v>
      </c>
      <c r="X252" s="54"/>
      <c r="Y252" s="54">
        <v>1.1000000000000001</v>
      </c>
      <c r="Z252" s="54">
        <v>63.76</v>
      </c>
      <c r="AA252" s="54"/>
      <c r="AB252" s="54"/>
      <c r="AC252" s="54"/>
      <c r="AD252" s="54"/>
      <c r="AE252" s="54"/>
      <c r="AF252" s="54"/>
      <c r="AG252" s="54"/>
      <c r="AH252" s="54"/>
      <c r="AI252" s="54"/>
      <c r="AJ252" s="54"/>
      <c r="AK252" s="54"/>
      <c r="AL252" s="54"/>
      <c r="AM252" s="54"/>
      <c r="AN252" s="54"/>
      <c r="AO252" s="54"/>
      <c r="AP252" s="54"/>
      <c r="AQ252" s="54"/>
      <c r="AR252" s="54"/>
      <c r="AS252" s="54"/>
      <c r="AT252" s="53">
        <v>0</v>
      </c>
      <c r="AU252" s="54">
        <v>100.42100000000001</v>
      </c>
      <c r="AV252" s="21">
        <v>7.0000000000000007E-2</v>
      </c>
      <c r="AW252" s="54"/>
      <c r="AX252" s="54"/>
      <c r="AY252" s="54">
        <v>0.06</v>
      </c>
      <c r="AZ252" s="54"/>
      <c r="BA252" s="53">
        <v>73.56</v>
      </c>
      <c r="BB252" s="54">
        <v>0.11</v>
      </c>
      <c r="BC252" s="54"/>
      <c r="BD252" s="54"/>
      <c r="BE252" s="54">
        <v>25.75</v>
      </c>
      <c r="BF252" s="54"/>
      <c r="BG252" s="54"/>
      <c r="BH252" s="54"/>
      <c r="BI252" s="54"/>
      <c r="BJ252" s="54"/>
      <c r="BK252" s="54"/>
      <c r="BL252" s="54"/>
      <c r="BM252" s="54"/>
      <c r="BN252" s="54"/>
      <c r="BO252" s="54"/>
      <c r="BP252" s="54"/>
      <c r="BQ252" s="54"/>
      <c r="BR252" s="54">
        <v>0.06</v>
      </c>
      <c r="BS252" s="54"/>
      <c r="BT252" s="54"/>
      <c r="BU252" s="54"/>
      <c r="BV252" s="54"/>
      <c r="BW252" s="54"/>
      <c r="BX252" s="54"/>
      <c r="BY252" s="54"/>
      <c r="BZ252" s="54"/>
      <c r="CA252" s="54"/>
      <c r="CB252" s="54"/>
      <c r="CC252" s="54"/>
      <c r="CD252" s="54"/>
      <c r="CE252" s="54"/>
      <c r="CF252" s="54"/>
      <c r="CG252" s="54"/>
      <c r="CH252" s="54"/>
      <c r="CI252" s="54"/>
      <c r="CJ252" s="54"/>
      <c r="CK252" s="54"/>
      <c r="CL252" s="54"/>
      <c r="CM252" s="54"/>
      <c r="CN252" s="55">
        <v>99.61</v>
      </c>
      <c r="CO252" s="21"/>
      <c r="CP252" s="54"/>
      <c r="CQ252" s="54"/>
      <c r="CR252" s="54"/>
      <c r="CS252" s="54"/>
      <c r="CT252" s="54"/>
      <c r="CU252" s="54"/>
      <c r="CV252" s="54"/>
      <c r="CW252" s="54"/>
      <c r="CX252" s="54"/>
      <c r="CY252" s="54"/>
      <c r="CZ252" s="54"/>
      <c r="DA252" s="54"/>
      <c r="DB252" s="54"/>
      <c r="DC252" s="54"/>
      <c r="DD252" s="54"/>
      <c r="DE252" s="54"/>
      <c r="DF252" s="54"/>
      <c r="DG252" s="54"/>
      <c r="DH252" s="54">
        <v>0</v>
      </c>
      <c r="DI252" s="54" t="s">
        <v>545</v>
      </c>
    </row>
    <row r="253" spans="1:113" ht="17" x14ac:dyDescent="0.25">
      <c r="A253" s="21">
        <v>1371</v>
      </c>
      <c r="B253" s="53">
        <v>4</v>
      </c>
      <c r="C253" s="53">
        <v>9</v>
      </c>
      <c r="D253" s="53">
        <v>2473</v>
      </c>
      <c r="E253" s="53"/>
      <c r="F253" s="53">
        <v>6.6666666999999999E-2</v>
      </c>
      <c r="G253" s="53"/>
      <c r="H253" s="53" t="s">
        <v>489</v>
      </c>
      <c r="I253" s="53">
        <v>-1.39</v>
      </c>
      <c r="J253" s="53"/>
      <c r="K253" s="53" t="s">
        <v>491</v>
      </c>
      <c r="L253" s="53" t="s">
        <v>506</v>
      </c>
      <c r="M253" s="53" t="s">
        <v>527</v>
      </c>
      <c r="N253" s="53" t="s">
        <v>532</v>
      </c>
      <c r="O253" s="53" t="s">
        <v>33</v>
      </c>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7">
        <v>0</v>
      </c>
      <c r="AU253" s="57">
        <v>0</v>
      </c>
      <c r="AV253" s="53">
        <v>7.0000000000000007E-2</v>
      </c>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c r="CF253" s="53"/>
      <c r="CG253" s="53"/>
      <c r="CH253" s="53"/>
      <c r="CI253" s="53"/>
      <c r="CJ253" s="53"/>
      <c r="CK253" s="53"/>
      <c r="CL253" s="53"/>
      <c r="CM253" s="53"/>
      <c r="CN253" s="55">
        <v>7.0000000000000007E-2</v>
      </c>
      <c r="CO253" s="53"/>
      <c r="CP253" s="54"/>
      <c r="CQ253" s="54"/>
      <c r="CR253" s="54"/>
      <c r="CS253" s="54"/>
      <c r="CT253" s="54"/>
      <c r="CU253" s="54"/>
      <c r="CV253" s="54"/>
      <c r="CW253" s="54"/>
      <c r="CX253" s="54"/>
      <c r="CY253" s="54"/>
      <c r="CZ253" s="54"/>
      <c r="DA253" s="54"/>
      <c r="DB253" s="54"/>
      <c r="DC253" s="54"/>
      <c r="DD253" s="54"/>
      <c r="DE253" s="54"/>
      <c r="DF253" s="54"/>
      <c r="DG253" s="54"/>
      <c r="DH253" s="54">
        <v>0</v>
      </c>
      <c r="DI253" s="54" t="s">
        <v>873</v>
      </c>
    </row>
    <row r="254" spans="1:113" ht="17" x14ac:dyDescent="0.25">
      <c r="A254" s="21">
        <v>1352</v>
      </c>
      <c r="B254" s="53">
        <v>4</v>
      </c>
      <c r="C254" s="53">
        <v>9</v>
      </c>
      <c r="D254" s="53">
        <v>2473</v>
      </c>
      <c r="E254" s="53"/>
      <c r="F254" s="53">
        <v>0.26666666700000002</v>
      </c>
      <c r="G254" s="53"/>
      <c r="H254" s="53" t="s">
        <v>489</v>
      </c>
      <c r="I254" s="53">
        <v>-1.5</v>
      </c>
      <c r="J254" s="53"/>
      <c r="K254" s="53" t="s">
        <v>491</v>
      </c>
      <c r="L254" s="53" t="s">
        <v>506</v>
      </c>
      <c r="M254" s="53" t="s">
        <v>527</v>
      </c>
      <c r="N254" s="53" t="s">
        <v>532</v>
      </c>
      <c r="O254" s="53" t="s">
        <v>33</v>
      </c>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7">
        <v>0</v>
      </c>
      <c r="AU254" s="57">
        <v>0</v>
      </c>
      <c r="AV254" s="53">
        <v>7.0000000000000007E-2</v>
      </c>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c r="CF254" s="53"/>
      <c r="CG254" s="53"/>
      <c r="CH254" s="53"/>
      <c r="CI254" s="53"/>
      <c r="CJ254" s="53"/>
      <c r="CK254" s="53"/>
      <c r="CL254" s="53"/>
      <c r="CM254" s="53"/>
      <c r="CN254" s="55">
        <v>7.0000000000000007E-2</v>
      </c>
      <c r="CO254" s="53"/>
      <c r="CP254" s="54"/>
      <c r="CQ254" s="54"/>
      <c r="CR254" s="54"/>
      <c r="CS254" s="54"/>
      <c r="CT254" s="54"/>
      <c r="CU254" s="54"/>
      <c r="CV254" s="54"/>
      <c r="CW254" s="54"/>
      <c r="CX254" s="54"/>
      <c r="CY254" s="54"/>
      <c r="CZ254" s="54"/>
      <c r="DA254" s="54"/>
      <c r="DB254" s="54"/>
      <c r="DC254" s="54"/>
      <c r="DD254" s="54"/>
      <c r="DE254" s="54"/>
      <c r="DF254" s="54"/>
      <c r="DG254" s="54"/>
      <c r="DH254" s="54">
        <v>0</v>
      </c>
      <c r="DI254" s="54" t="s">
        <v>873</v>
      </c>
    </row>
    <row r="255" spans="1:113" ht="17" x14ac:dyDescent="0.25">
      <c r="A255" s="21">
        <v>1210</v>
      </c>
      <c r="B255" s="53">
        <v>4</v>
      </c>
      <c r="C255" s="53">
        <v>9</v>
      </c>
      <c r="D255" s="53">
        <v>2473</v>
      </c>
      <c r="E255" s="53"/>
      <c r="F255" s="53">
        <v>0.26666666700000002</v>
      </c>
      <c r="G255" s="53"/>
      <c r="H255" s="53" t="s">
        <v>489</v>
      </c>
      <c r="I255" s="53">
        <v>-1.47</v>
      </c>
      <c r="J255" s="53"/>
      <c r="K255" s="53" t="s">
        <v>491</v>
      </c>
      <c r="L255" s="53" t="s">
        <v>886</v>
      </c>
      <c r="M255" s="53" t="s">
        <v>527</v>
      </c>
      <c r="N255" s="53" t="s">
        <v>532</v>
      </c>
      <c r="O255" s="53" t="s">
        <v>33</v>
      </c>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7">
        <v>0</v>
      </c>
      <c r="AU255" s="57">
        <v>0</v>
      </c>
      <c r="AV255" s="53">
        <v>7.0000000000000007E-2</v>
      </c>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c r="CF255" s="53"/>
      <c r="CG255" s="53"/>
      <c r="CH255" s="53"/>
      <c r="CI255" s="53"/>
      <c r="CJ255" s="53"/>
      <c r="CK255" s="53"/>
      <c r="CL255" s="53"/>
      <c r="CM255" s="53"/>
      <c r="CN255" s="55">
        <v>7.0000000000000007E-2</v>
      </c>
      <c r="CO255" s="53"/>
      <c r="CP255" s="54"/>
      <c r="CQ255" s="54"/>
      <c r="CR255" s="54"/>
      <c r="CS255" s="54"/>
      <c r="CT255" s="54"/>
      <c r="CU255" s="54"/>
      <c r="CV255" s="54"/>
      <c r="CW255" s="54"/>
      <c r="CX255" s="54"/>
      <c r="CY255" s="54"/>
      <c r="CZ255" s="54"/>
      <c r="DA255" s="54"/>
      <c r="DB255" s="54"/>
      <c r="DC255" s="54"/>
      <c r="DD255" s="54"/>
      <c r="DE255" s="54"/>
      <c r="DF255" s="54"/>
      <c r="DG255" s="54"/>
      <c r="DH255" s="54">
        <v>0</v>
      </c>
      <c r="DI255" s="54" t="s">
        <v>873</v>
      </c>
    </row>
    <row r="256" spans="1:113" ht="17" x14ac:dyDescent="0.25">
      <c r="A256" s="21">
        <v>1285</v>
      </c>
      <c r="B256" s="53">
        <v>4</v>
      </c>
      <c r="C256" s="53">
        <v>18</v>
      </c>
      <c r="D256" s="53">
        <v>2473</v>
      </c>
      <c r="E256" s="53"/>
      <c r="F256" s="53">
        <v>0.26666666700000002</v>
      </c>
      <c r="G256" s="53"/>
      <c r="H256" s="53" t="s">
        <v>489</v>
      </c>
      <c r="I256" s="53">
        <v>-1.1200000000000001</v>
      </c>
      <c r="J256" s="53"/>
      <c r="K256" s="53" t="s">
        <v>491</v>
      </c>
      <c r="L256" s="53" t="s">
        <v>874</v>
      </c>
      <c r="M256" s="53" t="s">
        <v>527</v>
      </c>
      <c r="N256" s="53" t="s">
        <v>532</v>
      </c>
      <c r="O256" s="53" t="s">
        <v>33</v>
      </c>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7">
        <v>0</v>
      </c>
      <c r="AU256" s="57">
        <v>0</v>
      </c>
      <c r="AV256" s="53">
        <v>7.0000000000000007E-2</v>
      </c>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c r="CF256" s="53"/>
      <c r="CG256" s="53"/>
      <c r="CH256" s="53"/>
      <c r="CI256" s="53"/>
      <c r="CJ256" s="53"/>
      <c r="CK256" s="53"/>
      <c r="CL256" s="53"/>
      <c r="CM256" s="53"/>
      <c r="CN256" s="55">
        <v>7.0000000000000007E-2</v>
      </c>
      <c r="CO256" s="53"/>
      <c r="CP256" s="54"/>
      <c r="CQ256" s="54"/>
      <c r="CR256" s="54"/>
      <c r="CS256" s="54"/>
      <c r="CT256" s="54"/>
      <c r="CU256" s="54"/>
      <c r="CV256" s="54"/>
      <c r="CW256" s="54"/>
      <c r="CX256" s="54"/>
      <c r="CY256" s="54"/>
      <c r="CZ256" s="54"/>
      <c r="DA256" s="54"/>
      <c r="DB256" s="54"/>
      <c r="DC256" s="54"/>
      <c r="DD256" s="54"/>
      <c r="DE256" s="54"/>
      <c r="DF256" s="54"/>
      <c r="DG256" s="54"/>
      <c r="DH256" s="54">
        <v>0</v>
      </c>
      <c r="DI256" s="54" t="s">
        <v>873</v>
      </c>
    </row>
    <row r="257" spans="1:113" ht="17" x14ac:dyDescent="0.25">
      <c r="A257" s="21">
        <v>1549</v>
      </c>
      <c r="B257" s="53">
        <v>3</v>
      </c>
      <c r="C257" s="53">
        <v>9</v>
      </c>
      <c r="D257" s="53">
        <v>2173</v>
      </c>
      <c r="E257" s="53"/>
      <c r="F257" s="53">
        <v>0.233333333</v>
      </c>
      <c r="G257" s="53"/>
      <c r="H257" s="53" t="s">
        <v>489</v>
      </c>
      <c r="I257" s="53">
        <v>-1.83</v>
      </c>
      <c r="J257" s="53"/>
      <c r="K257" s="53" t="s">
        <v>491</v>
      </c>
      <c r="L257" s="53" t="s">
        <v>886</v>
      </c>
      <c r="M257" s="53" t="s">
        <v>527</v>
      </c>
      <c r="N257" s="53" t="s">
        <v>532</v>
      </c>
      <c r="O257" s="53" t="s">
        <v>33</v>
      </c>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3">
        <v>0</v>
      </c>
      <c r="AU257" s="57">
        <v>0</v>
      </c>
      <c r="AV257" s="53">
        <v>7.0000000000000007E-2</v>
      </c>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c r="CF257" s="53"/>
      <c r="CG257" s="53"/>
      <c r="CH257" s="53"/>
      <c r="CI257" s="53"/>
      <c r="CJ257" s="53"/>
      <c r="CK257" s="53"/>
      <c r="CL257" s="53"/>
      <c r="CM257" s="53"/>
      <c r="CN257" s="55">
        <v>7.0000000000000007E-2</v>
      </c>
      <c r="CO257" s="53"/>
      <c r="CP257" s="54"/>
      <c r="CQ257" s="54"/>
      <c r="CR257" s="54"/>
      <c r="CS257" s="54"/>
      <c r="CT257" s="54"/>
      <c r="CU257" s="54"/>
      <c r="CV257" s="54"/>
      <c r="CW257" s="54"/>
      <c r="CX257" s="54"/>
      <c r="CY257" s="54"/>
      <c r="CZ257" s="54"/>
      <c r="DA257" s="54"/>
      <c r="DB257" s="54"/>
      <c r="DC257" s="54"/>
      <c r="DD257" s="54"/>
      <c r="DE257" s="54"/>
      <c r="DF257" s="54"/>
      <c r="DG257" s="54"/>
      <c r="DH257" s="54">
        <v>0</v>
      </c>
      <c r="DI257" s="54" t="s">
        <v>873</v>
      </c>
    </row>
    <row r="258" spans="1:113" x14ac:dyDescent="0.2">
      <c r="A258" s="21" t="s">
        <v>895</v>
      </c>
      <c r="B258" s="53">
        <v>39</v>
      </c>
      <c r="C258" s="21">
        <v>1</v>
      </c>
      <c r="D258" s="21">
        <v>1883</v>
      </c>
      <c r="E258" s="53"/>
      <c r="F258" s="53">
        <v>1</v>
      </c>
      <c r="G258" s="53"/>
      <c r="H258" s="53" t="s">
        <v>489</v>
      </c>
      <c r="I258" s="53">
        <v>-3.07</v>
      </c>
      <c r="J258" s="53"/>
      <c r="K258" s="53" t="s">
        <v>492</v>
      </c>
      <c r="L258" s="53" t="s">
        <v>505</v>
      </c>
      <c r="M258" s="54" t="s">
        <v>529</v>
      </c>
      <c r="N258" s="54" t="s">
        <v>494</v>
      </c>
      <c r="O258" s="54" t="s">
        <v>33</v>
      </c>
      <c r="P258" s="54">
        <v>54.96</v>
      </c>
      <c r="Q258" s="54">
        <v>0.255</v>
      </c>
      <c r="R258" s="54">
        <v>9.99</v>
      </c>
      <c r="S258" s="54"/>
      <c r="T258" s="54"/>
      <c r="U258" s="54">
        <v>3.27</v>
      </c>
      <c r="V258" s="54">
        <v>5.8999999999999997E-2</v>
      </c>
      <c r="W258" s="54"/>
      <c r="X258" s="54"/>
      <c r="Y258" s="54"/>
      <c r="Z258" s="54">
        <v>21.6</v>
      </c>
      <c r="AA258" s="54">
        <v>1.32</v>
      </c>
      <c r="AB258" s="54"/>
      <c r="AC258" s="54"/>
      <c r="AD258" s="54">
        <v>0.55000000000000004</v>
      </c>
      <c r="AE258" s="54">
        <v>6.57</v>
      </c>
      <c r="AF258" s="54"/>
      <c r="AG258" s="54"/>
      <c r="AH258" s="54"/>
      <c r="AI258" s="54"/>
      <c r="AJ258" s="54"/>
      <c r="AK258" s="54"/>
      <c r="AL258" s="54"/>
      <c r="AM258" s="54"/>
      <c r="AN258" s="54"/>
      <c r="AO258" s="54"/>
      <c r="AP258" s="54"/>
      <c r="AQ258" s="54"/>
      <c r="AR258" s="54"/>
      <c r="AS258" s="54"/>
      <c r="AT258" s="53"/>
      <c r="AU258" s="54">
        <v>98.573999999999998</v>
      </c>
      <c r="AV258" s="21">
        <v>7.5999999999999998E-2</v>
      </c>
      <c r="AW258" s="54"/>
      <c r="AX258" s="54"/>
      <c r="AY258" s="54"/>
      <c r="AZ258" s="54"/>
      <c r="BA258" s="53">
        <v>88.71</v>
      </c>
      <c r="BB258" s="54"/>
      <c r="BC258" s="54"/>
      <c r="BD258" s="54"/>
      <c r="BE258" s="54">
        <v>5.67</v>
      </c>
      <c r="BF258" s="54"/>
      <c r="BG258" s="54"/>
      <c r="BH258" s="54"/>
      <c r="BI258" s="54"/>
      <c r="BJ258" s="54"/>
      <c r="BK258" s="54">
        <v>0.28999999999999998</v>
      </c>
      <c r="BL258" s="54"/>
      <c r="BM258" s="54"/>
      <c r="BN258" s="54">
        <v>0.21</v>
      </c>
      <c r="BO258" s="54"/>
      <c r="BP258" s="54"/>
      <c r="BQ258" s="54">
        <v>0.62</v>
      </c>
      <c r="BR258" s="54"/>
      <c r="BS258" s="54"/>
      <c r="BT258" s="54"/>
      <c r="BU258" s="54"/>
      <c r="BV258" s="54"/>
      <c r="BW258" s="54"/>
      <c r="BX258" s="54"/>
      <c r="BY258" s="54"/>
      <c r="BZ258" s="54"/>
      <c r="CA258" s="54"/>
      <c r="CB258" s="54"/>
      <c r="CC258" s="54">
        <v>1.42</v>
      </c>
      <c r="CD258" s="54">
        <v>0.03</v>
      </c>
      <c r="CE258" s="54">
        <v>0.75</v>
      </c>
      <c r="CF258" s="54">
        <v>1.46</v>
      </c>
      <c r="CG258" s="54"/>
      <c r="CH258" s="54"/>
      <c r="CI258" s="54"/>
      <c r="CJ258" s="54"/>
      <c r="CK258" s="54"/>
      <c r="CL258" s="54"/>
      <c r="CM258" s="54"/>
      <c r="CN258" s="55">
        <v>99.24</v>
      </c>
      <c r="CO258" s="21"/>
      <c r="CP258" s="54"/>
      <c r="CQ258" s="54"/>
      <c r="CR258" s="54"/>
      <c r="CS258" s="54"/>
      <c r="CT258" s="54"/>
      <c r="CU258" s="54"/>
      <c r="CV258" s="54"/>
      <c r="CW258" s="54"/>
      <c r="CX258" s="54"/>
      <c r="CY258" s="54"/>
      <c r="CZ258" s="54"/>
      <c r="DA258" s="54"/>
      <c r="DB258" s="54"/>
      <c r="DC258" s="54"/>
      <c r="DD258" s="54"/>
      <c r="DE258" s="54"/>
      <c r="DF258" s="54"/>
      <c r="DG258" s="54"/>
      <c r="DH258" s="54">
        <v>0</v>
      </c>
      <c r="DI258" s="54" t="s">
        <v>544</v>
      </c>
    </row>
    <row r="259" spans="1:113" x14ac:dyDescent="0.2">
      <c r="A259" s="21" t="s">
        <v>896</v>
      </c>
      <c r="B259" s="53">
        <v>43</v>
      </c>
      <c r="C259" s="53">
        <v>11</v>
      </c>
      <c r="D259" s="53">
        <v>2605</v>
      </c>
      <c r="E259" s="53"/>
      <c r="F259" s="54" t="s">
        <v>488</v>
      </c>
      <c r="G259" s="54"/>
      <c r="H259" s="53" t="s">
        <v>489</v>
      </c>
      <c r="I259" s="53">
        <v>-2.5</v>
      </c>
      <c r="J259" s="54"/>
      <c r="K259" s="53" t="s">
        <v>490</v>
      </c>
      <c r="L259" s="53"/>
      <c r="M259" s="54" t="s">
        <v>527</v>
      </c>
      <c r="N259" s="54" t="s">
        <v>532</v>
      </c>
      <c r="O259" s="54" t="s">
        <v>33</v>
      </c>
      <c r="P259" s="57">
        <v>43.44</v>
      </c>
      <c r="Q259" s="53"/>
      <c r="R259" s="57">
        <v>3.09</v>
      </c>
      <c r="S259" s="53"/>
      <c r="T259" s="53"/>
      <c r="U259" s="57">
        <v>7.94</v>
      </c>
      <c r="V259" s="53"/>
      <c r="W259" s="53"/>
      <c r="X259" s="53"/>
      <c r="Y259" s="53"/>
      <c r="Z259" s="57">
        <v>41.12</v>
      </c>
      <c r="AA259" s="57">
        <v>4.4000000000000004</v>
      </c>
      <c r="AB259" s="54"/>
      <c r="AC259" s="54"/>
      <c r="AD259" s="54"/>
      <c r="AE259" s="54"/>
      <c r="AF259" s="54"/>
      <c r="AG259" s="54"/>
      <c r="AH259" s="54"/>
      <c r="AI259" s="54"/>
      <c r="AJ259" s="54"/>
      <c r="AK259" s="54"/>
      <c r="AL259" s="54"/>
      <c r="AM259" s="54"/>
      <c r="AN259" s="54"/>
      <c r="AO259" s="54"/>
      <c r="AP259" s="54"/>
      <c r="AQ259" s="54"/>
      <c r="AR259" s="54"/>
      <c r="AS259" s="54"/>
      <c r="AT259" s="53">
        <v>2.9977838999999999E-2</v>
      </c>
      <c r="AU259" s="61">
        <v>100</v>
      </c>
      <c r="AV259" s="57">
        <v>0.08</v>
      </c>
      <c r="AW259" s="53"/>
      <c r="AX259" s="53"/>
      <c r="AY259" s="53"/>
      <c r="AZ259" s="54"/>
      <c r="BA259" s="57">
        <v>100.77</v>
      </c>
      <c r="BB259" s="54"/>
      <c r="BC259" s="54"/>
      <c r="BD259" s="54"/>
      <c r="BE259" s="54"/>
      <c r="BF259" s="54"/>
      <c r="BG259" s="54"/>
      <c r="BH259" s="57"/>
      <c r="BI259" s="54"/>
      <c r="BJ259" s="54"/>
      <c r="BK259" s="54"/>
      <c r="BL259" s="54"/>
      <c r="BM259" s="57"/>
      <c r="BN259" s="57">
        <v>0.4</v>
      </c>
      <c r="BO259" s="54"/>
      <c r="BP259" s="53"/>
      <c r="BQ259" s="54"/>
      <c r="BR259" s="54"/>
      <c r="BS259" s="54"/>
      <c r="BT259" s="54"/>
      <c r="BU259" s="54"/>
      <c r="BV259" s="54"/>
      <c r="BW259" s="53"/>
      <c r="BX259" s="57">
        <v>0.19</v>
      </c>
      <c r="BY259" s="54"/>
      <c r="BZ259" s="53"/>
      <c r="CA259" s="54"/>
      <c r="CB259" s="57"/>
      <c r="CC259" s="53"/>
      <c r="CD259" s="54"/>
      <c r="CE259" s="54"/>
      <c r="CF259" s="57"/>
      <c r="CG259" s="54"/>
      <c r="CH259" s="54"/>
      <c r="CI259" s="54"/>
      <c r="CJ259" s="54"/>
      <c r="CK259" s="54"/>
      <c r="CL259" s="57"/>
      <c r="CM259" s="54"/>
      <c r="CN259" s="55">
        <v>101.43</v>
      </c>
      <c r="CO259" s="54"/>
      <c r="CP259" s="54"/>
      <c r="CQ259" s="54"/>
      <c r="CR259" s="54"/>
      <c r="CS259" s="54"/>
      <c r="CT259" s="54"/>
      <c r="CU259" s="54"/>
      <c r="CV259" s="54"/>
      <c r="CW259" s="54"/>
      <c r="CX259" s="54"/>
      <c r="CY259" s="54"/>
      <c r="CZ259" s="54"/>
      <c r="DA259" s="54"/>
      <c r="DB259" s="54"/>
      <c r="DC259" s="54"/>
      <c r="DD259" s="54"/>
      <c r="DE259" s="54"/>
      <c r="DF259" s="54"/>
      <c r="DG259" s="54"/>
      <c r="DH259" s="54"/>
      <c r="DI259" s="54"/>
    </row>
    <row r="260" spans="1:113" x14ac:dyDescent="0.2">
      <c r="A260" s="21" t="s">
        <v>897</v>
      </c>
      <c r="B260" s="53">
        <v>19</v>
      </c>
      <c r="C260" s="53">
        <v>11</v>
      </c>
      <c r="D260" s="53">
        <v>2473</v>
      </c>
      <c r="E260" s="53"/>
      <c r="F260" s="53">
        <v>8.3333332999999996E-2</v>
      </c>
      <c r="G260" s="53"/>
      <c r="H260" s="53"/>
      <c r="I260" s="53"/>
      <c r="J260" s="53"/>
      <c r="K260" s="53"/>
      <c r="L260" s="53"/>
      <c r="M260" s="54" t="s">
        <v>527</v>
      </c>
      <c r="N260" s="54" t="s">
        <v>532</v>
      </c>
      <c r="O260" s="54" t="s">
        <v>33</v>
      </c>
      <c r="P260" s="56">
        <v>39.200000000000003</v>
      </c>
      <c r="Q260" s="57">
        <v>0.2</v>
      </c>
      <c r="R260" s="57">
        <v>4.54</v>
      </c>
      <c r="S260" s="57">
        <v>0.15</v>
      </c>
      <c r="T260" s="53"/>
      <c r="U260" s="57">
        <v>6.45</v>
      </c>
      <c r="V260" s="57">
        <v>0.1</v>
      </c>
      <c r="W260" s="53"/>
      <c r="X260" s="58"/>
      <c r="Y260" s="53"/>
      <c r="Z260" s="56">
        <v>44.8</v>
      </c>
      <c r="AA260" s="57">
        <v>3.68</v>
      </c>
      <c r="AB260" s="54"/>
      <c r="AC260" s="54"/>
      <c r="AD260" s="54"/>
      <c r="AE260" s="54"/>
      <c r="AF260" s="54"/>
      <c r="AG260" s="54"/>
      <c r="AH260" s="54"/>
      <c r="AI260" s="54"/>
      <c r="AJ260" s="54"/>
      <c r="AK260" s="54"/>
      <c r="AL260" s="54"/>
      <c r="AM260" s="54"/>
      <c r="AN260" s="54"/>
      <c r="AO260" s="54"/>
      <c r="AP260" s="54"/>
      <c r="AQ260" s="54"/>
      <c r="AR260" s="54"/>
      <c r="AS260" s="59">
        <v>0.06</v>
      </c>
      <c r="AT260" s="53">
        <v>0</v>
      </c>
      <c r="AU260" s="54">
        <v>99.211299999999994</v>
      </c>
      <c r="AV260" s="57">
        <v>0.08</v>
      </c>
      <c r="AW260" s="54"/>
      <c r="AX260" s="54"/>
      <c r="AY260" s="57">
        <v>0.13</v>
      </c>
      <c r="AZ260" s="54"/>
      <c r="BA260" s="56">
        <v>70.599999999999994</v>
      </c>
      <c r="BB260" s="54"/>
      <c r="BC260" s="54"/>
      <c r="BD260" s="54"/>
      <c r="BE260" s="54"/>
      <c r="BF260" s="54"/>
      <c r="BG260" s="54"/>
      <c r="BH260" s="54"/>
      <c r="BI260" s="54"/>
      <c r="BJ260" s="54"/>
      <c r="BK260" s="54"/>
      <c r="BL260" s="54"/>
      <c r="BM260" s="54"/>
      <c r="BN260" s="54"/>
      <c r="BO260" s="56">
        <v>10.9</v>
      </c>
      <c r="BP260" s="54"/>
      <c r="BQ260" s="54"/>
      <c r="BR260" s="54"/>
      <c r="BS260" s="54"/>
      <c r="BT260" s="54"/>
      <c r="BU260" s="54"/>
      <c r="BV260" s="54"/>
      <c r="BW260" s="54"/>
      <c r="BX260" s="57">
        <v>0.48</v>
      </c>
      <c r="BY260" s="54"/>
      <c r="BZ260" s="57">
        <v>5.96</v>
      </c>
      <c r="CA260" s="54"/>
      <c r="CB260" s="54"/>
      <c r="CC260" s="54"/>
      <c r="CD260" s="54"/>
      <c r="CE260" s="54"/>
      <c r="CF260" s="54"/>
      <c r="CG260" s="54"/>
      <c r="CH260" s="56"/>
      <c r="CI260" s="56"/>
      <c r="CJ260" s="56">
        <v>10.5</v>
      </c>
      <c r="CK260" s="56"/>
      <c r="CL260" s="56"/>
      <c r="CM260" s="54"/>
      <c r="CN260" s="55">
        <v>98.6</v>
      </c>
      <c r="CO260" s="21"/>
      <c r="CP260" s="54"/>
      <c r="CQ260" s="54"/>
      <c r="CR260" s="54"/>
      <c r="CS260" s="54"/>
      <c r="CT260" s="54"/>
      <c r="CU260" s="54"/>
      <c r="CV260" s="54"/>
      <c r="CW260" s="54"/>
      <c r="CX260" s="54"/>
      <c r="CY260" s="54"/>
      <c r="CZ260" s="54"/>
      <c r="DA260" s="54"/>
      <c r="DB260" s="54"/>
      <c r="DC260" s="54"/>
      <c r="DD260" s="54"/>
      <c r="DE260" s="54"/>
      <c r="DF260" s="54"/>
      <c r="DG260" s="54"/>
      <c r="DH260" s="54">
        <v>0</v>
      </c>
      <c r="DI260" s="54"/>
    </row>
    <row r="261" spans="1:113" ht="16" x14ac:dyDescent="0.2">
      <c r="A261" s="21" t="s">
        <v>898</v>
      </c>
      <c r="B261" s="53">
        <v>29</v>
      </c>
      <c r="C261" s="83">
        <v>7</v>
      </c>
      <c r="D261" s="83">
        <v>2873</v>
      </c>
      <c r="E261" s="53"/>
      <c r="F261" s="53">
        <v>3.3333333E-2</v>
      </c>
      <c r="G261" s="53"/>
      <c r="H261" s="53" t="s">
        <v>489</v>
      </c>
      <c r="I261" s="84">
        <v>-2.69</v>
      </c>
      <c r="J261" s="53"/>
      <c r="K261" s="53" t="s">
        <v>490</v>
      </c>
      <c r="L261" s="85" t="s">
        <v>512</v>
      </c>
      <c r="M261" s="54" t="s">
        <v>527</v>
      </c>
      <c r="N261" s="54" t="s">
        <v>532</v>
      </c>
      <c r="O261" s="54" t="s">
        <v>33</v>
      </c>
      <c r="P261" s="54">
        <v>39.0000815</v>
      </c>
      <c r="Q261" s="54"/>
      <c r="R261" s="54"/>
      <c r="S261" s="54"/>
      <c r="T261" s="54"/>
      <c r="U261" s="54">
        <v>6.8312967000000002</v>
      </c>
      <c r="V261" s="54"/>
      <c r="W261" s="54"/>
      <c r="X261" s="54"/>
      <c r="Y261" s="54"/>
      <c r="Z261" s="54">
        <v>56.66329348</v>
      </c>
      <c r="AA261" s="54"/>
      <c r="AB261" s="54"/>
      <c r="AC261" s="54"/>
      <c r="AD261" s="54"/>
      <c r="AE261" s="54"/>
      <c r="AF261" s="54"/>
      <c r="AG261" s="54"/>
      <c r="AH261" s="54"/>
      <c r="AI261" s="54"/>
      <c r="AJ261" s="54"/>
      <c r="AK261" s="54"/>
      <c r="AL261" s="54"/>
      <c r="AM261" s="54"/>
      <c r="AN261" s="54"/>
      <c r="AO261" s="54"/>
      <c r="AP261" s="54"/>
      <c r="AQ261" s="54"/>
      <c r="AR261" s="54"/>
      <c r="AS261" s="54"/>
      <c r="AT261" s="53">
        <v>0</v>
      </c>
      <c r="AU261" s="54">
        <v>102.495</v>
      </c>
      <c r="AV261" s="86">
        <v>0.08</v>
      </c>
      <c r="AW261" s="54"/>
      <c r="AX261" s="54"/>
      <c r="AY261" s="54"/>
      <c r="AZ261" s="54"/>
      <c r="BA261" s="87">
        <v>98.61</v>
      </c>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v>0.22</v>
      </c>
      <c r="BY261" s="54"/>
      <c r="BZ261" s="54"/>
      <c r="CA261" s="54"/>
      <c r="CB261" s="54"/>
      <c r="CC261" s="54"/>
      <c r="CD261" s="54"/>
      <c r="CE261" s="54"/>
      <c r="CF261" s="54"/>
      <c r="CG261" s="54"/>
      <c r="CH261" s="54"/>
      <c r="CI261" s="54"/>
      <c r="CJ261" s="54"/>
      <c r="CK261" s="54"/>
      <c r="CL261" s="54"/>
      <c r="CM261" s="54"/>
      <c r="CN261" s="55">
        <v>98.91</v>
      </c>
      <c r="CO261" s="21"/>
      <c r="CP261" s="54"/>
      <c r="CQ261" s="54"/>
      <c r="CR261" s="54"/>
      <c r="CS261" s="54"/>
      <c r="CT261" s="54"/>
      <c r="CU261" s="54"/>
      <c r="CV261" s="54"/>
      <c r="CW261" s="54"/>
      <c r="CX261" s="54"/>
      <c r="CY261" s="54"/>
      <c r="CZ261" s="54"/>
      <c r="DA261" s="54"/>
      <c r="DB261" s="54"/>
      <c r="DC261" s="54"/>
      <c r="DD261" s="54"/>
      <c r="DE261" s="54"/>
      <c r="DF261" s="54"/>
      <c r="DG261" s="54"/>
      <c r="DH261" s="54">
        <v>0</v>
      </c>
      <c r="DI261" s="88" t="s">
        <v>549</v>
      </c>
    </row>
    <row r="262" spans="1:113" x14ac:dyDescent="0.2">
      <c r="A262" s="21" t="s">
        <v>899</v>
      </c>
      <c r="B262" s="53">
        <v>16</v>
      </c>
      <c r="C262" s="53">
        <v>3.7</v>
      </c>
      <c r="D262" s="53">
        <v>1833</v>
      </c>
      <c r="E262" s="53"/>
      <c r="F262" s="53" t="s">
        <v>900</v>
      </c>
      <c r="G262" s="53"/>
      <c r="H262" s="53" t="s">
        <v>489</v>
      </c>
      <c r="I262" s="53">
        <v>-2.5</v>
      </c>
      <c r="J262" s="53"/>
      <c r="K262" s="53" t="s">
        <v>490</v>
      </c>
      <c r="L262" s="53" t="s">
        <v>501</v>
      </c>
      <c r="M262" s="54" t="s">
        <v>527</v>
      </c>
      <c r="N262" s="54" t="s">
        <v>532</v>
      </c>
      <c r="O262" s="54" t="s">
        <v>74</v>
      </c>
      <c r="P262" s="54">
        <v>52.21</v>
      </c>
      <c r="Q262" s="54">
        <v>2.0699999999999998</v>
      </c>
      <c r="R262" s="54">
        <v>13.74</v>
      </c>
      <c r="S262" s="54"/>
      <c r="T262" s="54"/>
      <c r="U262" s="54">
        <v>11.73</v>
      </c>
      <c r="V262" s="54">
        <v>0.28999999999999998</v>
      </c>
      <c r="W262" s="54"/>
      <c r="X262" s="54"/>
      <c r="Y262" s="54"/>
      <c r="Z262" s="54">
        <v>5.04</v>
      </c>
      <c r="AA262" s="54">
        <v>8.89</v>
      </c>
      <c r="AB262" s="54"/>
      <c r="AC262" s="54"/>
      <c r="AD262" s="54">
        <v>2.8</v>
      </c>
      <c r="AE262" s="54">
        <v>0.37</v>
      </c>
      <c r="AF262" s="54">
        <v>0.18</v>
      </c>
      <c r="AG262" s="54"/>
      <c r="AH262" s="54"/>
      <c r="AI262" s="54"/>
      <c r="AJ262" s="54"/>
      <c r="AK262" s="54"/>
      <c r="AL262" s="54"/>
      <c r="AM262" s="54"/>
      <c r="AN262" s="54"/>
      <c r="AO262" s="54"/>
      <c r="AP262" s="54"/>
      <c r="AQ262" s="54"/>
      <c r="AR262" s="54"/>
      <c r="AS262" s="54"/>
      <c r="AT262" s="53">
        <v>0</v>
      </c>
      <c r="AU262" s="54">
        <v>97.32</v>
      </c>
      <c r="AV262" s="53">
        <v>0.08</v>
      </c>
      <c r="AW262" s="54"/>
      <c r="AX262" s="54"/>
      <c r="AY262" s="54"/>
      <c r="AZ262" s="54"/>
      <c r="BA262" s="53">
        <v>89.74</v>
      </c>
      <c r="BB262" s="54"/>
      <c r="BC262" s="54"/>
      <c r="BD262" s="54">
        <v>0.19</v>
      </c>
      <c r="BE262" s="54">
        <v>0.1</v>
      </c>
      <c r="BF262" s="54"/>
      <c r="BG262" s="54"/>
      <c r="BH262" s="54"/>
      <c r="BI262" s="54">
        <v>0.1</v>
      </c>
      <c r="BJ262" s="54"/>
      <c r="BK262" s="54"/>
      <c r="BL262" s="54"/>
      <c r="BM262" s="54"/>
      <c r="BN262" s="54"/>
      <c r="BO262" s="54">
        <v>0.18</v>
      </c>
      <c r="BP262" s="54"/>
      <c r="BQ262" s="54"/>
      <c r="BR262" s="54"/>
      <c r="BS262" s="54"/>
      <c r="BT262" s="54"/>
      <c r="BU262" s="54"/>
      <c r="BV262" s="54"/>
      <c r="BW262" s="54">
        <v>1.25</v>
      </c>
      <c r="BX262" s="54"/>
      <c r="BY262" s="54"/>
      <c r="BZ262" s="54"/>
      <c r="CA262" s="54"/>
      <c r="CB262" s="54"/>
      <c r="CC262" s="54"/>
      <c r="CD262" s="54"/>
      <c r="CE262" s="54"/>
      <c r="CF262" s="54"/>
      <c r="CG262" s="54"/>
      <c r="CH262" s="54"/>
      <c r="CI262" s="54"/>
      <c r="CJ262" s="54"/>
      <c r="CK262" s="54"/>
      <c r="CL262" s="54"/>
      <c r="CM262" s="54"/>
      <c r="CN262" s="55">
        <v>91.64</v>
      </c>
      <c r="CO262" s="21"/>
      <c r="CP262" s="54"/>
      <c r="CQ262" s="54"/>
      <c r="CR262" s="54"/>
      <c r="CS262" s="54"/>
      <c r="CT262" s="54"/>
      <c r="CU262" s="54"/>
      <c r="CV262" s="54"/>
      <c r="CW262" s="54"/>
      <c r="CX262" s="54"/>
      <c r="CY262" s="54"/>
      <c r="CZ262" s="54"/>
      <c r="DA262" s="54"/>
      <c r="DB262" s="54"/>
      <c r="DC262" s="54"/>
      <c r="DD262" s="54"/>
      <c r="DE262" s="54"/>
      <c r="DF262" s="54"/>
      <c r="DG262" s="54"/>
      <c r="DH262" s="54">
        <v>0</v>
      </c>
      <c r="DI262" s="54"/>
    </row>
    <row r="263" spans="1:113" x14ac:dyDescent="0.2">
      <c r="A263" s="21" t="s">
        <v>901</v>
      </c>
      <c r="B263" s="53">
        <v>15</v>
      </c>
      <c r="C263" s="75">
        <v>3</v>
      </c>
      <c r="D263" s="63">
        <v>1973</v>
      </c>
      <c r="E263" s="53"/>
      <c r="F263" s="64">
        <v>0.25</v>
      </c>
      <c r="G263" s="53"/>
      <c r="H263" s="53" t="s">
        <v>489</v>
      </c>
      <c r="I263" s="79">
        <v>-2.11</v>
      </c>
      <c r="J263" s="53"/>
      <c r="K263" s="53" t="s">
        <v>490</v>
      </c>
      <c r="L263" s="76" t="s">
        <v>902</v>
      </c>
      <c r="M263" s="54" t="s">
        <v>527</v>
      </c>
      <c r="N263" s="54" t="s">
        <v>494</v>
      </c>
      <c r="O263" s="54" t="s">
        <v>33</v>
      </c>
      <c r="P263" s="67">
        <v>46.11</v>
      </c>
      <c r="Q263" s="54"/>
      <c r="R263" s="67">
        <v>2.85</v>
      </c>
      <c r="S263" s="54"/>
      <c r="T263" s="54"/>
      <c r="U263" s="67">
        <v>11.88</v>
      </c>
      <c r="V263" s="54"/>
      <c r="W263" s="54"/>
      <c r="X263" s="54"/>
      <c r="Y263" s="74"/>
      <c r="Z263" s="67">
        <v>38.69</v>
      </c>
      <c r="AA263" s="67">
        <v>0.22</v>
      </c>
      <c r="AB263" s="54"/>
      <c r="AC263" s="54"/>
      <c r="AD263" s="67">
        <v>0.88</v>
      </c>
      <c r="AE263" s="54"/>
      <c r="AF263" s="67">
        <v>0.83</v>
      </c>
      <c r="AG263" s="67"/>
      <c r="AH263" s="67"/>
      <c r="AI263" s="67"/>
      <c r="AJ263" s="54"/>
      <c r="AK263" s="54"/>
      <c r="AL263" s="54"/>
      <c r="AM263" s="54"/>
      <c r="AN263" s="54"/>
      <c r="AO263" s="54"/>
      <c r="AP263" s="54"/>
      <c r="AQ263" s="54"/>
      <c r="AR263" s="54"/>
      <c r="AS263" s="54"/>
      <c r="AT263" s="53">
        <v>0</v>
      </c>
      <c r="AU263" s="54">
        <v>101.46</v>
      </c>
      <c r="AV263" s="21">
        <v>0.08</v>
      </c>
      <c r="AW263" s="54"/>
      <c r="AX263" s="54">
        <v>0.01</v>
      </c>
      <c r="AY263" s="54"/>
      <c r="AZ263" s="54"/>
      <c r="BA263" s="53">
        <v>92.81</v>
      </c>
      <c r="BB263" s="54"/>
      <c r="BC263" s="54">
        <v>0.06</v>
      </c>
      <c r="BD263" s="54"/>
      <c r="BE263" s="54"/>
      <c r="BF263" s="54"/>
      <c r="BG263" s="54"/>
      <c r="BH263" s="54"/>
      <c r="BI263" s="54"/>
      <c r="BJ263" s="54"/>
      <c r="BK263" s="54"/>
      <c r="BL263" s="54"/>
      <c r="BM263" s="54"/>
      <c r="BN263" s="54"/>
      <c r="BO263" s="54"/>
      <c r="BP263" s="54"/>
      <c r="BQ263" s="54"/>
      <c r="BR263" s="54"/>
      <c r="BS263" s="54"/>
      <c r="BT263" s="54"/>
      <c r="BU263" s="54"/>
      <c r="BV263" s="54"/>
      <c r="BW263" s="54">
        <v>2.0299999999999998</v>
      </c>
      <c r="BX263" s="54">
        <v>0.61</v>
      </c>
      <c r="BY263" s="54"/>
      <c r="BZ263" s="54"/>
      <c r="CA263" s="54"/>
      <c r="CB263" s="54"/>
      <c r="CC263" s="54"/>
      <c r="CD263" s="54"/>
      <c r="CE263" s="54"/>
      <c r="CF263" s="54"/>
      <c r="CG263" s="54"/>
      <c r="CH263" s="54"/>
      <c r="CI263" s="54"/>
      <c r="CJ263" s="54"/>
      <c r="CK263" s="54"/>
      <c r="CL263" s="54"/>
      <c r="CM263" s="54"/>
      <c r="CN263" s="55">
        <v>95.6</v>
      </c>
      <c r="CO263" s="21"/>
      <c r="CP263" s="54"/>
      <c r="CQ263" s="54"/>
      <c r="CR263" s="54"/>
      <c r="CS263" s="54"/>
      <c r="CT263" s="54"/>
      <c r="CU263" s="54"/>
      <c r="CV263" s="54"/>
      <c r="CW263" s="54"/>
      <c r="CX263" s="54"/>
      <c r="CY263" s="54"/>
      <c r="CZ263" s="54"/>
      <c r="DA263" s="54"/>
      <c r="DB263" s="54"/>
      <c r="DC263" s="54"/>
      <c r="DD263" s="54"/>
      <c r="DE263" s="54"/>
      <c r="DF263" s="54"/>
      <c r="DG263" s="54"/>
      <c r="DH263" s="54">
        <v>0</v>
      </c>
      <c r="DI263" s="54" t="s">
        <v>804</v>
      </c>
    </row>
    <row r="264" spans="1:113" x14ac:dyDescent="0.2">
      <c r="A264" s="21">
        <v>1383</v>
      </c>
      <c r="B264" s="53">
        <v>34</v>
      </c>
      <c r="C264" s="53">
        <v>9</v>
      </c>
      <c r="D264" s="53">
        <v>2473</v>
      </c>
      <c r="E264" s="53"/>
      <c r="F264" s="53"/>
      <c r="G264" s="53"/>
      <c r="H264" s="53" t="s">
        <v>489</v>
      </c>
      <c r="I264" s="53">
        <v>-1.47</v>
      </c>
      <c r="J264" s="53"/>
      <c r="K264" s="53" t="s">
        <v>494</v>
      </c>
      <c r="L264" s="53" t="s">
        <v>506</v>
      </c>
      <c r="M264" s="54" t="s">
        <v>527</v>
      </c>
      <c r="N264" s="54" t="s">
        <v>532</v>
      </c>
      <c r="O264" s="54" t="s">
        <v>33</v>
      </c>
      <c r="P264" s="54">
        <v>0.1</v>
      </c>
      <c r="Q264" s="54">
        <v>1.57</v>
      </c>
      <c r="R264" s="54"/>
      <c r="S264" s="54">
        <v>2.4700000000000002</v>
      </c>
      <c r="T264" s="54">
        <v>2.2054227200000001</v>
      </c>
      <c r="U264" s="54">
        <v>21.68</v>
      </c>
      <c r="V264" s="54">
        <v>1.8</v>
      </c>
      <c r="W264" s="54">
        <v>0.13</v>
      </c>
      <c r="X264" s="54"/>
      <c r="Y264" s="54">
        <v>0.41</v>
      </c>
      <c r="Z264" s="54">
        <v>72.39</v>
      </c>
      <c r="AA264" s="54"/>
      <c r="AB264" s="54"/>
      <c r="AC264" s="54"/>
      <c r="AD264" s="54"/>
      <c r="AE264" s="54"/>
      <c r="AF264" s="54"/>
      <c r="AG264" s="54"/>
      <c r="AH264" s="54"/>
      <c r="AI264" s="54"/>
      <c r="AJ264" s="54"/>
      <c r="AK264" s="54"/>
      <c r="AL264" s="54"/>
      <c r="AM264" s="54"/>
      <c r="AN264" s="54"/>
      <c r="AO264" s="54"/>
      <c r="AP264" s="54"/>
      <c r="AQ264" s="54"/>
      <c r="AR264" s="54"/>
      <c r="AS264" s="54"/>
      <c r="AT264" s="53">
        <v>0</v>
      </c>
      <c r="AU264" s="54">
        <v>102.755</v>
      </c>
      <c r="AV264" s="21">
        <v>0.08</v>
      </c>
      <c r="AW264" s="54">
        <v>0.01</v>
      </c>
      <c r="AX264" s="54"/>
      <c r="AY264" s="54">
        <v>0.36</v>
      </c>
      <c r="AZ264" s="54"/>
      <c r="BA264" s="53">
        <v>75.77</v>
      </c>
      <c r="BB264" s="54">
        <v>0.22</v>
      </c>
      <c r="BC264" s="54">
        <v>0.01</v>
      </c>
      <c r="BD264" s="54">
        <v>2.08</v>
      </c>
      <c r="BE264" s="54">
        <v>20.41</v>
      </c>
      <c r="BF264" s="54"/>
      <c r="BG264" s="54"/>
      <c r="BH264" s="54"/>
      <c r="BI264" s="54"/>
      <c r="BJ264" s="54"/>
      <c r="BK264" s="54"/>
      <c r="BL264" s="54"/>
      <c r="BM264" s="54"/>
      <c r="BN264" s="54"/>
      <c r="BO264" s="54"/>
      <c r="BP264" s="54"/>
      <c r="BQ264" s="54"/>
      <c r="BR264" s="54">
        <v>0.16</v>
      </c>
      <c r="BS264" s="54"/>
      <c r="BT264" s="54"/>
      <c r="BU264" s="54"/>
      <c r="BV264" s="54"/>
      <c r="BW264" s="54"/>
      <c r="BX264" s="54"/>
      <c r="BY264" s="54"/>
      <c r="BZ264" s="54"/>
      <c r="CA264" s="54"/>
      <c r="CB264" s="54"/>
      <c r="CC264" s="54"/>
      <c r="CD264" s="54"/>
      <c r="CE264" s="54"/>
      <c r="CF264" s="54"/>
      <c r="CG264" s="54"/>
      <c r="CH264" s="54"/>
      <c r="CI264" s="54"/>
      <c r="CJ264" s="54"/>
      <c r="CK264" s="54"/>
      <c r="CL264" s="54"/>
      <c r="CM264" s="54"/>
      <c r="CN264" s="55">
        <v>99.1</v>
      </c>
      <c r="CO264" s="21"/>
      <c r="CP264" s="54"/>
      <c r="CQ264" s="54"/>
      <c r="CR264" s="54"/>
      <c r="CS264" s="54"/>
      <c r="CT264" s="54"/>
      <c r="CU264" s="54"/>
      <c r="CV264" s="54"/>
      <c r="CW264" s="54"/>
      <c r="CX264" s="54"/>
      <c r="CY264" s="54"/>
      <c r="CZ264" s="54"/>
      <c r="DA264" s="54"/>
      <c r="DB264" s="54"/>
      <c r="DC264" s="54"/>
      <c r="DD264" s="54"/>
      <c r="DE264" s="54"/>
      <c r="DF264" s="54"/>
      <c r="DG264" s="54"/>
      <c r="DH264" s="54">
        <v>0</v>
      </c>
      <c r="DI264" s="54" t="s">
        <v>545</v>
      </c>
    </row>
    <row r="265" spans="1:113" ht="17" x14ac:dyDescent="0.25">
      <c r="A265" s="21">
        <v>1383</v>
      </c>
      <c r="B265" s="53">
        <v>4</v>
      </c>
      <c r="C265" s="53">
        <v>9</v>
      </c>
      <c r="D265" s="53">
        <v>2473</v>
      </c>
      <c r="E265" s="53"/>
      <c r="F265" s="53">
        <v>0.133333333</v>
      </c>
      <c r="G265" s="53"/>
      <c r="H265" s="53" t="s">
        <v>489</v>
      </c>
      <c r="I265" s="53">
        <v>-1.47</v>
      </c>
      <c r="J265" s="53"/>
      <c r="K265" s="53" t="s">
        <v>491</v>
      </c>
      <c r="L265" s="53" t="s">
        <v>874</v>
      </c>
      <c r="M265" s="53" t="s">
        <v>527</v>
      </c>
      <c r="N265" s="53" t="s">
        <v>532</v>
      </c>
      <c r="O265" s="53" t="s">
        <v>33</v>
      </c>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7">
        <v>0</v>
      </c>
      <c r="AU265" s="57">
        <v>0</v>
      </c>
      <c r="AV265" s="53">
        <v>0.08</v>
      </c>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c r="CF265" s="53"/>
      <c r="CG265" s="53"/>
      <c r="CH265" s="53"/>
      <c r="CI265" s="53"/>
      <c r="CJ265" s="53"/>
      <c r="CK265" s="53"/>
      <c r="CL265" s="53"/>
      <c r="CM265" s="53"/>
      <c r="CN265" s="55">
        <v>0.08</v>
      </c>
      <c r="CO265" s="53"/>
      <c r="CP265" s="54"/>
      <c r="CQ265" s="54"/>
      <c r="CR265" s="54"/>
      <c r="CS265" s="54"/>
      <c r="CT265" s="54"/>
      <c r="CU265" s="54"/>
      <c r="CV265" s="54"/>
      <c r="CW265" s="54"/>
      <c r="CX265" s="54"/>
      <c r="CY265" s="54"/>
      <c r="CZ265" s="54"/>
      <c r="DA265" s="54"/>
      <c r="DB265" s="54"/>
      <c r="DC265" s="54"/>
      <c r="DD265" s="54"/>
      <c r="DE265" s="54"/>
      <c r="DF265" s="54"/>
      <c r="DG265" s="54"/>
      <c r="DH265" s="54">
        <v>0</v>
      </c>
      <c r="DI265" s="54" t="s">
        <v>873</v>
      </c>
    </row>
    <row r="266" spans="1:113" ht="16" x14ac:dyDescent="0.2">
      <c r="A266" s="21" t="s">
        <v>903</v>
      </c>
      <c r="B266" s="53">
        <v>29</v>
      </c>
      <c r="C266" s="83">
        <v>2</v>
      </c>
      <c r="D266" s="83">
        <v>2273</v>
      </c>
      <c r="E266" s="53"/>
      <c r="F266" s="53">
        <v>3.3333333E-2</v>
      </c>
      <c r="G266" s="53"/>
      <c r="H266" s="53" t="s">
        <v>489</v>
      </c>
      <c r="I266" s="89">
        <v>-3.16</v>
      </c>
      <c r="J266" s="53"/>
      <c r="K266" s="53" t="s">
        <v>490</v>
      </c>
      <c r="L266" s="85" t="s">
        <v>513</v>
      </c>
      <c r="M266" s="54" t="s">
        <v>529</v>
      </c>
      <c r="N266" s="54" t="s">
        <v>904</v>
      </c>
      <c r="O266" s="54" t="s">
        <v>33</v>
      </c>
      <c r="P266" s="54">
        <v>41.032449980000003</v>
      </c>
      <c r="Q266" s="54"/>
      <c r="R266" s="54"/>
      <c r="S266" s="54"/>
      <c r="T266" s="54"/>
      <c r="U266" s="54">
        <v>3.9495444000000002</v>
      </c>
      <c r="V266" s="54"/>
      <c r="W266" s="54"/>
      <c r="X266" s="54"/>
      <c r="Y266" s="54"/>
      <c r="Z266" s="54">
        <v>55.867320960000001</v>
      </c>
      <c r="AA266" s="54"/>
      <c r="AB266" s="54"/>
      <c r="AC266" s="54"/>
      <c r="AD266" s="54"/>
      <c r="AE266" s="54"/>
      <c r="AF266" s="54"/>
      <c r="AG266" s="54"/>
      <c r="AH266" s="54"/>
      <c r="AI266" s="54"/>
      <c r="AJ266" s="54"/>
      <c r="AK266" s="54"/>
      <c r="AL266" s="54"/>
      <c r="AM266" s="54"/>
      <c r="AN266" s="54"/>
      <c r="AO266" s="54"/>
      <c r="AP266" s="54"/>
      <c r="AQ266" s="54"/>
      <c r="AR266" s="54"/>
      <c r="AS266" s="54"/>
      <c r="AT266" s="53">
        <v>0.134675815</v>
      </c>
      <c r="AU266" s="54">
        <v>100.849</v>
      </c>
      <c r="AV266" s="86">
        <v>0.09</v>
      </c>
      <c r="AW266" s="54"/>
      <c r="AX266" s="54"/>
      <c r="AY266" s="54"/>
      <c r="AZ266" s="54"/>
      <c r="BA266" s="87">
        <v>101.21</v>
      </c>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v>0.06</v>
      </c>
      <c r="BY266" s="54"/>
      <c r="BZ266" s="54"/>
      <c r="CA266" s="54"/>
      <c r="CB266" s="54"/>
      <c r="CC266" s="54"/>
      <c r="CD266" s="54"/>
      <c r="CE266" s="54"/>
      <c r="CF266" s="54"/>
      <c r="CG266" s="54"/>
      <c r="CH266" s="54"/>
      <c r="CI266" s="54"/>
      <c r="CJ266" s="54"/>
      <c r="CK266" s="54"/>
      <c r="CL266" s="54"/>
      <c r="CM266" s="54"/>
      <c r="CN266" s="55">
        <v>101.36</v>
      </c>
      <c r="CO266" s="21"/>
      <c r="CP266" s="54"/>
      <c r="CQ266" s="54"/>
      <c r="CR266" s="54"/>
      <c r="CS266" s="54"/>
      <c r="CT266" s="54"/>
      <c r="CU266" s="54"/>
      <c r="CV266" s="54"/>
      <c r="CW266" s="54"/>
      <c r="CX266" s="54"/>
      <c r="CY266" s="54"/>
      <c r="CZ266" s="54"/>
      <c r="DA266" s="54"/>
      <c r="DB266" s="54"/>
      <c r="DC266" s="54"/>
      <c r="DD266" s="54"/>
      <c r="DE266" s="54"/>
      <c r="DF266" s="54"/>
      <c r="DG266" s="54"/>
      <c r="DH266" s="54">
        <v>0</v>
      </c>
      <c r="DI266" s="88" t="s">
        <v>549</v>
      </c>
    </row>
    <row r="267" spans="1:113" x14ac:dyDescent="0.2">
      <c r="A267" s="21" t="s">
        <v>905</v>
      </c>
      <c r="B267" s="53">
        <v>25</v>
      </c>
      <c r="C267" s="53">
        <v>15</v>
      </c>
      <c r="D267" s="53">
        <v>2673</v>
      </c>
      <c r="E267" s="53"/>
      <c r="F267" s="53">
        <v>3.3333333E-2</v>
      </c>
      <c r="G267" s="53"/>
      <c r="H267" s="53" t="s">
        <v>489</v>
      </c>
      <c r="I267" s="53">
        <v>-2.4</v>
      </c>
      <c r="J267" s="53"/>
      <c r="K267" s="53" t="s">
        <v>492</v>
      </c>
      <c r="L267" s="53" t="s">
        <v>501</v>
      </c>
      <c r="M267" s="54" t="s">
        <v>527</v>
      </c>
      <c r="N267" s="54" t="s">
        <v>532</v>
      </c>
      <c r="O267" s="54" t="s">
        <v>536</v>
      </c>
      <c r="P267" s="59">
        <v>38.51</v>
      </c>
      <c r="Q267" s="59"/>
      <c r="R267" s="59">
        <v>5.88</v>
      </c>
      <c r="S267" s="21"/>
      <c r="T267" s="21"/>
      <c r="U267" s="59">
        <v>3.99</v>
      </c>
      <c r="V267" s="21"/>
      <c r="W267" s="21"/>
      <c r="X267" s="21"/>
      <c r="Y267" s="21"/>
      <c r="Z267" s="59">
        <v>38.31</v>
      </c>
      <c r="AA267" s="59">
        <v>1.1200000000000001</v>
      </c>
      <c r="AB267" s="21"/>
      <c r="AC267" s="21"/>
      <c r="AD267" s="59">
        <v>0.55000000000000004</v>
      </c>
      <c r="AE267" s="59">
        <v>0.42</v>
      </c>
      <c r="AF267" s="21"/>
      <c r="AG267" s="21"/>
      <c r="AH267" s="21"/>
      <c r="AI267" s="21"/>
      <c r="AJ267" s="21"/>
      <c r="AK267" s="21"/>
      <c r="AL267" s="21"/>
      <c r="AM267" s="21"/>
      <c r="AN267" s="21"/>
      <c r="AO267" s="21"/>
      <c r="AP267" s="21"/>
      <c r="AQ267" s="21"/>
      <c r="AR267" s="21"/>
      <c r="AS267" s="59">
        <v>0.27</v>
      </c>
      <c r="AT267" s="57">
        <v>0.23</v>
      </c>
      <c r="AU267" s="54">
        <v>88.907600000000002</v>
      </c>
      <c r="AV267" s="53">
        <v>0.09</v>
      </c>
      <c r="AW267" s="54"/>
      <c r="AX267" s="54"/>
      <c r="AY267" s="54"/>
      <c r="AZ267" s="54"/>
      <c r="BA267" s="53">
        <v>63.41</v>
      </c>
      <c r="BB267" s="54"/>
      <c r="BC267" s="54"/>
      <c r="BD267" s="54"/>
      <c r="BE267" s="54"/>
      <c r="BF267" s="54"/>
      <c r="BG267" s="54"/>
      <c r="BH267" s="54"/>
      <c r="BI267" s="54"/>
      <c r="BJ267" s="54"/>
      <c r="BK267" s="54"/>
      <c r="BL267" s="54"/>
      <c r="BM267" s="54"/>
      <c r="BN267" s="54"/>
      <c r="BO267" s="54"/>
      <c r="BP267" s="54"/>
      <c r="BQ267" s="54"/>
      <c r="BR267" s="54"/>
      <c r="BS267" s="54"/>
      <c r="BT267" s="54">
        <v>0.1</v>
      </c>
      <c r="BU267" s="54"/>
      <c r="BV267" s="54">
        <v>0.06</v>
      </c>
      <c r="BW267" s="54"/>
      <c r="BX267" s="54">
        <v>1.45</v>
      </c>
      <c r="BY267" s="54"/>
      <c r="BZ267" s="54">
        <v>33.9</v>
      </c>
      <c r="CA267" s="54"/>
      <c r="CB267" s="54"/>
      <c r="CC267" s="54"/>
      <c r="CD267" s="54"/>
      <c r="CE267" s="54"/>
      <c r="CF267" s="54"/>
      <c r="CG267" s="54"/>
      <c r="CH267" s="54"/>
      <c r="CI267" s="54"/>
      <c r="CJ267" s="54"/>
      <c r="CK267" s="54"/>
      <c r="CL267" s="54"/>
      <c r="CM267" s="54"/>
      <c r="CN267" s="55">
        <v>99.01</v>
      </c>
      <c r="CO267" s="21"/>
      <c r="CP267" s="54"/>
      <c r="CQ267" s="54"/>
      <c r="CR267" s="54"/>
      <c r="CS267" s="54"/>
      <c r="CT267" s="54"/>
      <c r="CU267" s="54"/>
      <c r="CV267" s="54"/>
      <c r="CW267" s="54"/>
      <c r="CX267" s="54"/>
      <c r="CY267" s="54"/>
      <c r="CZ267" s="54"/>
      <c r="DA267" s="54"/>
      <c r="DB267" s="54"/>
      <c r="DC267" s="54"/>
      <c r="DD267" s="54"/>
      <c r="DE267" s="54"/>
      <c r="DF267" s="54"/>
      <c r="DG267" s="54"/>
      <c r="DH267" s="54">
        <v>0</v>
      </c>
      <c r="DI267" s="54" t="s">
        <v>541</v>
      </c>
    </row>
    <row r="268" spans="1:113" x14ac:dyDescent="0.2">
      <c r="A268" s="21" t="s">
        <v>906</v>
      </c>
      <c r="B268" s="53">
        <v>25</v>
      </c>
      <c r="C268" s="53">
        <v>5</v>
      </c>
      <c r="D268" s="53">
        <v>2148</v>
      </c>
      <c r="E268" s="53"/>
      <c r="F268" s="53">
        <v>3.3333333E-2</v>
      </c>
      <c r="G268" s="53"/>
      <c r="H268" s="53" t="s">
        <v>489</v>
      </c>
      <c r="I268" s="53">
        <v>-1.9</v>
      </c>
      <c r="J268" s="53"/>
      <c r="K268" s="53" t="s">
        <v>492</v>
      </c>
      <c r="L268" s="53" t="s">
        <v>501</v>
      </c>
      <c r="M268" s="54" t="s">
        <v>527</v>
      </c>
      <c r="N268" s="54" t="s">
        <v>532</v>
      </c>
      <c r="O268" s="54" t="s">
        <v>536</v>
      </c>
      <c r="P268" s="21">
        <v>57.120251019999998</v>
      </c>
      <c r="Q268" s="21"/>
      <c r="R268" s="21">
        <v>4.2324016000000002</v>
      </c>
      <c r="S268" s="21"/>
      <c r="T268" s="21"/>
      <c r="U268" s="21">
        <v>6.1751835000000002</v>
      </c>
      <c r="V268" s="21"/>
      <c r="W268" s="21"/>
      <c r="X268" s="21"/>
      <c r="Y268" s="21"/>
      <c r="Z268" s="21">
        <v>18.075209220000001</v>
      </c>
      <c r="AA268" s="21">
        <v>1.5251349999999999</v>
      </c>
      <c r="AB268" s="21"/>
      <c r="AC268" s="21"/>
      <c r="AD268" s="21">
        <v>3.8417113000000001</v>
      </c>
      <c r="AE268" s="21">
        <v>3.4090316000000001</v>
      </c>
      <c r="AF268" s="21"/>
      <c r="AG268" s="21"/>
      <c r="AH268" s="21"/>
      <c r="AI268" s="21"/>
      <c r="AJ268" s="21"/>
      <c r="AK268" s="21"/>
      <c r="AL268" s="21"/>
      <c r="AM268" s="21"/>
      <c r="AN268" s="21"/>
      <c r="AO268" s="21"/>
      <c r="AP268" s="21"/>
      <c r="AQ268" s="21"/>
      <c r="AR268" s="21"/>
      <c r="AS268" s="21">
        <v>0.47</v>
      </c>
      <c r="AT268" s="53">
        <v>0</v>
      </c>
      <c r="AU268" s="54">
        <v>94.614500000000007</v>
      </c>
      <c r="AV268" s="53">
        <v>0.09</v>
      </c>
      <c r="AW268" s="54"/>
      <c r="AX268" s="54"/>
      <c r="AY268" s="54"/>
      <c r="AZ268" s="54"/>
      <c r="BA268" s="53">
        <v>56.72</v>
      </c>
      <c r="BB268" s="54"/>
      <c r="BC268" s="54"/>
      <c r="BD268" s="54"/>
      <c r="BE268" s="54"/>
      <c r="BF268" s="54"/>
      <c r="BG268" s="54"/>
      <c r="BH268" s="54"/>
      <c r="BI268" s="54"/>
      <c r="BJ268" s="54"/>
      <c r="BK268" s="54"/>
      <c r="BL268" s="54"/>
      <c r="BM268" s="54"/>
      <c r="BN268" s="54"/>
      <c r="BO268" s="54"/>
      <c r="BP268" s="54"/>
      <c r="BQ268" s="54"/>
      <c r="BR268" s="54"/>
      <c r="BS268" s="54"/>
      <c r="BT268" s="54">
        <v>0.11</v>
      </c>
      <c r="BU268" s="54"/>
      <c r="BV268" s="54">
        <v>7.0000000000000007E-2</v>
      </c>
      <c r="BW268" s="54"/>
      <c r="BX268" s="54">
        <v>0.98</v>
      </c>
      <c r="BY268" s="54"/>
      <c r="BZ268" s="54">
        <v>36.880000000000003</v>
      </c>
      <c r="CA268" s="54"/>
      <c r="CB268" s="54"/>
      <c r="CC268" s="54"/>
      <c r="CD268" s="54"/>
      <c r="CE268" s="54"/>
      <c r="CF268" s="54"/>
      <c r="CG268" s="54"/>
      <c r="CH268" s="54"/>
      <c r="CI268" s="54"/>
      <c r="CJ268" s="54"/>
      <c r="CK268" s="54"/>
      <c r="CL268" s="54"/>
      <c r="CM268" s="54"/>
      <c r="CN268" s="55">
        <v>94.85</v>
      </c>
      <c r="CO268" s="21"/>
      <c r="CP268" s="54"/>
      <c r="CQ268" s="54"/>
      <c r="CR268" s="54"/>
      <c r="CS268" s="54"/>
      <c r="CT268" s="54"/>
      <c r="CU268" s="54"/>
      <c r="CV268" s="54"/>
      <c r="CW268" s="54"/>
      <c r="CX268" s="54"/>
      <c r="CY268" s="54"/>
      <c r="CZ268" s="54"/>
      <c r="DA268" s="54"/>
      <c r="DB268" s="54"/>
      <c r="DC268" s="54"/>
      <c r="DD268" s="54"/>
      <c r="DE268" s="54"/>
      <c r="DF268" s="54"/>
      <c r="DG268" s="54"/>
      <c r="DH268" s="54">
        <v>0</v>
      </c>
      <c r="DI268" s="54" t="s">
        <v>541</v>
      </c>
    </row>
    <row r="269" spans="1:113" x14ac:dyDescent="0.2">
      <c r="A269" s="21" t="s">
        <v>907</v>
      </c>
      <c r="B269" s="53">
        <v>43</v>
      </c>
      <c r="C269" s="53">
        <v>11</v>
      </c>
      <c r="D269" s="53">
        <v>2668</v>
      </c>
      <c r="E269" s="53"/>
      <c r="F269" s="54" t="s">
        <v>488</v>
      </c>
      <c r="G269" s="54"/>
      <c r="H269" s="53" t="s">
        <v>489</v>
      </c>
      <c r="I269" s="53">
        <v>-2.57</v>
      </c>
      <c r="J269" s="54"/>
      <c r="K269" s="53" t="s">
        <v>490</v>
      </c>
      <c r="L269" s="53"/>
      <c r="M269" s="54" t="s">
        <v>527</v>
      </c>
      <c r="N269" s="54" t="s">
        <v>532</v>
      </c>
      <c r="O269" s="54" t="s">
        <v>33</v>
      </c>
      <c r="P269" s="57">
        <v>42.15</v>
      </c>
      <c r="Q269" s="53"/>
      <c r="R269" s="57">
        <v>3.01</v>
      </c>
      <c r="S269" s="53"/>
      <c r="T269" s="53"/>
      <c r="U269" s="57">
        <v>7.22</v>
      </c>
      <c r="V269" s="53"/>
      <c r="W269" s="53"/>
      <c r="X269" s="53"/>
      <c r="Y269" s="53"/>
      <c r="Z269" s="57">
        <v>43.44</v>
      </c>
      <c r="AA269" s="57">
        <v>4.17</v>
      </c>
      <c r="AB269" s="54"/>
      <c r="AC269" s="54"/>
      <c r="AD269" s="54"/>
      <c r="AE269" s="54"/>
      <c r="AF269" s="54"/>
      <c r="AG269" s="54"/>
      <c r="AH269" s="54"/>
      <c r="AI269" s="54"/>
      <c r="AJ269" s="54"/>
      <c r="AK269" s="54"/>
      <c r="AL269" s="54"/>
      <c r="AM269" s="54"/>
      <c r="AN269" s="54"/>
      <c r="AO269" s="54"/>
      <c r="AP269" s="54"/>
      <c r="AQ269" s="54"/>
      <c r="AR269" s="54"/>
      <c r="AS269" s="54"/>
      <c r="AT269" s="53">
        <v>0</v>
      </c>
      <c r="AU269" s="61">
        <v>100</v>
      </c>
      <c r="AV269" s="57">
        <v>0.09</v>
      </c>
      <c r="AW269" s="53"/>
      <c r="AX269" s="53"/>
      <c r="AY269" s="53"/>
      <c r="AZ269" s="54"/>
      <c r="BA269" s="57">
        <v>95.72</v>
      </c>
      <c r="BB269" s="54"/>
      <c r="BC269" s="54"/>
      <c r="BD269" s="54"/>
      <c r="BE269" s="54"/>
      <c r="BF269" s="54"/>
      <c r="BG269" s="54"/>
      <c r="BH269" s="57">
        <v>1.48</v>
      </c>
      <c r="BI269" s="54"/>
      <c r="BJ269" s="54"/>
      <c r="BK269" s="54"/>
      <c r="BL269" s="54"/>
      <c r="BM269" s="57">
        <v>1</v>
      </c>
      <c r="BN269" s="57"/>
      <c r="BO269" s="54"/>
      <c r="BP269" s="53"/>
      <c r="BQ269" s="54"/>
      <c r="BR269" s="54"/>
      <c r="BS269" s="54"/>
      <c r="BT269" s="54"/>
      <c r="BU269" s="54"/>
      <c r="BV269" s="54"/>
      <c r="BW269" s="53"/>
      <c r="BX269" s="57">
        <v>0.2</v>
      </c>
      <c r="BY269" s="54"/>
      <c r="BZ269" s="53"/>
      <c r="CA269" s="54"/>
      <c r="CB269" s="57">
        <v>0.6</v>
      </c>
      <c r="CC269" s="53"/>
      <c r="CD269" s="54"/>
      <c r="CE269" s="54"/>
      <c r="CF269" s="57">
        <v>0.74</v>
      </c>
      <c r="CG269" s="54"/>
      <c r="CH269" s="54"/>
      <c r="CI269" s="54"/>
      <c r="CJ269" s="54"/>
      <c r="CK269" s="54"/>
      <c r="CL269" s="57"/>
      <c r="CM269" s="54"/>
      <c r="CN269" s="55">
        <v>99.83</v>
      </c>
      <c r="CO269" s="54"/>
      <c r="CP269" s="54"/>
      <c r="CQ269" s="54"/>
      <c r="CR269" s="54"/>
      <c r="CS269" s="54"/>
      <c r="CT269" s="54"/>
      <c r="CU269" s="54"/>
      <c r="CV269" s="54"/>
      <c r="CW269" s="54"/>
      <c r="CX269" s="54"/>
      <c r="CY269" s="54"/>
      <c r="CZ269" s="54"/>
      <c r="DA269" s="54"/>
      <c r="DB269" s="54"/>
      <c r="DC269" s="54"/>
      <c r="DD269" s="54"/>
      <c r="DE269" s="54"/>
      <c r="DF269" s="54"/>
      <c r="DG269" s="54"/>
      <c r="DH269" s="54"/>
      <c r="DI269" s="54"/>
    </row>
    <row r="271" spans="1:113" x14ac:dyDescent="0.2">
      <c r="A271" s="90" t="s">
        <v>908</v>
      </c>
    </row>
    <row r="272" spans="1:113" x14ac:dyDescent="0.2">
      <c r="A272" s="21" t="s">
        <v>712</v>
      </c>
      <c r="B272" s="53">
        <v>1</v>
      </c>
      <c r="C272" s="53">
        <v>4</v>
      </c>
      <c r="D272" s="53">
        <v>2023.15</v>
      </c>
      <c r="E272" s="53">
        <v>2223.15</v>
      </c>
      <c r="F272" s="53">
        <v>4</v>
      </c>
      <c r="G272" s="53">
        <v>0.16666666699999999</v>
      </c>
      <c r="H272" s="53" t="s">
        <v>489</v>
      </c>
      <c r="I272" s="53">
        <v>-7.05</v>
      </c>
      <c r="J272" s="53"/>
      <c r="K272" s="53" t="s">
        <v>490</v>
      </c>
      <c r="L272" s="53" t="s">
        <v>713</v>
      </c>
      <c r="M272" s="54" t="s">
        <v>527</v>
      </c>
      <c r="N272" s="54" t="s">
        <v>532</v>
      </c>
      <c r="O272" s="54" t="s">
        <v>536</v>
      </c>
      <c r="P272" s="21">
        <v>62.153619999999997</v>
      </c>
      <c r="Q272" s="21">
        <v>0.2910992</v>
      </c>
      <c r="R272" s="21">
        <v>12.18332</v>
      </c>
      <c r="S272" s="21">
        <v>5.4288400000000001E-2</v>
      </c>
      <c r="T272" s="21"/>
      <c r="U272" s="21">
        <v>3.7540200000000003E-2</v>
      </c>
      <c r="V272" s="21">
        <v>0.1408286</v>
      </c>
      <c r="W272" s="21"/>
      <c r="X272" s="21"/>
      <c r="Y272" s="21"/>
      <c r="Z272" s="21">
        <v>9.4482780000000002</v>
      </c>
      <c r="AA272" s="21">
        <v>5.9945820000000003</v>
      </c>
      <c r="AB272" s="21"/>
      <c r="AC272" s="21"/>
      <c r="AD272" s="21">
        <v>6.2616560000000003</v>
      </c>
      <c r="AE272" s="21">
        <v>0.666933</v>
      </c>
      <c r="AF272" s="21"/>
      <c r="AG272" s="21"/>
      <c r="AH272" s="21"/>
      <c r="AI272" s="21"/>
      <c r="AJ272" s="21"/>
      <c r="AK272" s="21"/>
      <c r="AL272" s="21"/>
      <c r="AM272" s="21"/>
      <c r="AN272" s="21"/>
      <c r="AO272" s="21"/>
      <c r="AP272" s="21"/>
      <c r="AQ272" s="21"/>
      <c r="AR272" s="21">
        <v>2.4838</v>
      </c>
      <c r="AS272" s="21">
        <v>4.88978</v>
      </c>
      <c r="AT272" s="53">
        <v>2.9992830490000002</v>
      </c>
      <c r="AU272" s="54">
        <v>101.60599999999999</v>
      </c>
      <c r="AV272" s="21">
        <v>101.727</v>
      </c>
      <c r="AW272" s="21">
        <v>1.0803666999999999E-2</v>
      </c>
      <c r="AX272" s="21">
        <v>1.6111669999999999E-3</v>
      </c>
      <c r="AY272" s="21">
        <v>4.3905000000000003E-3</v>
      </c>
      <c r="AZ272" s="21"/>
      <c r="BA272" s="53">
        <v>1.5075666999999999E-2</v>
      </c>
      <c r="BB272" s="21">
        <v>1.6169833000000002E-2</v>
      </c>
      <c r="BC272" s="21">
        <v>7.9766699999999995E-4</v>
      </c>
      <c r="BD272" s="21"/>
      <c r="BE272" s="21"/>
      <c r="BF272" s="21"/>
      <c r="BG272" s="21"/>
      <c r="BH272" s="21"/>
      <c r="BI272" s="21"/>
      <c r="BJ272" s="21"/>
      <c r="BK272" s="21"/>
      <c r="BL272" s="21"/>
      <c r="BM272" s="21"/>
      <c r="BN272" s="21"/>
      <c r="BO272" s="21"/>
      <c r="BP272" s="21"/>
      <c r="BQ272" s="21"/>
      <c r="BR272" s="21"/>
      <c r="BS272" s="21">
        <v>6.7316670000000002E-3</v>
      </c>
      <c r="BT272" s="21">
        <v>4.28E-4</v>
      </c>
      <c r="BU272" s="21"/>
      <c r="BV272" s="21">
        <v>2.05632E-2</v>
      </c>
      <c r="BW272" s="21"/>
      <c r="BX272" s="21"/>
      <c r="BY272" s="21"/>
      <c r="BZ272" s="21">
        <v>3.0000000000000001E-3</v>
      </c>
      <c r="CA272" s="21">
        <v>2E-3</v>
      </c>
      <c r="CB272" s="21"/>
      <c r="CC272" s="21"/>
      <c r="CD272" s="21"/>
      <c r="CE272" s="21"/>
      <c r="CF272" s="21"/>
      <c r="CG272" s="21"/>
      <c r="CH272" s="21"/>
      <c r="CI272" s="21"/>
      <c r="CJ272" s="21"/>
      <c r="CK272" s="21"/>
      <c r="CL272" s="21"/>
      <c r="CM272" s="21"/>
      <c r="CN272" s="55">
        <v>101.81</v>
      </c>
      <c r="CO272" s="21">
        <v>24.329499999999999</v>
      </c>
      <c r="CP272" s="21">
        <v>9.9762000000000003E-2</v>
      </c>
      <c r="CQ272" s="21">
        <v>1.9975E-2</v>
      </c>
      <c r="CR272" s="21">
        <v>2.9489000000000001</v>
      </c>
      <c r="CS272" s="21"/>
      <c r="CT272" s="21">
        <v>71.378900000000002</v>
      </c>
      <c r="CU272" s="21">
        <v>0.21792600000000001</v>
      </c>
      <c r="CV272" s="21">
        <v>7.1590000000000004E-3</v>
      </c>
      <c r="CW272" s="21"/>
      <c r="CX272" s="21"/>
      <c r="CY272" s="21"/>
      <c r="CZ272" s="21"/>
      <c r="DA272" s="21">
        <v>8.8521000000000002E-2</v>
      </c>
      <c r="DB272" s="21">
        <v>3.4499999999999999E-3</v>
      </c>
      <c r="DC272" s="21">
        <v>2.0669E-2</v>
      </c>
      <c r="DD272" s="21"/>
      <c r="DE272" s="21"/>
      <c r="DF272" s="21">
        <v>3.5030000000000001</v>
      </c>
      <c r="DG272" s="21">
        <v>0</v>
      </c>
      <c r="DH272" s="54">
        <v>103</v>
      </c>
      <c r="DI272" s="54" t="s">
        <v>679</v>
      </c>
    </row>
    <row r="273" spans="1:113" x14ac:dyDescent="0.2">
      <c r="A273" s="21" t="s">
        <v>909</v>
      </c>
      <c r="B273" s="53">
        <v>1</v>
      </c>
      <c r="C273" s="53">
        <v>0.56999999999999995</v>
      </c>
      <c r="D273" s="53">
        <v>1573.15</v>
      </c>
      <c r="E273" s="53"/>
      <c r="F273" s="53">
        <v>4</v>
      </c>
      <c r="G273" s="53"/>
      <c r="H273" s="53" t="s">
        <v>682</v>
      </c>
      <c r="I273" s="53">
        <v>-0.21</v>
      </c>
      <c r="J273" s="53"/>
      <c r="K273" s="53" t="s">
        <v>495</v>
      </c>
      <c r="L273" s="53" t="s">
        <v>910</v>
      </c>
      <c r="M273" s="54" t="s">
        <v>528</v>
      </c>
      <c r="N273" s="54" t="s">
        <v>533</v>
      </c>
      <c r="O273" s="54" t="s">
        <v>536</v>
      </c>
      <c r="P273" s="21">
        <v>57.771916670000003</v>
      </c>
      <c r="Q273" s="21">
        <v>1.32615667</v>
      </c>
      <c r="R273" s="21">
        <v>15.842682999999999</v>
      </c>
      <c r="S273" s="21">
        <v>0.16451299999999999</v>
      </c>
      <c r="T273" s="21"/>
      <c r="U273" s="21">
        <v>0.24376919999999999</v>
      </c>
      <c r="V273" s="21">
        <v>0.28165099999999998</v>
      </c>
      <c r="W273" s="21"/>
      <c r="X273" s="21"/>
      <c r="Y273" s="21"/>
      <c r="Z273" s="21">
        <v>10.25408333</v>
      </c>
      <c r="AA273" s="21">
        <v>6.3423420000000004</v>
      </c>
      <c r="AB273" s="21"/>
      <c r="AC273" s="21"/>
      <c r="AD273" s="21">
        <v>7.4300417000000003</v>
      </c>
      <c r="AE273" s="21">
        <v>0.23823520000000001</v>
      </c>
      <c r="AF273" s="21"/>
      <c r="AG273" s="21"/>
      <c r="AH273" s="21"/>
      <c r="AI273" s="21"/>
      <c r="AJ273" s="21"/>
      <c r="AK273" s="21"/>
      <c r="AL273" s="21"/>
      <c r="AM273" s="21"/>
      <c r="AN273" s="21"/>
      <c r="AO273" s="21"/>
      <c r="AP273" s="21"/>
      <c r="AQ273" s="21"/>
      <c r="AR273" s="21">
        <v>1.0203</v>
      </c>
      <c r="AS273" s="21">
        <v>0.94576380000000004</v>
      </c>
      <c r="AT273" s="53">
        <v>0.91130445100000002</v>
      </c>
      <c r="AU273" s="54">
        <v>98.862200000000001</v>
      </c>
      <c r="AV273" s="21">
        <v>101.096</v>
      </c>
      <c r="AW273" s="21">
        <v>2.723385E-3</v>
      </c>
      <c r="AX273" s="21">
        <v>1.4569845999999999E-2</v>
      </c>
      <c r="AY273" s="21">
        <v>1.8126150000000001E-3</v>
      </c>
      <c r="AZ273" s="21"/>
      <c r="BA273" s="53">
        <v>1.2726846E-2</v>
      </c>
      <c r="BB273" s="21">
        <v>4.7558460000000002E-3</v>
      </c>
      <c r="BC273" s="21">
        <v>3.5809230000000002E-3</v>
      </c>
      <c r="BD273" s="21"/>
      <c r="BE273" s="21"/>
      <c r="BF273" s="21"/>
      <c r="BG273" s="21"/>
      <c r="BH273" s="21"/>
      <c r="BI273" s="21"/>
      <c r="BJ273" s="21"/>
      <c r="BK273" s="21"/>
      <c r="BL273" s="21"/>
      <c r="BM273" s="21"/>
      <c r="BN273" s="21"/>
      <c r="BO273" s="21"/>
      <c r="BP273" s="21"/>
      <c r="BQ273" s="21"/>
      <c r="BR273" s="21"/>
      <c r="BS273" s="21">
        <v>1.8086768999999999E-2</v>
      </c>
      <c r="BT273" s="21">
        <v>1.9657692000000001E-2</v>
      </c>
      <c r="BU273" s="21"/>
      <c r="BV273" s="21">
        <v>2.0320100000000001E-2</v>
      </c>
      <c r="BW273" s="21"/>
      <c r="BX273" s="21"/>
      <c r="BY273" s="21"/>
      <c r="BZ273" s="21">
        <v>4.0000000000000001E-3</v>
      </c>
      <c r="CA273" s="21">
        <v>7.0000000000000007E-2</v>
      </c>
      <c r="CB273" s="21"/>
      <c r="CC273" s="21"/>
      <c r="CD273" s="21"/>
      <c r="CE273" s="21"/>
      <c r="CF273" s="21"/>
      <c r="CG273" s="21"/>
      <c r="CH273" s="21"/>
      <c r="CI273" s="21"/>
      <c r="CJ273" s="21"/>
      <c r="CK273" s="21"/>
      <c r="CL273" s="21"/>
      <c r="CM273" s="21"/>
      <c r="CN273" s="55">
        <v>101.27</v>
      </c>
      <c r="CO273" s="21"/>
      <c r="CP273" s="21"/>
      <c r="CQ273" s="21"/>
      <c r="CR273" s="21"/>
      <c r="CS273" s="21"/>
      <c r="CT273" s="21"/>
      <c r="CU273" s="21"/>
      <c r="CV273" s="21"/>
      <c r="CW273" s="21"/>
      <c r="CX273" s="21"/>
      <c r="CY273" s="21"/>
      <c r="CZ273" s="21"/>
      <c r="DA273" s="21"/>
      <c r="DB273" s="21"/>
      <c r="DC273" s="21"/>
      <c r="DD273" s="21"/>
      <c r="DE273" s="21"/>
      <c r="DF273" s="21"/>
      <c r="DG273" s="21"/>
      <c r="DH273" s="54">
        <v>0</v>
      </c>
      <c r="DI273" s="54"/>
    </row>
    <row r="274" spans="1:113" x14ac:dyDescent="0.2">
      <c r="A274" s="21" t="s">
        <v>911</v>
      </c>
      <c r="B274" s="53">
        <v>1</v>
      </c>
      <c r="C274" s="53">
        <v>1.2</v>
      </c>
      <c r="D274" s="53">
        <v>1573.15</v>
      </c>
      <c r="E274" s="53"/>
      <c r="F274" s="53">
        <v>21.7</v>
      </c>
      <c r="G274" s="53"/>
      <c r="H274" s="53" t="s">
        <v>682</v>
      </c>
      <c r="I274" s="53">
        <v>-0.21</v>
      </c>
      <c r="J274" s="53"/>
      <c r="K274" s="53" t="s">
        <v>495</v>
      </c>
      <c r="L274" s="53" t="s">
        <v>912</v>
      </c>
      <c r="M274" s="54" t="s">
        <v>528</v>
      </c>
      <c r="N274" s="54" t="s">
        <v>533</v>
      </c>
      <c r="O274" s="54" t="s">
        <v>536</v>
      </c>
      <c r="P274" s="21">
        <v>58.737516669999998</v>
      </c>
      <c r="Q274" s="21">
        <v>1.1527091700000001</v>
      </c>
      <c r="R274" s="21">
        <v>16.499333</v>
      </c>
      <c r="S274" s="21">
        <v>8.3033670000000004E-2</v>
      </c>
      <c r="T274" s="21"/>
      <c r="U274" s="21">
        <v>0.151002</v>
      </c>
      <c r="V274" s="21">
        <v>0.22842983</v>
      </c>
      <c r="W274" s="21"/>
      <c r="X274" s="21"/>
      <c r="Y274" s="21"/>
      <c r="Z274" s="21">
        <v>8.6153316669999995</v>
      </c>
      <c r="AA274" s="21">
        <v>6.6747870000000002</v>
      </c>
      <c r="AB274" s="21"/>
      <c r="AC274" s="21"/>
      <c r="AD274" s="21">
        <v>7.8011182999999997</v>
      </c>
      <c r="AE274" s="21">
        <v>0.25351420000000002</v>
      </c>
      <c r="AF274" s="21"/>
      <c r="AG274" s="21"/>
      <c r="AH274" s="21"/>
      <c r="AI274" s="21"/>
      <c r="AJ274" s="21"/>
      <c r="AK274" s="21"/>
      <c r="AL274" s="21"/>
      <c r="AM274" s="21"/>
      <c r="AN274" s="21"/>
      <c r="AO274" s="21"/>
      <c r="AP274" s="21"/>
      <c r="AQ274" s="21"/>
      <c r="AR274" s="21">
        <v>1.6153</v>
      </c>
      <c r="AS274" s="21">
        <v>1.0965066999999999</v>
      </c>
      <c r="AT274" s="53">
        <v>1.0015898110000001</v>
      </c>
      <c r="AU274" s="54"/>
      <c r="AV274" s="21">
        <v>101.083</v>
      </c>
      <c r="AW274" s="21">
        <v>0</v>
      </c>
      <c r="AX274" s="21">
        <v>1.8666700000000001E-4</v>
      </c>
      <c r="AY274" s="21">
        <v>3.2940000000000001E-3</v>
      </c>
      <c r="AZ274" s="21"/>
      <c r="BA274" s="53">
        <v>4.2230000000000002E-3</v>
      </c>
      <c r="BB274" s="21">
        <v>3.2921669999999999E-3</v>
      </c>
      <c r="BC274" s="21">
        <v>6.9116700000000002E-4</v>
      </c>
      <c r="BD274" s="21"/>
      <c r="BE274" s="21"/>
      <c r="BF274" s="21"/>
      <c r="BG274" s="21"/>
      <c r="BH274" s="21"/>
      <c r="BI274" s="21"/>
      <c r="BJ274" s="21"/>
      <c r="BK274" s="21"/>
      <c r="BL274" s="21"/>
      <c r="BM274" s="21"/>
      <c r="BN274" s="21"/>
      <c r="BO274" s="21"/>
      <c r="BP274" s="21"/>
      <c r="BQ274" s="21"/>
      <c r="BR274" s="21"/>
      <c r="BS274" s="21">
        <v>4.3071669999999998E-3</v>
      </c>
      <c r="BT274" s="21">
        <v>8.3983300000000001E-4</v>
      </c>
      <c r="BU274" s="21"/>
      <c r="BV274" s="21">
        <v>2.0875000000000001E-2</v>
      </c>
      <c r="BW274" s="21"/>
      <c r="BX274" s="21"/>
      <c r="BY274" s="21"/>
      <c r="BZ274" s="91">
        <v>5.0000000000000001E-4</v>
      </c>
      <c r="CA274" s="21">
        <v>5.0000000000000001E-3</v>
      </c>
      <c r="CB274" s="21"/>
      <c r="CC274" s="21"/>
      <c r="CD274" s="21"/>
      <c r="CE274" s="21"/>
      <c r="CF274" s="21"/>
      <c r="CG274" s="21"/>
      <c r="CH274" s="21"/>
      <c r="CI274" s="21"/>
      <c r="CJ274" s="21"/>
      <c r="CK274" s="21"/>
      <c r="CL274" s="21"/>
      <c r="CM274" s="21"/>
      <c r="CN274" s="55">
        <v>101.13</v>
      </c>
      <c r="CO274" s="21"/>
      <c r="CP274" s="21"/>
      <c r="CQ274" s="21"/>
      <c r="CR274" s="21"/>
      <c r="CS274" s="21"/>
      <c r="CT274" s="21"/>
      <c r="CU274" s="21"/>
      <c r="CV274" s="21"/>
      <c r="CW274" s="21"/>
      <c r="CX274" s="21"/>
      <c r="CY274" s="21"/>
      <c r="CZ274" s="21"/>
      <c r="DA274" s="21"/>
      <c r="DB274" s="21"/>
      <c r="DC274" s="21"/>
      <c r="DD274" s="21"/>
      <c r="DE274" s="21"/>
      <c r="DF274" s="21"/>
      <c r="DG274" s="21"/>
      <c r="DH274" s="54"/>
      <c r="DI274" s="54"/>
    </row>
    <row r="275" spans="1:113" x14ac:dyDescent="0.2">
      <c r="A275" s="21" t="s">
        <v>710</v>
      </c>
      <c r="B275" s="53">
        <v>1</v>
      </c>
      <c r="C275" s="53">
        <v>0.56999999999999995</v>
      </c>
      <c r="D275" s="53">
        <v>1473.15</v>
      </c>
      <c r="E275" s="53">
        <v>1623.15</v>
      </c>
      <c r="F275" s="53">
        <v>24</v>
      </c>
      <c r="G275" s="53">
        <v>6.6666666999999999E-2</v>
      </c>
      <c r="H275" s="53" t="s">
        <v>489</v>
      </c>
      <c r="I275" s="53">
        <v>-6.57</v>
      </c>
      <c r="J275" s="53"/>
      <c r="K275" s="53" t="s">
        <v>490</v>
      </c>
      <c r="L275" s="53" t="s">
        <v>711</v>
      </c>
      <c r="M275" s="54" t="s">
        <v>528</v>
      </c>
      <c r="N275" s="54" t="s">
        <v>533</v>
      </c>
      <c r="O275" s="54" t="s">
        <v>536</v>
      </c>
      <c r="P275" s="21">
        <v>57.76155</v>
      </c>
      <c r="Q275" s="21">
        <v>5.7661169999999998E-2</v>
      </c>
      <c r="R275" s="21">
        <v>14.639017000000001</v>
      </c>
      <c r="S275" s="21">
        <v>9.24817E-3</v>
      </c>
      <c r="T275" s="21"/>
      <c r="U275" s="21">
        <v>3.3404000000000003E-2</v>
      </c>
      <c r="V275" s="21">
        <v>9.2481830000000001E-2</v>
      </c>
      <c r="W275" s="21"/>
      <c r="X275" s="21"/>
      <c r="Y275" s="21"/>
      <c r="Z275" s="21">
        <v>8.8627983330000006</v>
      </c>
      <c r="AA275" s="21">
        <v>8.5261680000000002</v>
      </c>
      <c r="AB275" s="21"/>
      <c r="AC275" s="21"/>
      <c r="AD275" s="21">
        <v>7.9990266999999999</v>
      </c>
      <c r="AE275" s="21">
        <v>0.1828525</v>
      </c>
      <c r="AF275" s="21"/>
      <c r="AG275" s="21"/>
      <c r="AH275" s="21"/>
      <c r="AI275" s="21"/>
      <c r="AJ275" s="21"/>
      <c r="AK275" s="21"/>
      <c r="AL275" s="21"/>
      <c r="AM275" s="21"/>
      <c r="AN275" s="21"/>
      <c r="AO275" s="21"/>
      <c r="AP275" s="21"/>
      <c r="AQ275" s="21"/>
      <c r="AR275" s="21">
        <v>2.1558000000000002</v>
      </c>
      <c r="AS275" s="21">
        <v>1.033091</v>
      </c>
      <c r="AT275" s="53">
        <v>1.0015898110000001</v>
      </c>
      <c r="AU275" s="54">
        <v>100.352</v>
      </c>
      <c r="AV275" s="21">
        <v>101.041</v>
      </c>
      <c r="AW275" s="21">
        <v>2.2048749999999998E-3</v>
      </c>
      <c r="AX275" s="21">
        <v>1.8571250000000001E-3</v>
      </c>
      <c r="AY275" s="21">
        <v>7.4314999999999997E-3</v>
      </c>
      <c r="AZ275" s="21"/>
      <c r="BA275" s="53">
        <v>1.9849874999999999E-2</v>
      </c>
      <c r="BB275" s="21">
        <v>6.9874999999999998E-3</v>
      </c>
      <c r="BC275" s="21">
        <v>5.0449999999999996E-4</v>
      </c>
      <c r="BD275" s="21"/>
      <c r="BE275" s="21"/>
      <c r="BF275" s="21"/>
      <c r="BG275" s="21"/>
      <c r="BH275" s="21"/>
      <c r="BI275" s="21"/>
      <c r="BJ275" s="21"/>
      <c r="BK275" s="21"/>
      <c r="BL275" s="21"/>
      <c r="BM275" s="21"/>
      <c r="BN275" s="21"/>
      <c r="BO275" s="21"/>
      <c r="BP275" s="21"/>
      <c r="BQ275" s="21"/>
      <c r="BR275" s="21"/>
      <c r="BS275" s="21">
        <v>4.8346250000000004E-3</v>
      </c>
      <c r="BT275" s="21">
        <v>2.0773749999999998E-3</v>
      </c>
      <c r="BU275" s="21"/>
      <c r="BV275" s="21">
        <v>2.16674E-2</v>
      </c>
      <c r="BW275" s="21"/>
      <c r="BX275" s="21"/>
      <c r="BY275" s="21"/>
      <c r="BZ275" s="21">
        <v>2E-3</v>
      </c>
      <c r="CA275" s="21">
        <v>1.2E-2</v>
      </c>
      <c r="CB275" s="21"/>
      <c r="CC275" s="21"/>
      <c r="CD275" s="21"/>
      <c r="CE275" s="21"/>
      <c r="CF275" s="21"/>
      <c r="CG275" s="21"/>
      <c r="CH275" s="21"/>
      <c r="CI275" s="21"/>
      <c r="CJ275" s="21"/>
      <c r="CK275" s="21"/>
      <c r="CL275" s="21"/>
      <c r="CM275" s="21"/>
      <c r="CN275" s="55">
        <v>101.12</v>
      </c>
      <c r="CO275" s="21">
        <v>14.637600000000001</v>
      </c>
      <c r="CP275" s="21">
        <v>0.16163074999999999</v>
      </c>
      <c r="CQ275" s="21">
        <v>4.3583749999999997E-2</v>
      </c>
      <c r="CR275" s="21">
        <v>9.5471325</v>
      </c>
      <c r="CS275" s="21"/>
      <c r="CT275" s="21">
        <v>68.159599999999998</v>
      </c>
      <c r="CU275" s="21">
        <v>0.64641249999999995</v>
      </c>
      <c r="CV275" s="21">
        <v>1.34613475</v>
      </c>
      <c r="CW275" s="21"/>
      <c r="CX275" s="21"/>
      <c r="CY275" s="21"/>
      <c r="CZ275" s="21"/>
      <c r="DA275" s="21">
        <v>5.3574749999999997E-2</v>
      </c>
      <c r="DB275" s="21">
        <v>1.8214500000000002E-2</v>
      </c>
      <c r="DC275" s="21">
        <v>2.27323E-2</v>
      </c>
      <c r="DD275" s="21"/>
      <c r="DE275" s="21"/>
      <c r="DF275" s="21">
        <v>2.1000000000000001E-2</v>
      </c>
      <c r="DG275" s="21">
        <v>0</v>
      </c>
      <c r="DH275" s="54">
        <v>94.7</v>
      </c>
      <c r="DI275" s="54" t="s">
        <v>679</v>
      </c>
    </row>
    <row r="276" spans="1:113" x14ac:dyDescent="0.2">
      <c r="A276" s="21" t="s">
        <v>692</v>
      </c>
      <c r="B276" s="53">
        <v>1</v>
      </c>
      <c r="C276" s="53">
        <v>3</v>
      </c>
      <c r="D276" s="53">
        <v>1873.15</v>
      </c>
      <c r="E276" s="53">
        <v>2023.15</v>
      </c>
      <c r="F276" s="53">
        <v>4</v>
      </c>
      <c r="G276" s="53">
        <v>0.16666666699999999</v>
      </c>
      <c r="H276" s="53" t="s">
        <v>489</v>
      </c>
      <c r="I276" s="53">
        <v>-6.34</v>
      </c>
      <c r="J276" s="53"/>
      <c r="K276" s="53" t="s">
        <v>490</v>
      </c>
      <c r="L276" s="53" t="s">
        <v>693</v>
      </c>
      <c r="M276" s="54" t="s">
        <v>527</v>
      </c>
      <c r="N276" s="54" t="s">
        <v>532</v>
      </c>
      <c r="O276" s="54" t="s">
        <v>536</v>
      </c>
      <c r="P276" s="21">
        <v>66.103880000000004</v>
      </c>
      <c r="Q276" s="21">
        <v>7.7903399999999998E-2</v>
      </c>
      <c r="R276" s="21">
        <v>13.65056</v>
      </c>
      <c r="S276" s="21">
        <v>1.2883E-2</v>
      </c>
      <c r="T276" s="21"/>
      <c r="U276" s="21">
        <v>2.3126399999999998E-2</v>
      </c>
      <c r="V276" s="21">
        <v>1.8177800000000001E-2</v>
      </c>
      <c r="W276" s="21"/>
      <c r="X276" s="21"/>
      <c r="Y276" s="21"/>
      <c r="Z276" s="21">
        <v>9.3779719999999998</v>
      </c>
      <c r="AA276" s="21">
        <v>4.9552199999999997</v>
      </c>
      <c r="AB276" s="21"/>
      <c r="AC276" s="21"/>
      <c r="AD276" s="21">
        <v>5.0224739999999999</v>
      </c>
      <c r="AE276" s="21">
        <v>0.175735</v>
      </c>
      <c r="AF276" s="21"/>
      <c r="AG276" s="21"/>
      <c r="AH276" s="21"/>
      <c r="AI276" s="21"/>
      <c r="AJ276" s="21"/>
      <c r="AK276" s="21"/>
      <c r="AL276" s="21"/>
      <c r="AM276" s="21"/>
      <c r="AN276" s="21"/>
      <c r="AO276" s="21"/>
      <c r="AP276" s="21"/>
      <c r="AQ276" s="21"/>
      <c r="AR276" s="21">
        <v>0.66900000000000004</v>
      </c>
      <c r="AS276" s="21">
        <v>1.6095299999999999</v>
      </c>
      <c r="AT276" s="53">
        <v>0.95373979499999995</v>
      </c>
      <c r="AU276" s="54">
        <v>100.74299999999999</v>
      </c>
      <c r="AV276" s="21">
        <v>100.967</v>
      </c>
      <c r="AW276" s="21">
        <v>9.2118329999999991E-3</v>
      </c>
      <c r="AX276" s="21">
        <v>3.3830000000000002E-3</v>
      </c>
      <c r="AY276" s="21">
        <v>3.1341670000000002E-3</v>
      </c>
      <c r="AZ276" s="21"/>
      <c r="BA276" s="53">
        <v>1.302E-2</v>
      </c>
      <c r="BB276" s="21">
        <v>9.9748330000000007E-3</v>
      </c>
      <c r="BC276" s="21">
        <v>0</v>
      </c>
      <c r="BD276" s="21"/>
      <c r="BE276" s="21"/>
      <c r="BF276" s="21"/>
      <c r="BG276" s="21"/>
      <c r="BH276" s="21"/>
      <c r="BI276" s="21"/>
      <c r="BJ276" s="21"/>
      <c r="BK276" s="21"/>
      <c r="BL276" s="21"/>
      <c r="BM276" s="21"/>
      <c r="BN276" s="21"/>
      <c r="BO276" s="21"/>
      <c r="BP276" s="21"/>
      <c r="BQ276" s="21"/>
      <c r="BR276" s="21"/>
      <c r="BS276" s="21">
        <v>2.1741669999999999E-3</v>
      </c>
      <c r="BT276" s="21">
        <v>2.95667E-4</v>
      </c>
      <c r="BU276" s="21"/>
      <c r="BV276" s="21">
        <v>1.90028E-2</v>
      </c>
      <c r="BW276" s="21"/>
      <c r="BX276" s="21"/>
      <c r="BY276" s="21"/>
      <c r="BZ276" s="21">
        <v>0.01</v>
      </c>
      <c r="CA276" s="21">
        <v>1E-3</v>
      </c>
      <c r="CB276" s="21"/>
      <c r="CC276" s="21"/>
      <c r="CD276" s="21"/>
      <c r="CE276" s="21"/>
      <c r="CF276" s="21"/>
      <c r="CG276" s="21"/>
      <c r="CH276" s="21"/>
      <c r="CI276" s="21"/>
      <c r="CJ276" s="21"/>
      <c r="CK276" s="21"/>
      <c r="CL276" s="21"/>
      <c r="CM276" s="21"/>
      <c r="CN276" s="55">
        <v>101.04</v>
      </c>
      <c r="CO276" s="21">
        <v>27.432200000000002</v>
      </c>
      <c r="CP276" s="21">
        <v>0.69478200000000001</v>
      </c>
      <c r="CQ276" s="21">
        <v>0.487757</v>
      </c>
      <c r="CR276" s="21">
        <v>7.8677400000000004</v>
      </c>
      <c r="CS276" s="21"/>
      <c r="CT276" s="21">
        <v>60.256399999999999</v>
      </c>
      <c r="CU276" s="21">
        <v>1.5725199999999999</v>
      </c>
      <c r="CV276" s="21">
        <v>1.3058E-2</v>
      </c>
      <c r="CW276" s="21"/>
      <c r="CX276" s="21"/>
      <c r="CY276" s="21"/>
      <c r="CZ276" s="21"/>
      <c r="DA276" s="21">
        <v>2.4986999999999999E-2</v>
      </c>
      <c r="DB276" s="21">
        <v>0</v>
      </c>
      <c r="DC276" s="21">
        <v>2.1145000000000001E-2</v>
      </c>
      <c r="DD276" s="21"/>
      <c r="DE276" s="21"/>
      <c r="DF276" s="21">
        <v>2E-3</v>
      </c>
      <c r="DG276" s="21">
        <v>0</v>
      </c>
      <c r="DH276" s="54">
        <v>98.4</v>
      </c>
      <c r="DI276" s="54" t="s">
        <v>679</v>
      </c>
    </row>
    <row r="277" spans="1:113" x14ac:dyDescent="0.2">
      <c r="A277" s="21" t="s">
        <v>913</v>
      </c>
      <c r="B277" s="53">
        <v>1</v>
      </c>
      <c r="C277" s="53">
        <v>5</v>
      </c>
      <c r="D277" s="53">
        <v>2023.15</v>
      </c>
      <c r="E277" s="53">
        <v>2123.15</v>
      </c>
      <c r="F277" s="53">
        <v>4</v>
      </c>
      <c r="G277" s="53">
        <v>0.16666666699999999</v>
      </c>
      <c r="H277" s="53" t="s">
        <v>682</v>
      </c>
      <c r="I277" s="53">
        <v>0</v>
      </c>
      <c r="J277" s="53"/>
      <c r="K277" s="53" t="s">
        <v>495</v>
      </c>
      <c r="L277" s="53" t="s">
        <v>914</v>
      </c>
      <c r="M277" s="54" t="s">
        <v>527</v>
      </c>
      <c r="N277" s="54" t="s">
        <v>532</v>
      </c>
      <c r="O277" s="54" t="s">
        <v>536</v>
      </c>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54"/>
      <c r="AU277" s="54">
        <v>-0.95374000000000003</v>
      </c>
      <c r="AV277" s="21">
        <v>100.73699999999999</v>
      </c>
      <c r="AW277" s="21">
        <v>3.3157E-3</v>
      </c>
      <c r="AX277" s="21">
        <v>2.5101200000000001E-2</v>
      </c>
      <c r="AY277" s="21">
        <v>5.5409999999999999E-3</v>
      </c>
      <c r="AZ277" s="21"/>
      <c r="BA277" s="53">
        <v>3.6733399999999999E-2</v>
      </c>
      <c r="BB277" s="21">
        <v>8.8175000000000007E-3</v>
      </c>
      <c r="BC277" s="21">
        <v>1.08492E-2</v>
      </c>
      <c r="BD277" s="21"/>
      <c r="BE277" s="21"/>
      <c r="BF277" s="21"/>
      <c r="BG277" s="21"/>
      <c r="BH277" s="21"/>
      <c r="BI277" s="21"/>
      <c r="BJ277" s="21"/>
      <c r="BK277" s="21"/>
      <c r="BL277" s="21"/>
      <c r="BM277" s="21"/>
      <c r="BN277" s="21"/>
      <c r="BO277" s="21"/>
      <c r="BP277" s="21"/>
      <c r="BQ277" s="21"/>
      <c r="BR277" s="21"/>
      <c r="BS277" s="21">
        <v>7.9028999999999992E-3</v>
      </c>
      <c r="BT277" s="21">
        <v>3.5986E-3</v>
      </c>
      <c r="BU277" s="21"/>
      <c r="BV277" s="21">
        <v>2.2024999999999999E-2</v>
      </c>
      <c r="BW277" s="21"/>
      <c r="BX277" s="21"/>
      <c r="BY277" s="21"/>
      <c r="BZ277" s="21">
        <v>0.02</v>
      </c>
      <c r="CA277" s="21">
        <v>3.0000000000000001E-3</v>
      </c>
      <c r="CB277" s="21"/>
      <c r="CC277" s="21"/>
      <c r="CD277" s="21"/>
      <c r="CE277" s="21"/>
      <c r="CF277" s="21"/>
      <c r="CG277" s="21"/>
      <c r="CH277" s="21"/>
      <c r="CI277" s="21"/>
      <c r="CJ277" s="21"/>
      <c r="CK277" s="21"/>
      <c r="CL277" s="21"/>
      <c r="CM277" s="21"/>
      <c r="CN277" s="55">
        <v>100.88</v>
      </c>
      <c r="CO277" s="21">
        <v>77.437299999999993</v>
      </c>
      <c r="CP277" s="21">
        <v>5.0903999999999998E-2</v>
      </c>
      <c r="CQ277" s="21">
        <v>1.9289000000000001E-2</v>
      </c>
      <c r="CR277" s="21">
        <v>2.3523000000000001</v>
      </c>
      <c r="CS277" s="21"/>
      <c r="CT277" s="21">
        <v>20.473199999999999</v>
      </c>
      <c r="CU277" s="21">
        <v>1.85771</v>
      </c>
      <c r="CV277" s="21">
        <v>0</v>
      </c>
      <c r="CW277" s="21"/>
      <c r="CX277" s="21"/>
      <c r="CY277" s="21"/>
      <c r="CZ277" s="21"/>
      <c r="DA277" s="21">
        <v>8.7989999999999995E-3</v>
      </c>
      <c r="DB277" s="21">
        <v>0</v>
      </c>
      <c r="DC277" s="21">
        <v>2.5103E-2</v>
      </c>
      <c r="DD277" s="21"/>
      <c r="DE277" s="21"/>
      <c r="DF277" s="21">
        <v>9.9000000000000005E-2</v>
      </c>
      <c r="DG277" s="21">
        <v>0</v>
      </c>
      <c r="DH277" s="54">
        <v>102</v>
      </c>
      <c r="DI277" s="54" t="s">
        <v>679</v>
      </c>
    </row>
    <row r="278" spans="1:113" x14ac:dyDescent="0.2">
      <c r="A278" s="21" t="s">
        <v>680</v>
      </c>
      <c r="B278" s="53">
        <v>1</v>
      </c>
      <c r="C278" s="53">
        <v>3</v>
      </c>
      <c r="D278" s="53">
        <v>1973.15</v>
      </c>
      <c r="E278" s="53">
        <v>2073.15</v>
      </c>
      <c r="F278" s="53">
        <v>4</v>
      </c>
      <c r="G278" s="53">
        <v>5.8333333000000001E-2</v>
      </c>
      <c r="H278" s="53" t="s">
        <v>489</v>
      </c>
      <c r="I278" s="53">
        <v>-5.75</v>
      </c>
      <c r="J278" s="53"/>
      <c r="K278" s="53" t="s">
        <v>490</v>
      </c>
      <c r="L278" s="53" t="s">
        <v>678</v>
      </c>
      <c r="M278" s="54" t="s">
        <v>527</v>
      </c>
      <c r="N278" s="54" t="s">
        <v>532</v>
      </c>
      <c r="O278" s="54" t="s">
        <v>536</v>
      </c>
      <c r="P278" s="21">
        <v>67.642017659999993</v>
      </c>
      <c r="Q278" s="21">
        <v>4.1072730000000002E-2</v>
      </c>
      <c r="R278" s="21">
        <v>11.773655</v>
      </c>
      <c r="S278" s="21">
        <v>3.64292E-3</v>
      </c>
      <c r="T278" s="21"/>
      <c r="U278" s="21">
        <v>1.94001E-2</v>
      </c>
      <c r="V278" s="21">
        <v>8.7714200000000003E-3</v>
      </c>
      <c r="W278" s="21"/>
      <c r="X278" s="21"/>
      <c r="Y278" s="21"/>
      <c r="Z278" s="21">
        <v>11.618750629999999</v>
      </c>
      <c r="AA278" s="21">
        <v>4.1279079999999997</v>
      </c>
      <c r="AB278" s="21"/>
      <c r="AC278" s="21"/>
      <c r="AD278" s="21">
        <v>4.0351774999999996</v>
      </c>
      <c r="AE278" s="21">
        <v>0.1405478</v>
      </c>
      <c r="AF278" s="21"/>
      <c r="AG278" s="21"/>
      <c r="AH278" s="21"/>
      <c r="AI278" s="21"/>
      <c r="AJ278" s="21"/>
      <c r="AK278" s="21"/>
      <c r="AL278" s="21"/>
      <c r="AM278" s="21"/>
      <c r="AN278" s="21"/>
      <c r="AO278" s="21"/>
      <c r="AP278" s="21"/>
      <c r="AQ278" s="21"/>
      <c r="AR278" s="21">
        <v>0.47770000000000001</v>
      </c>
      <c r="AS278" s="21">
        <v>1.3305275000000001</v>
      </c>
      <c r="AT278" s="53">
        <v>0.77142218699999998</v>
      </c>
      <c r="AU278" s="54">
        <v>100.44799999999999</v>
      </c>
      <c r="AV278" s="21">
        <v>100.44</v>
      </c>
      <c r="AW278" s="21">
        <v>1.45322E-2</v>
      </c>
      <c r="AX278" s="21">
        <v>2.6221999999999999E-3</v>
      </c>
      <c r="AY278" s="21">
        <v>1.0929400000000001E-2</v>
      </c>
      <c r="AZ278" s="21"/>
      <c r="BA278" s="53">
        <v>7.9055600000000004E-2</v>
      </c>
      <c r="BB278" s="21">
        <v>2.8659199999999999E-2</v>
      </c>
      <c r="BC278" s="21">
        <v>0</v>
      </c>
      <c r="BD278" s="21"/>
      <c r="BE278" s="21"/>
      <c r="BF278" s="21"/>
      <c r="BG278" s="21"/>
      <c r="BH278" s="21"/>
      <c r="BI278" s="21"/>
      <c r="BJ278" s="21"/>
      <c r="BK278" s="21"/>
      <c r="BL278" s="21"/>
      <c r="BM278" s="21"/>
      <c r="BN278" s="21"/>
      <c r="BO278" s="21"/>
      <c r="BP278" s="21"/>
      <c r="BQ278" s="21"/>
      <c r="BR278" s="21"/>
      <c r="BS278" s="21">
        <v>4.9385999999999996E-3</v>
      </c>
      <c r="BT278" s="21">
        <v>1.838E-4</v>
      </c>
      <c r="BU278" s="21"/>
      <c r="BV278" s="21">
        <v>1.8250200000000001E-2</v>
      </c>
      <c r="BW278" s="21"/>
      <c r="BX278" s="21"/>
      <c r="BY278" s="21"/>
      <c r="BZ278" s="21">
        <v>3.0000000000000001E-3</v>
      </c>
      <c r="CA278" s="21">
        <v>1E-3</v>
      </c>
      <c r="CB278" s="21"/>
      <c r="CC278" s="21"/>
      <c r="CD278" s="21"/>
      <c r="CE278" s="21"/>
      <c r="CF278" s="21"/>
      <c r="CG278" s="21"/>
      <c r="CH278" s="21"/>
      <c r="CI278" s="21"/>
      <c r="CJ278" s="21"/>
      <c r="CK278" s="21"/>
      <c r="CL278" s="21"/>
      <c r="CM278" s="21"/>
      <c r="CN278" s="55">
        <v>100.6</v>
      </c>
      <c r="CO278" s="21">
        <v>74.781999999999996</v>
      </c>
      <c r="CP278" s="21">
        <v>0.98223700000000003</v>
      </c>
      <c r="CQ278" s="21">
        <v>7.8849999999999996E-3</v>
      </c>
      <c r="CR278" s="21">
        <v>2.9541499999999998</v>
      </c>
      <c r="CS278" s="21"/>
      <c r="CT278" s="21">
        <v>20.67</v>
      </c>
      <c r="CU278" s="21">
        <v>0.78750799999999999</v>
      </c>
      <c r="CV278" s="21">
        <v>0</v>
      </c>
      <c r="CW278" s="21"/>
      <c r="CX278" s="21"/>
      <c r="CY278" s="21"/>
      <c r="CZ278" s="21"/>
      <c r="DA278" s="21">
        <v>1.9598999999999998E-2</v>
      </c>
      <c r="DB278" s="21">
        <v>0</v>
      </c>
      <c r="DC278" s="21">
        <v>1.9661000000000001E-2</v>
      </c>
      <c r="DD278" s="21"/>
      <c r="DE278" s="21"/>
      <c r="DF278" s="21">
        <v>1.7999999999999999E-2</v>
      </c>
      <c r="DG278" s="21">
        <v>0</v>
      </c>
      <c r="DH278" s="54">
        <v>100</v>
      </c>
      <c r="DI278" s="54" t="s">
        <v>679</v>
      </c>
    </row>
    <row r="279" spans="1:113" x14ac:dyDescent="0.2">
      <c r="A279" s="21" t="s">
        <v>706</v>
      </c>
      <c r="B279" s="53">
        <v>1</v>
      </c>
      <c r="C279" s="53">
        <v>1.2</v>
      </c>
      <c r="D279" s="53">
        <v>1598.15</v>
      </c>
      <c r="E279" s="53"/>
      <c r="F279" s="53">
        <v>8</v>
      </c>
      <c r="G279" s="53"/>
      <c r="H279" s="53" t="s">
        <v>489</v>
      </c>
      <c r="I279" s="53">
        <v>-6.86</v>
      </c>
      <c r="J279" s="53"/>
      <c r="K279" s="53" t="s">
        <v>490</v>
      </c>
      <c r="L279" s="53" t="s">
        <v>707</v>
      </c>
      <c r="M279" s="54" t="s">
        <v>528</v>
      </c>
      <c r="N279" s="54" t="s">
        <v>533</v>
      </c>
      <c r="O279" s="54" t="s">
        <v>536</v>
      </c>
      <c r="P279" s="21">
        <v>58.002616830000001</v>
      </c>
      <c r="Q279" s="21">
        <v>0.22251718000000001</v>
      </c>
      <c r="R279" s="21">
        <v>14.123896999999999</v>
      </c>
      <c r="S279" s="21">
        <v>3.7421790000000003E-2</v>
      </c>
      <c r="T279" s="21"/>
      <c r="U279" s="21">
        <v>3.0444200000000001E-2</v>
      </c>
      <c r="V279" s="21">
        <v>0.41083884999999998</v>
      </c>
      <c r="W279" s="21"/>
      <c r="X279" s="21"/>
      <c r="Y279" s="21"/>
      <c r="Z279" s="21">
        <v>12.340434269999999</v>
      </c>
      <c r="AA279" s="21">
        <v>8.4775089999999995</v>
      </c>
      <c r="AB279" s="21"/>
      <c r="AC279" s="21"/>
      <c r="AD279" s="21">
        <v>6.3153176999999996</v>
      </c>
      <c r="AE279" s="21">
        <v>0.18942339999999999</v>
      </c>
      <c r="AF279" s="21"/>
      <c r="AG279" s="21"/>
      <c r="AH279" s="21"/>
      <c r="AI279" s="21"/>
      <c r="AJ279" s="21"/>
      <c r="AK279" s="21"/>
      <c r="AL279" s="21"/>
      <c r="AM279" s="21"/>
      <c r="AN279" s="21"/>
      <c r="AO279" s="21"/>
      <c r="AP279" s="21"/>
      <c r="AQ279" s="21"/>
      <c r="AR279" s="21">
        <v>1.5188999999999999</v>
      </c>
      <c r="AS279" s="21">
        <v>1.3473037999999999</v>
      </c>
      <c r="AT279" s="53">
        <v>1.014636882</v>
      </c>
      <c r="AU279" s="54">
        <v>102.002</v>
      </c>
      <c r="AV279" s="21">
        <v>100.396</v>
      </c>
      <c r="AW279" s="21">
        <v>4.6915999999999998E-3</v>
      </c>
      <c r="AX279" s="21">
        <v>2.2187000000000001E-3</v>
      </c>
      <c r="AY279" s="21">
        <v>1.7112E-3</v>
      </c>
      <c r="AZ279" s="21"/>
      <c r="BA279" s="53">
        <v>7.9530999999999994E-3</v>
      </c>
      <c r="BB279" s="21">
        <v>3.2265000000000002E-3</v>
      </c>
      <c r="BC279" s="21">
        <v>6.8130000000000003E-4</v>
      </c>
      <c r="BD279" s="21"/>
      <c r="BE279" s="21"/>
      <c r="BF279" s="21"/>
      <c r="BG279" s="21"/>
      <c r="BH279" s="21"/>
      <c r="BI279" s="21"/>
      <c r="BJ279" s="21"/>
      <c r="BK279" s="21"/>
      <c r="BL279" s="21"/>
      <c r="BM279" s="21"/>
      <c r="BN279" s="21"/>
      <c r="BO279" s="21"/>
      <c r="BP279" s="21"/>
      <c r="BQ279" s="21"/>
      <c r="BR279" s="21"/>
      <c r="BS279" s="21">
        <v>2.8666E-3</v>
      </c>
      <c r="BT279" s="21">
        <v>1.1680000000000001E-4</v>
      </c>
      <c r="BU279" s="21"/>
      <c r="BV279" s="21">
        <v>2.0192499999999999E-2</v>
      </c>
      <c r="BW279" s="21"/>
      <c r="BX279" s="21"/>
      <c r="BY279" s="21"/>
      <c r="BZ279" s="21">
        <v>1E-3</v>
      </c>
      <c r="CA279" s="21">
        <v>2E-3</v>
      </c>
      <c r="CB279" s="21"/>
      <c r="CC279" s="21"/>
      <c r="CD279" s="21"/>
      <c r="CE279" s="21"/>
      <c r="CF279" s="21"/>
      <c r="CG279" s="21"/>
      <c r="CH279" s="21"/>
      <c r="CI279" s="21"/>
      <c r="CJ279" s="21"/>
      <c r="CK279" s="21"/>
      <c r="CL279" s="21"/>
      <c r="CM279" s="21"/>
      <c r="CN279" s="55">
        <v>100.44</v>
      </c>
      <c r="CO279" s="21">
        <v>14.6226</v>
      </c>
      <c r="CP279" s="21">
        <v>0.25213600000000003</v>
      </c>
      <c r="CQ279" s="21">
        <v>2.6274667000000002E-2</v>
      </c>
      <c r="CR279" s="21">
        <v>8.3002266670000004</v>
      </c>
      <c r="CS279" s="21"/>
      <c r="CT279" s="21">
        <v>73.529933330000006</v>
      </c>
      <c r="CU279" s="21">
        <v>1.1970033330000001</v>
      </c>
      <c r="CV279" s="21">
        <v>5.9103330000000003E-3</v>
      </c>
      <c r="CW279" s="21"/>
      <c r="CX279" s="21"/>
      <c r="CY279" s="21"/>
      <c r="CZ279" s="21"/>
      <c r="DA279" s="21">
        <v>5.0518332999999999E-2</v>
      </c>
      <c r="DB279" s="21">
        <v>1.0008E-2</v>
      </c>
      <c r="DC279" s="21">
        <v>2.63853E-2</v>
      </c>
      <c r="DD279" s="21"/>
      <c r="DE279" s="21"/>
      <c r="DF279" s="21">
        <v>8.0000000000000002E-3</v>
      </c>
      <c r="DG279" s="21">
        <v>0</v>
      </c>
      <c r="DH279" s="54">
        <v>98</v>
      </c>
      <c r="DI279" s="54"/>
    </row>
    <row r="280" spans="1:113" x14ac:dyDescent="0.2">
      <c r="A280" s="21" t="s">
        <v>98</v>
      </c>
      <c r="B280" s="53">
        <v>1</v>
      </c>
      <c r="C280" s="53">
        <v>2.5</v>
      </c>
      <c r="D280" s="53">
        <v>1723.15</v>
      </c>
      <c r="E280" s="53"/>
      <c r="F280" s="53">
        <v>4</v>
      </c>
      <c r="G280" s="53"/>
      <c r="H280" s="53" t="s">
        <v>489</v>
      </c>
      <c r="I280" s="53">
        <v>-5.66</v>
      </c>
      <c r="J280" s="53"/>
      <c r="K280" s="53" t="s">
        <v>490</v>
      </c>
      <c r="L280" s="53" t="s">
        <v>496</v>
      </c>
      <c r="M280" s="54" t="s">
        <v>527</v>
      </c>
      <c r="N280" s="54" t="s">
        <v>532</v>
      </c>
      <c r="O280" s="54" t="s">
        <v>536</v>
      </c>
      <c r="P280" s="21">
        <v>66.007300000000001</v>
      </c>
      <c r="Q280" s="21">
        <v>0.14092217000000001</v>
      </c>
      <c r="R280" s="21">
        <v>14.079067</v>
      </c>
      <c r="S280" s="21">
        <v>4.643017E-2</v>
      </c>
      <c r="T280" s="21"/>
      <c r="U280" s="21">
        <v>0.17056730000000001</v>
      </c>
      <c r="V280" s="21">
        <v>0.20768117</v>
      </c>
      <c r="W280" s="21"/>
      <c r="X280" s="21"/>
      <c r="Y280" s="21"/>
      <c r="Z280" s="21">
        <v>5.8658133330000002</v>
      </c>
      <c r="AA280" s="21">
        <v>4.0666229999999999</v>
      </c>
      <c r="AB280" s="21"/>
      <c r="AC280" s="21"/>
      <c r="AD280" s="21">
        <v>7.5561150000000001</v>
      </c>
      <c r="AE280" s="21">
        <v>0.50717429999999997</v>
      </c>
      <c r="AF280" s="21"/>
      <c r="AG280" s="21"/>
      <c r="AH280" s="21"/>
      <c r="AI280" s="21"/>
      <c r="AJ280" s="21"/>
      <c r="AK280" s="21"/>
      <c r="AL280" s="21"/>
      <c r="AM280" s="21"/>
      <c r="AN280" s="21"/>
      <c r="AO280" s="21"/>
      <c r="AP280" s="21"/>
      <c r="AQ280" s="21"/>
      <c r="AR280" s="21">
        <v>1.8307</v>
      </c>
      <c r="AS280" s="21">
        <v>1.9764349999999999</v>
      </c>
      <c r="AT280" s="53">
        <v>0</v>
      </c>
      <c r="AU280" s="54">
        <v>101.44</v>
      </c>
      <c r="AV280" s="21">
        <v>100.371</v>
      </c>
      <c r="AW280" s="21">
        <v>3.5028329999999999E-3</v>
      </c>
      <c r="AX280" s="21">
        <v>2.241775E-2</v>
      </c>
      <c r="AY280" s="21">
        <v>8.1189169999999998E-3</v>
      </c>
      <c r="AZ280" s="21"/>
      <c r="BA280" s="53">
        <v>4.0603582999999999E-2</v>
      </c>
      <c r="BB280" s="21">
        <v>7.2572499999999998E-3</v>
      </c>
      <c r="BC280" s="21">
        <v>2.8600000000000001E-4</v>
      </c>
      <c r="BD280" s="21"/>
      <c r="BE280" s="21"/>
      <c r="BF280" s="21"/>
      <c r="BG280" s="21"/>
      <c r="BH280" s="21"/>
      <c r="BI280" s="21"/>
      <c r="BJ280" s="21"/>
      <c r="BK280" s="21"/>
      <c r="BL280" s="21"/>
      <c r="BM280" s="21"/>
      <c r="BN280" s="21"/>
      <c r="BO280" s="21"/>
      <c r="BP280" s="21"/>
      <c r="BQ280" s="21"/>
      <c r="BR280" s="21"/>
      <c r="BS280" s="21">
        <v>4.6707500000000004E-3</v>
      </c>
      <c r="BT280" s="21">
        <v>4.87667E-4</v>
      </c>
      <c r="BU280" s="21"/>
      <c r="BV280" s="21">
        <v>1.9431299999999999E-2</v>
      </c>
      <c r="BW280" s="21"/>
      <c r="BX280" s="21"/>
      <c r="BY280" s="21"/>
      <c r="BZ280" s="21">
        <v>4.0000000000000001E-3</v>
      </c>
      <c r="CA280" s="21">
        <v>2E-3</v>
      </c>
      <c r="CB280" s="21"/>
      <c r="CC280" s="21"/>
      <c r="CD280" s="21"/>
      <c r="CE280" s="21"/>
      <c r="CF280" s="21"/>
      <c r="CG280" s="21"/>
      <c r="CH280" s="21"/>
      <c r="CI280" s="21"/>
      <c r="CJ280" s="21"/>
      <c r="CK280" s="21"/>
      <c r="CL280" s="21"/>
      <c r="CM280" s="21"/>
      <c r="CN280" s="55">
        <v>100.48</v>
      </c>
      <c r="CO280" s="21">
        <v>6.8510400000000002</v>
      </c>
      <c r="CP280" s="21">
        <v>9.8378999999999994E-2</v>
      </c>
      <c r="CQ280" s="21">
        <v>8.3089999999999997E-2</v>
      </c>
      <c r="CR280" s="21">
        <v>0.47622300000000001</v>
      </c>
      <c r="CS280" s="21"/>
      <c r="CT280" s="21">
        <v>88.444500000000005</v>
      </c>
      <c r="CU280" s="21">
        <v>6.6517000000000007E-2</v>
      </c>
      <c r="CV280" s="21">
        <v>3.545E-3</v>
      </c>
      <c r="CW280" s="21"/>
      <c r="CX280" s="21"/>
      <c r="CY280" s="21"/>
      <c r="CZ280" s="21"/>
      <c r="DA280" s="21">
        <v>4.9713E-2</v>
      </c>
      <c r="DB280" s="21">
        <v>0</v>
      </c>
      <c r="DC280" s="21">
        <v>3.1481000000000002E-2</v>
      </c>
      <c r="DD280" s="21"/>
      <c r="DE280" s="21"/>
      <c r="DF280" s="21">
        <v>1.0629999999999999</v>
      </c>
      <c r="DG280" s="21">
        <v>0</v>
      </c>
      <c r="DH280" s="54">
        <v>97.2</v>
      </c>
      <c r="DI280" s="54"/>
    </row>
    <row r="281" spans="1:113" x14ac:dyDescent="0.2">
      <c r="A281" s="21" t="s">
        <v>915</v>
      </c>
      <c r="B281" s="53">
        <v>1</v>
      </c>
      <c r="C281" s="53">
        <v>4</v>
      </c>
      <c r="D281" s="53">
        <v>1923.15</v>
      </c>
      <c r="E281" s="53">
        <v>2023.15</v>
      </c>
      <c r="F281" s="53">
        <v>4</v>
      </c>
      <c r="G281" s="53">
        <v>0.16666666699999999</v>
      </c>
      <c r="H281" s="53" t="s">
        <v>682</v>
      </c>
      <c r="I281" s="53">
        <v>0</v>
      </c>
      <c r="J281" s="53"/>
      <c r="K281" s="53" t="s">
        <v>495</v>
      </c>
      <c r="L281" s="53" t="s">
        <v>713</v>
      </c>
      <c r="M281" s="54" t="s">
        <v>527</v>
      </c>
      <c r="N281" s="54" t="s">
        <v>532</v>
      </c>
      <c r="O281" s="54" t="s">
        <v>536</v>
      </c>
      <c r="P281" s="21" t="s">
        <v>916</v>
      </c>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53">
        <v>0.84502867400000004</v>
      </c>
      <c r="AU281" s="54">
        <v>0</v>
      </c>
      <c r="AV281" s="21">
        <v>100.327</v>
      </c>
      <c r="AW281" s="21">
        <v>1.5418706000000001E-2</v>
      </c>
      <c r="AX281" s="21">
        <v>8.0667440000000007E-3</v>
      </c>
      <c r="AY281" s="21">
        <v>2.9341800000000002E-3</v>
      </c>
      <c r="AZ281" s="21"/>
      <c r="BA281" s="53">
        <v>3.4451730999999999E-2</v>
      </c>
      <c r="BB281" s="21">
        <v>3.8287270000000001E-3</v>
      </c>
      <c r="BC281" s="21">
        <v>1.788331E-3</v>
      </c>
      <c r="BD281" s="21"/>
      <c r="BE281" s="21"/>
      <c r="BF281" s="21"/>
      <c r="BG281" s="21"/>
      <c r="BH281" s="21"/>
      <c r="BI281" s="21"/>
      <c r="BJ281" s="21"/>
      <c r="BK281" s="21"/>
      <c r="BL281" s="21"/>
      <c r="BM281" s="21"/>
      <c r="BN281" s="21"/>
      <c r="BO281" s="21"/>
      <c r="BP281" s="21"/>
      <c r="BQ281" s="21"/>
      <c r="BR281" s="21"/>
      <c r="BS281" s="21">
        <v>6.342383E-3</v>
      </c>
      <c r="BT281" s="21">
        <v>1.6126899999999999E-4</v>
      </c>
      <c r="BU281" s="21"/>
      <c r="BV281" s="21">
        <v>2.0182499999999999E-2</v>
      </c>
      <c r="BW281" s="21"/>
      <c r="BX281" s="21"/>
      <c r="BY281" s="21"/>
      <c r="BZ281" s="21">
        <v>3.2000000000000001E-2</v>
      </c>
      <c r="CA281" s="21"/>
      <c r="CB281" s="21"/>
      <c r="CC281" s="21"/>
      <c r="CD281" s="21"/>
      <c r="CE281" s="21"/>
      <c r="CF281" s="21"/>
      <c r="CG281" s="21"/>
      <c r="CH281" s="21"/>
      <c r="CI281" s="21"/>
      <c r="CJ281" s="21"/>
      <c r="CK281" s="21"/>
      <c r="CL281" s="21"/>
      <c r="CM281" s="21"/>
      <c r="CN281" s="55">
        <v>100.45</v>
      </c>
      <c r="CO281" s="21">
        <v>5.4730000000000001E-2</v>
      </c>
      <c r="CP281" s="21">
        <v>0.19946800000000001</v>
      </c>
      <c r="CQ281" s="21">
        <v>0.120752</v>
      </c>
      <c r="CR281" s="21">
        <v>0.83444700000000005</v>
      </c>
      <c r="CS281" s="21"/>
      <c r="CT281" s="21">
        <v>76.880600000000001</v>
      </c>
      <c r="CU281" s="21">
        <v>0.84573200000000004</v>
      </c>
      <c r="CV281" s="21">
        <v>2.5560000000000001E-3</v>
      </c>
      <c r="CW281" s="21"/>
      <c r="CX281" s="21"/>
      <c r="CY281" s="21"/>
      <c r="CZ281" s="21"/>
      <c r="DA281" s="21">
        <v>9.2535999999999993E-2</v>
      </c>
      <c r="DB281" s="21">
        <v>0.116554</v>
      </c>
      <c r="DC281" s="21">
        <v>3.2822999999999998E-2</v>
      </c>
      <c r="DD281" s="21"/>
      <c r="DE281" s="21"/>
      <c r="DF281" s="21">
        <v>19.329999999999998</v>
      </c>
      <c r="DG281" s="21" t="s">
        <v>917</v>
      </c>
      <c r="DH281" s="54">
        <v>98.5</v>
      </c>
      <c r="DI281" s="54" t="s">
        <v>679</v>
      </c>
    </row>
    <row r="282" spans="1:113" x14ac:dyDescent="0.2">
      <c r="A282" s="21" t="s">
        <v>677</v>
      </c>
      <c r="B282" s="53">
        <v>1</v>
      </c>
      <c r="C282" s="53">
        <v>5</v>
      </c>
      <c r="D282" s="53">
        <v>273.14999999999998</v>
      </c>
      <c r="E282" s="53">
        <v>2173.15</v>
      </c>
      <c r="F282" s="53"/>
      <c r="G282" s="53">
        <v>5.8333333000000001E-2</v>
      </c>
      <c r="H282" s="53" t="s">
        <v>489</v>
      </c>
      <c r="I282" s="53">
        <v>-6.79</v>
      </c>
      <c r="J282" s="53"/>
      <c r="K282" s="53" t="s">
        <v>490</v>
      </c>
      <c r="L282" s="53" t="s">
        <v>678</v>
      </c>
      <c r="M282" s="54" t="s">
        <v>527</v>
      </c>
      <c r="N282" s="54" t="s">
        <v>532</v>
      </c>
      <c r="O282" s="54" t="s">
        <v>536</v>
      </c>
      <c r="P282" s="21">
        <v>60.266151309999998</v>
      </c>
      <c r="Q282" s="21">
        <v>0.34904467</v>
      </c>
      <c r="R282" s="21">
        <v>14.805770000000001</v>
      </c>
      <c r="S282" s="21">
        <v>1.6920359999999999E-2</v>
      </c>
      <c r="T282" s="21"/>
      <c r="U282" s="21">
        <v>1.8304399999999998E-2</v>
      </c>
      <c r="V282" s="21">
        <v>6.1814000000000001E-2</v>
      </c>
      <c r="W282" s="21"/>
      <c r="X282" s="21"/>
      <c r="Y282" s="21"/>
      <c r="Z282" s="21">
        <v>13.62278607</v>
      </c>
      <c r="AA282" s="21">
        <v>4.6766819999999996</v>
      </c>
      <c r="AB282" s="21"/>
      <c r="AC282" s="21"/>
      <c r="AD282" s="21">
        <v>5.8584436000000002</v>
      </c>
      <c r="AE282" s="21">
        <v>0.1162705</v>
      </c>
      <c r="AF282" s="21"/>
      <c r="AG282" s="21"/>
      <c r="AH282" s="21"/>
      <c r="AI282" s="21"/>
      <c r="AJ282" s="21"/>
      <c r="AK282" s="21"/>
      <c r="AL282" s="21"/>
      <c r="AM282" s="21"/>
      <c r="AN282" s="21"/>
      <c r="AO282" s="21"/>
      <c r="AP282" s="21"/>
      <c r="AQ282" s="21"/>
      <c r="AR282" s="21">
        <v>0.87719999999999998</v>
      </c>
      <c r="AS282" s="21">
        <v>1.2974564</v>
      </c>
      <c r="AT282" s="53">
        <v>0.84502867400000004</v>
      </c>
      <c r="AU282" s="54">
        <v>101.122</v>
      </c>
      <c r="AV282" s="21">
        <v>100.303</v>
      </c>
      <c r="AW282" s="21">
        <v>7.2893571000000004E-2</v>
      </c>
      <c r="AX282" s="21">
        <v>0</v>
      </c>
      <c r="AY282" s="21">
        <v>1.2561429999999999E-3</v>
      </c>
      <c r="AZ282" s="21"/>
      <c r="BA282" s="53">
        <v>1.7574286000000001E-2</v>
      </c>
      <c r="BB282" s="21">
        <v>6.8539999999999998E-3</v>
      </c>
      <c r="BC282" s="21">
        <v>0</v>
      </c>
      <c r="BD282" s="21"/>
      <c r="BE282" s="21"/>
      <c r="BF282" s="21"/>
      <c r="BG282" s="21"/>
      <c r="BH282" s="21"/>
      <c r="BI282" s="21"/>
      <c r="BJ282" s="21"/>
      <c r="BK282" s="21"/>
      <c r="BL282" s="21"/>
      <c r="BM282" s="21"/>
      <c r="BN282" s="21"/>
      <c r="BO282" s="21"/>
      <c r="BP282" s="21"/>
      <c r="BQ282" s="21"/>
      <c r="BR282" s="21"/>
      <c r="BS282" s="21">
        <v>2.8574289999999999E-3</v>
      </c>
      <c r="BT282" s="21">
        <v>0</v>
      </c>
      <c r="BU282" s="21"/>
      <c r="BV282" s="21">
        <v>2.2325999999999999E-2</v>
      </c>
      <c r="BW282" s="21"/>
      <c r="BX282" s="21"/>
      <c r="BY282" s="21"/>
      <c r="BZ282" s="21">
        <v>6.3E-2</v>
      </c>
      <c r="CA282" s="21">
        <v>2E-3</v>
      </c>
      <c r="CB282" s="21"/>
      <c r="CC282" s="21"/>
      <c r="CD282" s="21"/>
      <c r="CE282" s="21"/>
      <c r="CF282" s="21"/>
      <c r="CG282" s="21"/>
      <c r="CH282" s="21"/>
      <c r="CI282" s="21"/>
      <c r="CJ282" s="21"/>
      <c r="CK282" s="21"/>
      <c r="CL282" s="21"/>
      <c r="CM282" s="21"/>
      <c r="CN282" s="55">
        <v>100.49</v>
      </c>
      <c r="CO282" s="21">
        <v>39.301000000000002</v>
      </c>
      <c r="CP282" s="21">
        <v>0.66186900000000004</v>
      </c>
      <c r="CQ282" s="21">
        <v>1.5886999999999998E-2</v>
      </c>
      <c r="CR282" s="21">
        <v>2.8118400000000001</v>
      </c>
      <c r="CS282" s="21"/>
      <c r="CT282" s="21">
        <v>54.356200000000001</v>
      </c>
      <c r="CU282" s="21">
        <v>2.1599300000000001</v>
      </c>
      <c r="CV282" s="21">
        <v>1.5146E-2</v>
      </c>
      <c r="CW282" s="21"/>
      <c r="CX282" s="21"/>
      <c r="CY282" s="21"/>
      <c r="CZ282" s="21"/>
      <c r="DA282" s="21">
        <v>1.4097E-2</v>
      </c>
      <c r="DB282" s="21">
        <v>2.0923000000000001E-2</v>
      </c>
      <c r="DC282" s="21">
        <v>2.6592999999999999E-2</v>
      </c>
      <c r="DD282" s="21"/>
      <c r="DE282" s="21"/>
      <c r="DF282" s="21">
        <v>0</v>
      </c>
      <c r="DG282" s="21">
        <v>0</v>
      </c>
      <c r="DH282" s="54">
        <v>99.4</v>
      </c>
      <c r="DI282" s="54" t="s">
        <v>679</v>
      </c>
    </row>
    <row r="283" spans="1:113" x14ac:dyDescent="0.2">
      <c r="A283" s="21" t="s">
        <v>918</v>
      </c>
      <c r="B283" s="53">
        <v>1</v>
      </c>
      <c r="C283" s="53">
        <v>5</v>
      </c>
      <c r="D283" s="53">
        <v>1923.15</v>
      </c>
      <c r="E283" s="53">
        <v>2123.15</v>
      </c>
      <c r="F283" s="53">
        <v>4</v>
      </c>
      <c r="G283" s="53">
        <v>0.16666666699999999</v>
      </c>
      <c r="H283" s="53" t="s">
        <v>682</v>
      </c>
      <c r="I283" s="53">
        <v>0</v>
      </c>
      <c r="J283" s="53"/>
      <c r="K283" s="53" t="s">
        <v>495</v>
      </c>
      <c r="L283" s="53" t="s">
        <v>919</v>
      </c>
      <c r="M283" s="54" t="s">
        <v>527</v>
      </c>
      <c r="N283" s="54" t="s">
        <v>532</v>
      </c>
      <c r="O283" s="54" t="s">
        <v>536</v>
      </c>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3">
        <v>0</v>
      </c>
      <c r="AU283" s="54"/>
      <c r="AV283" s="21">
        <v>100.16800000000001</v>
      </c>
      <c r="AW283" s="21">
        <v>4.9560000000000003E-3</v>
      </c>
      <c r="AX283" s="21">
        <v>6.084E-3</v>
      </c>
      <c r="AY283" s="21">
        <v>1.5378E-3</v>
      </c>
      <c r="AZ283" s="21"/>
      <c r="BA283" s="53">
        <v>1.6862800000000001E-2</v>
      </c>
      <c r="BB283" s="21">
        <v>7.803E-3</v>
      </c>
      <c r="BC283" s="21">
        <v>0</v>
      </c>
      <c r="BD283" s="21"/>
      <c r="BE283" s="21"/>
      <c r="BF283" s="21"/>
      <c r="BG283" s="21"/>
      <c r="BH283" s="21"/>
      <c r="BI283" s="21"/>
      <c r="BJ283" s="21"/>
      <c r="BK283" s="21"/>
      <c r="BL283" s="21"/>
      <c r="BM283" s="21"/>
      <c r="BN283" s="21"/>
      <c r="BO283" s="21"/>
      <c r="BP283" s="21"/>
      <c r="BQ283" s="21"/>
      <c r="BR283" s="21"/>
      <c r="BS283" s="21">
        <v>3.7789999999999998E-3</v>
      </c>
      <c r="BT283" s="21">
        <v>0</v>
      </c>
      <c r="BU283" s="21"/>
      <c r="BV283" s="21">
        <v>1.7659000000000001E-2</v>
      </c>
      <c r="BW283" s="21"/>
      <c r="BX283" s="21"/>
      <c r="BY283" s="21"/>
      <c r="BZ283" s="21">
        <v>2E-3</v>
      </c>
      <c r="CA283" s="21"/>
      <c r="CB283" s="21"/>
      <c r="CC283" s="21"/>
      <c r="CD283" s="21"/>
      <c r="CE283" s="21"/>
      <c r="CF283" s="21"/>
      <c r="CG283" s="21"/>
      <c r="CH283" s="21"/>
      <c r="CI283" s="21"/>
      <c r="CJ283" s="21"/>
      <c r="CK283" s="21"/>
      <c r="CL283" s="21"/>
      <c r="CM283" s="21"/>
      <c r="CN283" s="55">
        <v>100.23</v>
      </c>
      <c r="CO283" s="21"/>
      <c r="CP283" s="21"/>
      <c r="CQ283" s="21"/>
      <c r="CR283" s="21"/>
      <c r="CS283" s="21"/>
      <c r="CT283" s="21"/>
      <c r="CU283" s="21"/>
      <c r="CV283" s="21"/>
      <c r="CW283" s="21"/>
      <c r="CX283" s="21"/>
      <c r="CY283" s="21"/>
      <c r="CZ283" s="21"/>
      <c r="DA283" s="21"/>
      <c r="DB283" s="21"/>
      <c r="DC283" s="21"/>
      <c r="DD283" s="21"/>
      <c r="DE283" s="21"/>
      <c r="DF283" s="21"/>
      <c r="DG283" s="21"/>
      <c r="DH283" s="54"/>
      <c r="DI283" s="54" t="s">
        <v>679</v>
      </c>
    </row>
    <row r="284" spans="1:113" x14ac:dyDescent="0.2">
      <c r="A284" s="21" t="s">
        <v>920</v>
      </c>
      <c r="B284" s="53">
        <v>1</v>
      </c>
      <c r="C284" s="53">
        <v>4</v>
      </c>
      <c r="D284" s="53">
        <v>1823.15</v>
      </c>
      <c r="E284" s="53">
        <v>2023.15</v>
      </c>
      <c r="F284" s="53">
        <v>4</v>
      </c>
      <c r="G284" s="53">
        <v>0.16666666699999999</v>
      </c>
      <c r="H284" s="53" t="s">
        <v>682</v>
      </c>
      <c r="I284" s="53">
        <v>0</v>
      </c>
      <c r="J284" s="53"/>
      <c r="K284" s="53" t="s">
        <v>495</v>
      </c>
      <c r="L284" s="53" t="s">
        <v>914</v>
      </c>
      <c r="M284" s="54" t="s">
        <v>527</v>
      </c>
      <c r="N284" s="54" t="s">
        <v>532</v>
      </c>
      <c r="O284" s="54" t="s">
        <v>536</v>
      </c>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54"/>
      <c r="AU284" s="54">
        <v>0</v>
      </c>
      <c r="AV284" s="21">
        <v>100.06699999999999</v>
      </c>
      <c r="AW284" s="21">
        <v>1.591814E-3</v>
      </c>
      <c r="AX284" s="21">
        <v>6.3914929999999998E-3</v>
      </c>
      <c r="AY284" s="21">
        <v>5.4835409999999998E-3</v>
      </c>
      <c r="AZ284" s="21"/>
      <c r="BA284" s="53">
        <v>4.1609262000000001E-2</v>
      </c>
      <c r="BB284" s="21">
        <v>8.9643569999999992E-3</v>
      </c>
      <c r="BC284" s="21">
        <v>0</v>
      </c>
      <c r="BD284" s="21"/>
      <c r="BE284" s="21"/>
      <c r="BF284" s="21"/>
      <c r="BG284" s="21"/>
      <c r="BH284" s="21"/>
      <c r="BI284" s="21"/>
      <c r="BJ284" s="21"/>
      <c r="BK284" s="21"/>
      <c r="BL284" s="21"/>
      <c r="BM284" s="21"/>
      <c r="BN284" s="21"/>
      <c r="BO284" s="21"/>
      <c r="BP284" s="21"/>
      <c r="BQ284" s="21"/>
      <c r="BR284" s="21"/>
      <c r="BS284" s="21">
        <v>3.057504E-3</v>
      </c>
      <c r="BT284" s="21">
        <v>2.71453E-4</v>
      </c>
      <c r="BU284" s="21"/>
      <c r="BV284" s="21">
        <v>2.1555600000000001E-2</v>
      </c>
      <c r="BW284" s="21"/>
      <c r="BX284" s="21"/>
      <c r="BY284" s="21"/>
      <c r="BZ284" s="21">
        <v>1.7000000000000001E-2</v>
      </c>
      <c r="CA284" s="21"/>
      <c r="CB284" s="21"/>
      <c r="CC284" s="21"/>
      <c r="CD284" s="21"/>
      <c r="CE284" s="21"/>
      <c r="CF284" s="21"/>
      <c r="CG284" s="21"/>
      <c r="CH284" s="21"/>
      <c r="CI284" s="21"/>
      <c r="CJ284" s="21"/>
      <c r="CK284" s="21"/>
      <c r="CL284" s="21"/>
      <c r="CM284" s="21"/>
      <c r="CN284" s="55">
        <v>100.17</v>
      </c>
      <c r="CO284" s="21">
        <v>18.721299999999999</v>
      </c>
      <c r="CP284" s="21">
        <v>3.6864000000000001E-2</v>
      </c>
      <c r="CQ284" s="21">
        <v>1.9997000000000001E-2</v>
      </c>
      <c r="CR284" s="21">
        <v>0.43533899999999998</v>
      </c>
      <c r="CS284" s="21"/>
      <c r="CT284" s="21">
        <v>79.096100000000007</v>
      </c>
      <c r="CU284" s="21">
        <v>3.5936999999999997E-2</v>
      </c>
      <c r="CV284" s="21">
        <v>0</v>
      </c>
      <c r="CW284" s="21"/>
      <c r="CX284" s="21"/>
      <c r="CY284" s="21"/>
      <c r="CZ284" s="21"/>
      <c r="DA284" s="21">
        <v>2.2040000000000001E-2</v>
      </c>
      <c r="DB284" s="21">
        <v>4.1200000000000004E-3</v>
      </c>
      <c r="DC284" s="21">
        <v>2.5451999999999999E-2</v>
      </c>
      <c r="DD284" s="21"/>
      <c r="DE284" s="21"/>
      <c r="DF284" s="21">
        <v>0.214</v>
      </c>
      <c r="DG284" s="21" t="s">
        <v>917</v>
      </c>
      <c r="DH284" s="54">
        <v>98.6</v>
      </c>
      <c r="DI284" s="54" t="s">
        <v>679</v>
      </c>
    </row>
    <row r="285" spans="1:113" x14ac:dyDescent="0.2">
      <c r="A285" s="21" t="s">
        <v>921</v>
      </c>
      <c r="B285" s="53">
        <v>1</v>
      </c>
      <c r="C285" s="53">
        <v>0.56999999999999995</v>
      </c>
      <c r="D285" s="53">
        <v>1373.15</v>
      </c>
      <c r="E285" s="53">
        <v>1573.15</v>
      </c>
      <c r="F285" s="53">
        <v>4</v>
      </c>
      <c r="G285" s="53">
        <v>0.3</v>
      </c>
      <c r="H285" s="53"/>
      <c r="I285" s="53"/>
      <c r="J285" s="53"/>
      <c r="K285" s="53"/>
      <c r="L285" s="53" t="s">
        <v>922</v>
      </c>
      <c r="M285" s="54" t="s">
        <v>528</v>
      </c>
      <c r="N285" s="54" t="s">
        <v>533</v>
      </c>
      <c r="O285" s="54" t="s">
        <v>536</v>
      </c>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21">
        <v>99.988299999999995</v>
      </c>
      <c r="AW285" s="21">
        <v>2.9216670000000002E-3</v>
      </c>
      <c r="AX285" s="21">
        <v>4.5083329999999998E-3</v>
      </c>
      <c r="AY285" s="21">
        <v>6.3164440000000001E-3</v>
      </c>
      <c r="AZ285" s="21"/>
      <c r="BA285" s="53">
        <v>6.0696110999999997E-2</v>
      </c>
      <c r="BB285" s="21">
        <v>6.2026670000000002E-3</v>
      </c>
      <c r="BC285" s="21">
        <v>8.87111E-4</v>
      </c>
      <c r="BD285" s="21"/>
      <c r="BE285" s="21"/>
      <c r="BF285" s="21"/>
      <c r="BG285" s="21"/>
      <c r="BH285" s="21"/>
      <c r="BI285" s="21"/>
      <c r="BJ285" s="21"/>
      <c r="BK285" s="21"/>
      <c r="BL285" s="21"/>
      <c r="BM285" s="21"/>
      <c r="BN285" s="21"/>
      <c r="BO285" s="21"/>
      <c r="BP285" s="21"/>
      <c r="BQ285" s="21"/>
      <c r="BR285" s="21"/>
      <c r="BS285" s="21">
        <v>5.3796670000000003E-3</v>
      </c>
      <c r="BT285" s="21">
        <v>6.7199999999999996E-4</v>
      </c>
      <c r="BU285" s="21"/>
      <c r="BV285" s="21">
        <v>1.98488E-2</v>
      </c>
      <c r="BW285" s="21"/>
      <c r="BX285" s="21"/>
      <c r="BY285" s="21"/>
      <c r="BZ285" s="21">
        <v>4.0000000000000001E-3</v>
      </c>
      <c r="CA285" s="21"/>
      <c r="CB285" s="21"/>
      <c r="CC285" s="21"/>
      <c r="CD285" s="21"/>
      <c r="CE285" s="21"/>
      <c r="CF285" s="21"/>
      <c r="CG285" s="21"/>
      <c r="CH285" s="21"/>
      <c r="CI285" s="21"/>
      <c r="CJ285" s="21"/>
      <c r="CK285" s="21"/>
      <c r="CL285" s="21"/>
      <c r="CM285" s="21"/>
      <c r="CN285" s="55">
        <v>100.1</v>
      </c>
      <c r="CO285" s="21"/>
      <c r="CP285" s="21"/>
      <c r="CQ285" s="21"/>
      <c r="CR285" s="21"/>
      <c r="CS285" s="21"/>
      <c r="CT285" s="21"/>
      <c r="CU285" s="21"/>
      <c r="CV285" s="21"/>
      <c r="CW285" s="21"/>
      <c r="CX285" s="21"/>
      <c r="CY285" s="21"/>
      <c r="CZ285" s="21"/>
      <c r="DA285" s="21"/>
      <c r="DB285" s="21"/>
      <c r="DC285" s="21"/>
      <c r="DD285" s="21"/>
      <c r="DE285" s="21"/>
      <c r="DF285" s="21"/>
      <c r="DG285" s="21"/>
      <c r="DH285" s="54"/>
      <c r="DI285" s="54" t="s">
        <v>679</v>
      </c>
    </row>
    <row r="286" spans="1:113" x14ac:dyDescent="0.2">
      <c r="A286" s="21" t="s">
        <v>923</v>
      </c>
      <c r="B286" s="53">
        <v>1</v>
      </c>
      <c r="C286" s="53">
        <v>3</v>
      </c>
      <c r="D286" s="53">
        <v>1673.15</v>
      </c>
      <c r="E286" s="53">
        <v>1973.15</v>
      </c>
      <c r="F286" s="53">
        <v>4</v>
      </c>
      <c r="G286" s="53">
        <v>0.16666666699999999</v>
      </c>
      <c r="H286" s="53" t="s">
        <v>682</v>
      </c>
      <c r="I286" s="53">
        <v>-0.13</v>
      </c>
      <c r="J286" s="53"/>
      <c r="K286" s="53" t="s">
        <v>495</v>
      </c>
      <c r="L286" s="53" t="s">
        <v>713</v>
      </c>
      <c r="M286" s="54" t="s">
        <v>527</v>
      </c>
      <c r="N286" s="54" t="s">
        <v>532</v>
      </c>
      <c r="O286" s="54" t="s">
        <v>536</v>
      </c>
      <c r="P286" s="21">
        <v>69.029049999999998</v>
      </c>
      <c r="Q286" s="21">
        <v>0.12944149999999999</v>
      </c>
      <c r="R286" s="21">
        <v>16.01755</v>
      </c>
      <c r="S286" s="21">
        <v>3.7684500000000003E-2</v>
      </c>
      <c r="T286" s="21"/>
      <c r="U286" s="21">
        <v>0.126689</v>
      </c>
      <c r="V286" s="21">
        <v>0.1803585</v>
      </c>
      <c r="W286" s="21"/>
      <c r="X286" s="21"/>
      <c r="Y286" s="21"/>
      <c r="Z286" s="21">
        <v>4.3696700000000002</v>
      </c>
      <c r="AA286" s="21">
        <v>3.6526299999999998</v>
      </c>
      <c r="AB286" s="21"/>
      <c r="AC286" s="21"/>
      <c r="AD286" s="21">
        <v>5.6430499999999997</v>
      </c>
      <c r="AE286" s="21">
        <v>0.40491650000000001</v>
      </c>
      <c r="AF286" s="21"/>
      <c r="AG286" s="21"/>
      <c r="AH286" s="21"/>
      <c r="AI286" s="21"/>
      <c r="AJ286" s="21"/>
      <c r="AK286" s="21"/>
      <c r="AL286" s="21"/>
      <c r="AM286" s="21"/>
      <c r="AN286" s="21"/>
      <c r="AO286" s="21"/>
      <c r="AP286" s="21"/>
      <c r="AQ286" s="21"/>
      <c r="AR286" s="21">
        <v>2.0954000000000002</v>
      </c>
      <c r="AS286" s="21">
        <v>1.3742300000000001</v>
      </c>
      <c r="AT286" s="53">
        <v>1.1581243809999999</v>
      </c>
      <c r="AU286" s="54">
        <v>101.90300000000001</v>
      </c>
      <c r="AV286" s="21">
        <v>99.9328</v>
      </c>
      <c r="AW286" s="21">
        <v>5.9247370000000002E-3</v>
      </c>
      <c r="AX286" s="21">
        <v>1.5192526E-2</v>
      </c>
      <c r="AY286" s="21">
        <v>1.047E-2</v>
      </c>
      <c r="AZ286" s="21"/>
      <c r="BA286" s="53">
        <v>6.3891316000000004E-2</v>
      </c>
      <c r="BB286" s="21">
        <v>8.9404210000000005E-3</v>
      </c>
      <c r="BC286" s="21">
        <v>1.1161579999999999E-3</v>
      </c>
      <c r="BD286" s="21"/>
      <c r="BE286" s="21"/>
      <c r="BF286" s="21"/>
      <c r="BG286" s="21"/>
      <c r="BH286" s="21"/>
      <c r="BI286" s="21"/>
      <c r="BJ286" s="21"/>
      <c r="BK286" s="21"/>
      <c r="BL286" s="21"/>
      <c r="BM286" s="21"/>
      <c r="BN286" s="21"/>
      <c r="BO286" s="21"/>
      <c r="BP286" s="21"/>
      <c r="BQ286" s="21"/>
      <c r="BR286" s="21"/>
      <c r="BS286" s="21">
        <v>9.5030529999999992E-3</v>
      </c>
      <c r="BT286" s="21">
        <v>1.7177889999999999E-3</v>
      </c>
      <c r="BU286" s="21"/>
      <c r="BV286" s="21">
        <v>2.1650099999999999E-2</v>
      </c>
      <c r="BW286" s="21"/>
      <c r="BX286" s="21"/>
      <c r="BY286" s="21"/>
      <c r="BZ286" s="21">
        <v>3.0000000000000001E-3</v>
      </c>
      <c r="CA286" s="21"/>
      <c r="CB286" s="21"/>
      <c r="CC286" s="21"/>
      <c r="CD286" s="21"/>
      <c r="CE286" s="21"/>
      <c r="CF286" s="21"/>
      <c r="CG286" s="21"/>
      <c r="CH286" s="21"/>
      <c r="CI286" s="21"/>
      <c r="CJ286" s="21"/>
      <c r="CK286" s="21"/>
      <c r="CL286" s="21"/>
      <c r="CM286" s="21"/>
      <c r="CN286" s="55">
        <v>100.07</v>
      </c>
      <c r="CO286" s="21"/>
      <c r="CP286" s="21"/>
      <c r="CQ286" s="21"/>
      <c r="CR286" s="21"/>
      <c r="CS286" s="21"/>
      <c r="CT286" s="21"/>
      <c r="CU286" s="21"/>
      <c r="CV286" s="21"/>
      <c r="CW286" s="21"/>
      <c r="CX286" s="21"/>
      <c r="CY286" s="21"/>
      <c r="CZ286" s="21"/>
      <c r="DA286" s="21"/>
      <c r="DB286" s="21"/>
      <c r="DC286" s="21"/>
      <c r="DD286" s="21"/>
      <c r="DE286" s="21"/>
      <c r="DF286" s="21"/>
      <c r="DG286" s="21"/>
      <c r="DH286" s="54">
        <v>0</v>
      </c>
      <c r="DI286" s="54" t="s">
        <v>679</v>
      </c>
    </row>
    <row r="287" spans="1:113" x14ac:dyDescent="0.2">
      <c r="A287" s="21" t="s">
        <v>725</v>
      </c>
      <c r="B287" s="53">
        <v>1</v>
      </c>
      <c r="C287" s="53">
        <v>2.5</v>
      </c>
      <c r="D287" s="53">
        <v>273.14999999999998</v>
      </c>
      <c r="E287" s="53">
        <v>1873.15</v>
      </c>
      <c r="F287" s="53"/>
      <c r="G287" s="53">
        <v>4</v>
      </c>
      <c r="H287" s="53" t="s">
        <v>489</v>
      </c>
      <c r="I287" s="53">
        <v>-6.33</v>
      </c>
      <c r="J287" s="53"/>
      <c r="K287" s="53" t="s">
        <v>490</v>
      </c>
      <c r="L287" s="53" t="s">
        <v>693</v>
      </c>
      <c r="M287" s="54" t="s">
        <v>527</v>
      </c>
      <c r="N287" s="54" t="s">
        <v>532</v>
      </c>
      <c r="O287" s="54" t="s">
        <v>536</v>
      </c>
      <c r="P287" s="21">
        <v>62.949823459999998</v>
      </c>
      <c r="Q287" s="21">
        <v>0.31663092999999998</v>
      </c>
      <c r="R287" s="21">
        <v>16.079459</v>
      </c>
      <c r="S287" s="21">
        <v>5.0394689999999999E-2</v>
      </c>
      <c r="T287" s="21"/>
      <c r="U287" s="21">
        <v>4.5546400000000001E-2</v>
      </c>
      <c r="V287" s="21">
        <v>0.34334173000000001</v>
      </c>
      <c r="W287" s="21"/>
      <c r="X287" s="21"/>
      <c r="Y287" s="21"/>
      <c r="Z287" s="21">
        <v>9.9278447970000006</v>
      </c>
      <c r="AA287" s="21">
        <v>4.6955539999999996</v>
      </c>
      <c r="AB287" s="21"/>
      <c r="AC287" s="21"/>
      <c r="AD287" s="21">
        <v>5.7011358999999997</v>
      </c>
      <c r="AE287" s="21">
        <v>0.17423730000000001</v>
      </c>
      <c r="AF287" s="21"/>
      <c r="AG287" s="21"/>
      <c r="AH287" s="21"/>
      <c r="AI287" s="21"/>
      <c r="AJ287" s="21"/>
      <c r="AK287" s="21"/>
      <c r="AL287" s="21"/>
      <c r="AM287" s="21"/>
      <c r="AN287" s="21"/>
      <c r="AO287" s="21"/>
      <c r="AP287" s="21"/>
      <c r="AQ287" s="21"/>
      <c r="AR287" s="21">
        <v>0.74099999999999999</v>
      </c>
      <c r="AS287" s="21">
        <v>1.5051574000000001</v>
      </c>
      <c r="AT287" s="53">
        <v>0.91791584599999998</v>
      </c>
      <c r="AU287" s="54">
        <v>101.61199999999999</v>
      </c>
      <c r="AV287" s="21">
        <v>99.304199999999994</v>
      </c>
      <c r="AW287" s="21">
        <v>5.7008750000000002E-3</v>
      </c>
      <c r="AX287" s="21">
        <v>5.3889999999999997E-3</v>
      </c>
      <c r="AY287" s="21">
        <v>8.7127250000000003E-2</v>
      </c>
      <c r="AZ287" s="21"/>
      <c r="BA287" s="53">
        <v>0.22998275000000001</v>
      </c>
      <c r="BB287" s="21">
        <v>7.4881000000000003E-2</v>
      </c>
      <c r="BC287" s="21">
        <v>3.3575E-4</v>
      </c>
      <c r="BD287" s="21"/>
      <c r="BE287" s="21"/>
      <c r="BF287" s="21"/>
      <c r="BG287" s="21"/>
      <c r="BH287" s="21"/>
      <c r="BI287" s="21"/>
      <c r="BJ287" s="21"/>
      <c r="BK287" s="21"/>
      <c r="BL287" s="21"/>
      <c r="BM287" s="21"/>
      <c r="BN287" s="21"/>
      <c r="BO287" s="21"/>
      <c r="BP287" s="21"/>
      <c r="BQ287" s="21"/>
      <c r="BR287" s="21"/>
      <c r="BS287" s="21">
        <v>2.1753749999999998E-3</v>
      </c>
      <c r="BT287" s="21">
        <v>1.6341249999999999E-3</v>
      </c>
      <c r="BU287" s="21"/>
      <c r="BV287" s="21">
        <v>1.78865E-2</v>
      </c>
      <c r="BW287" s="21"/>
      <c r="BX287" s="21"/>
      <c r="BY287" s="21"/>
      <c r="BZ287" s="21">
        <v>6.0000000000000001E-3</v>
      </c>
      <c r="CA287" s="21">
        <v>2E-3</v>
      </c>
      <c r="CB287" s="21"/>
      <c r="CC287" s="21"/>
      <c r="CD287" s="21"/>
      <c r="CE287" s="21"/>
      <c r="CF287" s="21"/>
      <c r="CG287" s="21"/>
      <c r="CH287" s="21"/>
      <c r="CI287" s="21"/>
      <c r="CJ287" s="21"/>
      <c r="CK287" s="21"/>
      <c r="CL287" s="21"/>
      <c r="CM287" s="21"/>
      <c r="CN287" s="55">
        <v>99.74</v>
      </c>
      <c r="CO287" s="21">
        <v>22.7547</v>
      </c>
      <c r="CP287" s="21">
        <v>0.28248879999999998</v>
      </c>
      <c r="CQ287" s="21">
        <v>1.7966800000000002E-2</v>
      </c>
      <c r="CR287" s="21">
        <v>6.9850279999999998</v>
      </c>
      <c r="CS287" s="21"/>
      <c r="CT287" s="21">
        <v>67.116640000000004</v>
      </c>
      <c r="CU287" s="21">
        <v>1.5579719999999999</v>
      </c>
      <c r="CV287" s="21">
        <v>2.6849999999999999E-3</v>
      </c>
      <c r="CW287" s="21"/>
      <c r="CX287" s="21"/>
      <c r="CY287" s="21"/>
      <c r="CZ287" s="21"/>
      <c r="DA287" s="21">
        <v>1.9942999999999999E-2</v>
      </c>
      <c r="DB287" s="21">
        <v>5.7080000000000004E-3</v>
      </c>
      <c r="DC287" s="21">
        <v>2.2255400000000002E-2</v>
      </c>
      <c r="DD287" s="21"/>
      <c r="DE287" s="21"/>
      <c r="DF287" s="21">
        <v>7.0000000000000001E-3</v>
      </c>
      <c r="DG287" s="21">
        <v>0</v>
      </c>
      <c r="DH287" s="54">
        <v>98.8</v>
      </c>
      <c r="DI287" s="54" t="s">
        <v>679</v>
      </c>
    </row>
    <row r="288" spans="1:113" x14ac:dyDescent="0.2">
      <c r="A288" s="21" t="s">
        <v>924</v>
      </c>
      <c r="B288" s="53">
        <v>1</v>
      </c>
      <c r="C288" s="53">
        <v>5</v>
      </c>
      <c r="D288" s="53">
        <v>2123.15</v>
      </c>
      <c r="E288" s="53">
        <v>2173.15</v>
      </c>
      <c r="F288" s="53">
        <v>4</v>
      </c>
      <c r="G288" s="53">
        <v>0.16666666699999999</v>
      </c>
      <c r="H288" s="53" t="s">
        <v>682</v>
      </c>
      <c r="I288" s="53">
        <v>0</v>
      </c>
      <c r="J288" s="53"/>
      <c r="K288" s="53" t="s">
        <v>495</v>
      </c>
      <c r="L288" s="53" t="s">
        <v>713</v>
      </c>
      <c r="M288" s="54" t="s">
        <v>527</v>
      </c>
      <c r="N288" s="54" t="s">
        <v>532</v>
      </c>
      <c r="O288" s="54" t="s">
        <v>536</v>
      </c>
      <c r="P288" s="21" t="s">
        <v>916</v>
      </c>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57">
        <v>0.85</v>
      </c>
      <c r="AU288" s="54"/>
      <c r="AV288" s="21">
        <v>99.074100000000001</v>
      </c>
      <c r="AW288" s="21">
        <v>3.4746669999999999E-3</v>
      </c>
      <c r="AX288" s="21">
        <v>4.5991700000000001E-4</v>
      </c>
      <c r="AY288" s="21">
        <v>5.0039999999999998E-3</v>
      </c>
      <c r="AZ288" s="21"/>
      <c r="BA288" s="53">
        <v>3.0800500000000001E-2</v>
      </c>
      <c r="BB288" s="21">
        <v>9.2440830000000002E-3</v>
      </c>
      <c r="BC288" s="21">
        <v>0</v>
      </c>
      <c r="BD288" s="21"/>
      <c r="BE288" s="21"/>
      <c r="BF288" s="21"/>
      <c r="BG288" s="21"/>
      <c r="BH288" s="21"/>
      <c r="BI288" s="21"/>
      <c r="BJ288" s="21"/>
      <c r="BK288" s="21"/>
      <c r="BL288" s="21"/>
      <c r="BM288" s="21"/>
      <c r="BN288" s="21"/>
      <c r="BO288" s="21"/>
      <c r="BP288" s="21"/>
      <c r="BQ288" s="21"/>
      <c r="BR288" s="21"/>
      <c r="BS288" s="21">
        <v>4.3585000000000004E-3</v>
      </c>
      <c r="BT288" s="21">
        <v>8.9133300000000001E-4</v>
      </c>
      <c r="BU288" s="21"/>
      <c r="BV288" s="21">
        <v>1.90946E-2</v>
      </c>
      <c r="BW288" s="21"/>
      <c r="BX288" s="21"/>
      <c r="BY288" s="21"/>
      <c r="BZ288" s="21">
        <v>7.5999999999999998E-2</v>
      </c>
      <c r="CA288" s="21">
        <v>7.0000000000000001E-3</v>
      </c>
      <c r="CB288" s="21"/>
      <c r="CC288" s="21"/>
      <c r="CD288" s="21"/>
      <c r="CE288" s="21"/>
      <c r="CF288" s="21"/>
      <c r="CG288" s="21"/>
      <c r="CH288" s="21"/>
      <c r="CI288" s="21"/>
      <c r="CJ288" s="21"/>
      <c r="CK288" s="21"/>
      <c r="CL288" s="21"/>
      <c r="CM288" s="21"/>
      <c r="CN288" s="55">
        <v>99.23</v>
      </c>
      <c r="CO288" s="21">
        <v>21.273399999999999</v>
      </c>
      <c r="CP288" s="21">
        <v>2.9675600000000002</v>
      </c>
      <c r="CQ288" s="21">
        <v>2.6544999999999999E-2</v>
      </c>
      <c r="CR288" s="21">
        <v>4.0671400000000002</v>
      </c>
      <c r="CS288" s="21"/>
      <c r="CT288" s="21">
        <v>51.924300000000002</v>
      </c>
      <c r="CU288" s="21">
        <v>1.7682199999999999</v>
      </c>
      <c r="CV288" s="21">
        <v>2.46E-2</v>
      </c>
      <c r="CW288" s="21"/>
      <c r="CX288" s="21"/>
      <c r="CY288" s="21"/>
      <c r="CZ288" s="21"/>
      <c r="DA288" s="21">
        <v>7.4318999999999996E-2</v>
      </c>
      <c r="DB288" s="21">
        <v>7.6049999999999998E-3</v>
      </c>
      <c r="DC288" s="21">
        <v>2.5423000000000001E-2</v>
      </c>
      <c r="DD288" s="21"/>
      <c r="DE288" s="21"/>
      <c r="DF288" s="21">
        <v>14.9</v>
      </c>
      <c r="DG288" s="21">
        <v>0</v>
      </c>
      <c r="DH288" s="54"/>
      <c r="DI288" s="54" t="s">
        <v>679</v>
      </c>
    </row>
    <row r="289" spans="1:113" x14ac:dyDescent="0.2">
      <c r="A289" s="21" t="s">
        <v>708</v>
      </c>
      <c r="B289" s="53">
        <v>1</v>
      </c>
      <c r="C289" s="53">
        <v>1.2</v>
      </c>
      <c r="D289" s="53">
        <v>273.14999999999998</v>
      </c>
      <c r="E289" s="53">
        <v>1673.15</v>
      </c>
      <c r="F289" s="53"/>
      <c r="G289" s="53">
        <v>4</v>
      </c>
      <c r="H289" s="53" t="s">
        <v>489</v>
      </c>
      <c r="I289" s="53">
        <v>-6.94</v>
      </c>
      <c r="J289" s="53"/>
      <c r="K289" s="53" t="s">
        <v>490</v>
      </c>
      <c r="L289" s="53" t="s">
        <v>709</v>
      </c>
      <c r="M289" s="54" t="s">
        <v>528</v>
      </c>
      <c r="N289" s="54" t="s">
        <v>533</v>
      </c>
      <c r="O289" s="54" t="s">
        <v>536</v>
      </c>
      <c r="P289" s="21">
        <v>62.440718179999998</v>
      </c>
      <c r="Q289" s="21">
        <v>0.30457745000000003</v>
      </c>
      <c r="R289" s="21">
        <v>12.828191</v>
      </c>
      <c r="S289" s="21">
        <v>4.2135550000000001E-2</v>
      </c>
      <c r="T289" s="21"/>
      <c r="U289" s="21">
        <v>3.2680000000000001E-2</v>
      </c>
      <c r="V289" s="21">
        <v>0.39666064000000001</v>
      </c>
      <c r="W289" s="21"/>
      <c r="X289" s="21"/>
      <c r="Y289" s="21"/>
      <c r="Z289" s="21">
        <v>13.350099090000001</v>
      </c>
      <c r="AA289" s="21">
        <v>5.2167089999999998</v>
      </c>
      <c r="AB289" s="21"/>
      <c r="AC289" s="21"/>
      <c r="AD289" s="21">
        <v>6.1571673000000002</v>
      </c>
      <c r="AE289" s="21">
        <v>0.21505150000000001</v>
      </c>
      <c r="AF289" s="21"/>
      <c r="AG289" s="21"/>
      <c r="AH289" s="21"/>
      <c r="AI289" s="21"/>
      <c r="AJ289" s="21"/>
      <c r="AK289" s="21"/>
      <c r="AL289" s="21"/>
      <c r="AM289" s="21"/>
      <c r="AN289" s="21"/>
      <c r="AO289" s="21"/>
      <c r="AP289" s="21"/>
      <c r="AQ289" s="21"/>
      <c r="AR289" s="21">
        <v>1.0158</v>
      </c>
      <c r="AS289" s="21">
        <v>1.2461013000000001</v>
      </c>
      <c r="AT289" s="54"/>
      <c r="AU289" s="54"/>
      <c r="AV289" s="21">
        <v>98.746600000000001</v>
      </c>
      <c r="AW289" s="21">
        <v>2.3999999999999998E-3</v>
      </c>
      <c r="AX289" s="21">
        <v>3.6366700000000003E-4</v>
      </c>
      <c r="AY289" s="21">
        <v>1.6080000000000001E-3</v>
      </c>
      <c r="AZ289" s="21"/>
      <c r="BA289" s="53">
        <v>1.2754333E-2</v>
      </c>
      <c r="BB289" s="21">
        <v>4.2366670000000004E-3</v>
      </c>
      <c r="BC289" s="21">
        <v>0</v>
      </c>
      <c r="BD289" s="21"/>
      <c r="BE289" s="21"/>
      <c r="BF289" s="21"/>
      <c r="BG289" s="21"/>
      <c r="BH289" s="21"/>
      <c r="BI289" s="21"/>
      <c r="BJ289" s="21"/>
      <c r="BK289" s="21"/>
      <c r="BL289" s="21"/>
      <c r="BM289" s="21"/>
      <c r="BN289" s="21"/>
      <c r="BO289" s="21"/>
      <c r="BP289" s="21"/>
      <c r="BQ289" s="21"/>
      <c r="BR289" s="21"/>
      <c r="BS289" s="21">
        <v>1.838667E-3</v>
      </c>
      <c r="BT289" s="21">
        <v>5.5133299999999999E-4</v>
      </c>
      <c r="BU289" s="21"/>
      <c r="BV289" s="21">
        <v>1.63436E-2</v>
      </c>
      <c r="BW289" s="21"/>
      <c r="BX289" s="21"/>
      <c r="BY289" s="21"/>
      <c r="BZ289" s="91">
        <v>6.9999999999999999E-4</v>
      </c>
      <c r="CA289" s="21">
        <v>4.0000000000000001E-3</v>
      </c>
      <c r="CB289" s="21"/>
      <c r="CC289" s="21"/>
      <c r="CD289" s="21"/>
      <c r="CE289" s="21"/>
      <c r="CF289" s="21"/>
      <c r="CG289" s="21"/>
      <c r="CH289" s="21"/>
      <c r="CI289" s="21"/>
      <c r="CJ289" s="21"/>
      <c r="CK289" s="21"/>
      <c r="CL289" s="21"/>
      <c r="CM289" s="21"/>
      <c r="CN289" s="55">
        <v>98.79</v>
      </c>
      <c r="CO289" s="21">
        <v>13.8986</v>
      </c>
      <c r="CP289" s="21">
        <v>0.1872325</v>
      </c>
      <c r="CQ289" s="21">
        <v>1.13335E-2</v>
      </c>
      <c r="CR289" s="21">
        <v>8.8702199999999998</v>
      </c>
      <c r="CS289" s="21"/>
      <c r="CT289" s="21">
        <v>72.790099999999995</v>
      </c>
      <c r="CU289" s="21">
        <v>1.0975600000000001</v>
      </c>
      <c r="CV289" s="21">
        <v>8.1460000000000005E-3</v>
      </c>
      <c r="CW289" s="21"/>
      <c r="CX289" s="21"/>
      <c r="CY289" s="21"/>
      <c r="CZ289" s="21"/>
      <c r="DA289" s="21">
        <v>0</v>
      </c>
      <c r="DB289" s="21">
        <v>0</v>
      </c>
      <c r="DC289" s="21">
        <v>3.5165500000000002E-2</v>
      </c>
      <c r="DD289" s="21"/>
      <c r="DE289" s="21"/>
      <c r="DF289" s="21">
        <v>1.4E-2</v>
      </c>
      <c r="DG289" s="21">
        <v>0</v>
      </c>
      <c r="DH289" s="54"/>
      <c r="DI289" s="54" t="s">
        <v>679</v>
      </c>
    </row>
    <row r="290" spans="1:113" x14ac:dyDescent="0.2">
      <c r="A290" s="21" t="s">
        <v>697</v>
      </c>
      <c r="B290" s="53">
        <v>1</v>
      </c>
      <c r="C290" s="53">
        <v>3</v>
      </c>
      <c r="D290" s="53">
        <v>1773.15</v>
      </c>
      <c r="E290" s="53">
        <v>1973.15</v>
      </c>
      <c r="F290" s="53">
        <v>4</v>
      </c>
      <c r="G290" s="53">
        <v>0.16666666699999999</v>
      </c>
      <c r="H290" s="53" t="s">
        <v>489</v>
      </c>
      <c r="I290" s="53">
        <v>-5.28</v>
      </c>
      <c r="J290" s="53"/>
      <c r="K290" s="53" t="s">
        <v>490</v>
      </c>
      <c r="L290" s="53" t="s">
        <v>698</v>
      </c>
      <c r="M290" s="54" t="s">
        <v>527</v>
      </c>
      <c r="N290" s="54" t="s">
        <v>532</v>
      </c>
      <c r="O290" s="54" t="s">
        <v>536</v>
      </c>
      <c r="P290" s="21">
        <v>68.613</v>
      </c>
      <c r="Q290" s="21">
        <v>0.14475450000000001</v>
      </c>
      <c r="R290" s="21">
        <v>14.5372</v>
      </c>
      <c r="S290" s="21">
        <v>2.5911500000000001E-2</v>
      </c>
      <c r="T290" s="21"/>
      <c r="U290" s="21">
        <v>2.6231999999999998E-2</v>
      </c>
      <c r="V290" s="21">
        <v>0.18670700000000001</v>
      </c>
      <c r="W290" s="21"/>
      <c r="X290" s="21"/>
      <c r="Y290" s="21"/>
      <c r="Z290" s="21">
        <v>4.9595349999999998</v>
      </c>
      <c r="AA290" s="21">
        <v>4.0030099999999997</v>
      </c>
      <c r="AB290" s="21"/>
      <c r="AC290" s="21"/>
      <c r="AD290" s="21">
        <v>8.4600849999999994</v>
      </c>
      <c r="AE290" s="21">
        <v>1.061561</v>
      </c>
      <c r="AF290" s="21"/>
      <c r="AG290" s="21"/>
      <c r="AH290" s="21"/>
      <c r="AI290" s="21"/>
      <c r="AJ290" s="21"/>
      <c r="AK290" s="21"/>
      <c r="AL290" s="21"/>
      <c r="AM290" s="21"/>
      <c r="AN290" s="21"/>
      <c r="AO290" s="21"/>
      <c r="AP290" s="21"/>
      <c r="AQ290" s="21"/>
      <c r="AR290" s="21">
        <v>1.7568999999999999</v>
      </c>
      <c r="AS290" s="21">
        <v>3.0467300000000002</v>
      </c>
      <c r="AT290" s="53">
        <v>1.9160041649999999</v>
      </c>
      <c r="AU290" s="54">
        <v>104.90600000000001</v>
      </c>
      <c r="AV290" s="21">
        <v>98.402500000000003</v>
      </c>
      <c r="AW290" s="21">
        <v>5.3592699999999995E-4</v>
      </c>
      <c r="AX290" s="21">
        <v>3.8716890000000002E-3</v>
      </c>
      <c r="AY290" s="21">
        <v>1.9260550000000001E-3</v>
      </c>
      <c r="AZ290" s="21"/>
      <c r="BA290" s="53">
        <v>1.5688655999999999E-2</v>
      </c>
      <c r="BB290" s="21">
        <v>7.6334209999999996E-3</v>
      </c>
      <c r="BC290" s="21">
        <v>0</v>
      </c>
      <c r="BD290" s="21"/>
      <c r="BE290" s="21"/>
      <c r="BF290" s="21"/>
      <c r="BG290" s="21"/>
      <c r="BH290" s="21"/>
      <c r="BI290" s="21"/>
      <c r="BJ290" s="21"/>
      <c r="BK290" s="21"/>
      <c r="BL290" s="21"/>
      <c r="BM290" s="21"/>
      <c r="BN290" s="21"/>
      <c r="BO290" s="21"/>
      <c r="BP290" s="21"/>
      <c r="BQ290" s="21"/>
      <c r="BR290" s="21"/>
      <c r="BS290" s="21">
        <v>2.8155559999999999E-3</v>
      </c>
      <c r="BT290" s="21">
        <v>5.57517E-4</v>
      </c>
      <c r="BU290" s="21"/>
      <c r="BV290" s="21">
        <v>1.89304E-2</v>
      </c>
      <c r="BW290" s="21"/>
      <c r="BX290" s="21"/>
      <c r="BY290" s="21"/>
      <c r="BZ290" s="21">
        <v>1E-3</v>
      </c>
      <c r="CA290" s="21"/>
      <c r="CB290" s="21"/>
      <c r="CC290" s="21"/>
      <c r="CD290" s="21"/>
      <c r="CE290" s="21"/>
      <c r="CF290" s="21"/>
      <c r="CG290" s="21"/>
      <c r="CH290" s="21"/>
      <c r="CI290" s="21"/>
      <c r="CJ290" s="21"/>
      <c r="CK290" s="21"/>
      <c r="CL290" s="21"/>
      <c r="CM290" s="21"/>
      <c r="CN290" s="55">
        <v>98.46</v>
      </c>
      <c r="CO290" s="21">
        <v>71.6905</v>
      </c>
      <c r="CP290" s="21">
        <v>2.3484500000000001</v>
      </c>
      <c r="CQ290" s="21">
        <v>1.7850999999999999E-2</v>
      </c>
      <c r="CR290" s="21">
        <v>1.9144300000000001</v>
      </c>
      <c r="CS290" s="21"/>
      <c r="CT290" s="21">
        <v>18.406700000000001</v>
      </c>
      <c r="CU290" s="21">
        <v>3.6238800000000002</v>
      </c>
      <c r="CV290" s="21">
        <v>0</v>
      </c>
      <c r="CW290" s="21"/>
      <c r="CX290" s="21"/>
      <c r="CY290" s="21"/>
      <c r="CZ290" s="21"/>
      <c r="DA290" s="21">
        <v>5.2310000000000004E-3</v>
      </c>
      <c r="DB290" s="21">
        <v>0</v>
      </c>
      <c r="DC290" s="21">
        <v>3.0773999999999999E-2</v>
      </c>
      <c r="DD290" s="21"/>
      <c r="DE290" s="21"/>
      <c r="DF290" s="21">
        <v>2.4E-2</v>
      </c>
      <c r="DG290" s="21"/>
      <c r="DH290" s="54">
        <v>98.1</v>
      </c>
      <c r="DI290" s="54" t="s">
        <v>679</v>
      </c>
    </row>
    <row r="291" spans="1:113" x14ac:dyDescent="0.2">
      <c r="A291" s="21" t="s">
        <v>770</v>
      </c>
      <c r="B291" s="53">
        <v>26</v>
      </c>
      <c r="C291" s="53">
        <v>0.1</v>
      </c>
      <c r="D291" s="53">
        <v>1773.15</v>
      </c>
      <c r="E291" s="53"/>
      <c r="F291" s="53">
        <v>3</v>
      </c>
      <c r="G291" s="53"/>
      <c r="H291" s="53" t="s">
        <v>489</v>
      </c>
      <c r="I291" s="53">
        <v>-8.6</v>
      </c>
      <c r="J291" s="53"/>
      <c r="K291" s="53" t="s">
        <v>495</v>
      </c>
      <c r="L291" s="54" t="s">
        <v>515</v>
      </c>
      <c r="M291" s="54" t="s">
        <v>494</v>
      </c>
      <c r="N291" s="54" t="s">
        <v>535</v>
      </c>
      <c r="O291" s="54" t="s">
        <v>74</v>
      </c>
      <c r="P291" s="57">
        <v>81.92</v>
      </c>
      <c r="Q291" s="57">
        <v>0</v>
      </c>
      <c r="R291" s="57">
        <v>2.46</v>
      </c>
      <c r="S291" s="57">
        <v>0</v>
      </c>
      <c r="T291" s="57">
        <v>0</v>
      </c>
      <c r="U291" s="57">
        <v>0.09</v>
      </c>
      <c r="V291" s="57">
        <v>0</v>
      </c>
      <c r="W291" s="54"/>
      <c r="X291" s="54"/>
      <c r="Y291" s="54"/>
      <c r="Z291" s="57">
        <v>7.16</v>
      </c>
      <c r="AA291" s="57">
        <v>0.17</v>
      </c>
      <c r="AB291" s="54"/>
      <c r="AC291" s="54"/>
      <c r="AD291" s="57">
        <v>0.47</v>
      </c>
      <c r="AE291" s="57">
        <v>0.03</v>
      </c>
      <c r="AF291" s="54"/>
      <c r="AG291" s="54"/>
      <c r="AH291" s="54"/>
      <c r="AI291" s="54"/>
      <c r="AJ291" s="54"/>
      <c r="AK291" s="54"/>
      <c r="AL291" s="54"/>
      <c r="AM291" s="54"/>
      <c r="AN291" s="54"/>
      <c r="AO291" s="54"/>
      <c r="AP291" s="54"/>
      <c r="AQ291" s="54"/>
      <c r="AR291" s="54"/>
      <c r="AS291" s="57">
        <v>8.1199999999999992</v>
      </c>
      <c r="AT291" s="53">
        <v>4.0502504290000001</v>
      </c>
      <c r="AU291" s="54">
        <v>96.360500000000002</v>
      </c>
      <c r="AV291" s="53">
        <v>52.12</v>
      </c>
      <c r="AW291" s="53">
        <v>0.02</v>
      </c>
      <c r="AX291" s="53"/>
      <c r="AY291" s="53">
        <v>0.02</v>
      </c>
      <c r="AZ291" s="53"/>
      <c r="BA291" s="53">
        <v>45.15</v>
      </c>
      <c r="BB291" s="53">
        <v>0.01</v>
      </c>
      <c r="BC291" s="54"/>
      <c r="BD291" s="54"/>
      <c r="BE291" s="53">
        <v>1.45</v>
      </c>
      <c r="BF291" s="54"/>
      <c r="BG291" s="54"/>
      <c r="BH291" s="54"/>
      <c r="BI291" s="54"/>
      <c r="BJ291" s="54"/>
      <c r="BK291" s="54"/>
      <c r="BL291" s="54"/>
      <c r="BM291" s="54"/>
      <c r="BN291" s="54"/>
      <c r="BO291" s="54"/>
      <c r="BP291" s="54"/>
      <c r="BQ291" s="54"/>
      <c r="BR291" s="54"/>
      <c r="BS291" s="54"/>
      <c r="BT291" s="54"/>
      <c r="BU291" s="54"/>
      <c r="BV291" s="54"/>
      <c r="BW291" s="54"/>
      <c r="BX291" s="54"/>
      <c r="BY291" s="54"/>
      <c r="BZ291" s="53">
        <v>0.02</v>
      </c>
      <c r="CA291" s="54"/>
      <c r="CB291" s="54"/>
      <c r="CC291" s="54"/>
      <c r="CD291" s="54"/>
      <c r="CE291" s="54"/>
      <c r="CF291" s="54"/>
      <c r="CG291" s="54"/>
      <c r="CH291" s="54"/>
      <c r="CI291" s="54"/>
      <c r="CJ291" s="54"/>
      <c r="CK291" s="54"/>
      <c r="CL291" s="54"/>
      <c r="CM291" s="54"/>
      <c r="CN291" s="55">
        <v>98.79</v>
      </c>
      <c r="CO291" s="21"/>
      <c r="CP291" s="54"/>
      <c r="CQ291" s="54"/>
      <c r="CR291" s="54"/>
      <c r="CS291" s="54"/>
      <c r="CT291" s="54"/>
      <c r="CU291" s="54"/>
      <c r="CV291" s="54"/>
      <c r="CW291" s="54"/>
      <c r="CX291" s="54"/>
      <c r="CY291" s="54"/>
      <c r="CZ291" s="54"/>
      <c r="DA291" s="54"/>
      <c r="DB291" s="54"/>
      <c r="DC291" s="54"/>
      <c r="DD291" s="54"/>
      <c r="DE291" s="54"/>
      <c r="DF291" s="54"/>
      <c r="DG291" s="54"/>
      <c r="DH291" s="54">
        <v>0</v>
      </c>
      <c r="DI291" s="54" t="s">
        <v>550</v>
      </c>
    </row>
    <row r="292" spans="1:113" x14ac:dyDescent="0.2">
      <c r="A292" s="21" t="s">
        <v>739</v>
      </c>
      <c r="B292" s="53">
        <v>9</v>
      </c>
      <c r="C292" s="48">
        <v>3.5</v>
      </c>
      <c r="D292" s="59">
        <v>2173.15</v>
      </c>
      <c r="E292" s="53"/>
      <c r="F292" s="92">
        <v>8.3000000000000004E-2</v>
      </c>
      <c r="G292" s="53"/>
      <c r="H292" s="53" t="s">
        <v>489</v>
      </c>
      <c r="I292" s="46">
        <v>-5.37</v>
      </c>
      <c r="J292" s="53"/>
      <c r="K292" s="53" t="s">
        <v>495</v>
      </c>
      <c r="L292" s="21" t="s">
        <v>507</v>
      </c>
      <c r="M292" s="54" t="s">
        <v>494</v>
      </c>
      <c r="N292" s="21" t="s">
        <v>534</v>
      </c>
      <c r="O292" s="21" t="s">
        <v>536</v>
      </c>
      <c r="P292" s="21">
        <v>64.240030020000006</v>
      </c>
      <c r="Q292" s="21"/>
      <c r="R292" s="21">
        <v>2.5031203999999998</v>
      </c>
      <c r="S292" s="21"/>
      <c r="T292" s="21"/>
      <c r="U292" s="21">
        <v>6.2895400000000004E-2</v>
      </c>
      <c r="V292" s="21"/>
      <c r="W292" s="21"/>
      <c r="X292" s="21"/>
      <c r="Y292" s="21"/>
      <c r="Z292" s="21">
        <v>21.397944370000001</v>
      </c>
      <c r="AA292" s="21">
        <v>1.275277</v>
      </c>
      <c r="AB292" s="21"/>
      <c r="AC292" s="21"/>
      <c r="AD292" s="21">
        <v>1.2155573</v>
      </c>
      <c r="AE292" s="21"/>
      <c r="AF292" s="21"/>
      <c r="AG292" s="21"/>
      <c r="AH292" s="21"/>
      <c r="AI292" s="21"/>
      <c r="AJ292" s="21"/>
      <c r="AK292" s="21"/>
      <c r="AL292" s="21"/>
      <c r="AM292" s="21"/>
      <c r="AN292" s="21"/>
      <c r="AO292" s="21"/>
      <c r="AP292" s="21"/>
      <c r="AQ292" s="21"/>
      <c r="AR292" s="21"/>
      <c r="AS292" s="21">
        <v>12.107286</v>
      </c>
      <c r="AT292" s="53">
        <v>6.0391058070000003</v>
      </c>
      <c r="AU292" s="54">
        <v>96.763000000000005</v>
      </c>
      <c r="AV292" s="21">
        <v>42.189300000000003</v>
      </c>
      <c r="AW292" s="54"/>
      <c r="AX292" s="54"/>
      <c r="AY292" s="54">
        <v>0.52806666700000005</v>
      </c>
      <c r="AZ292" s="54"/>
      <c r="BA292" s="53">
        <v>52.916266669999999</v>
      </c>
      <c r="BB292" s="54"/>
      <c r="BC292" s="54"/>
      <c r="BD292" s="54"/>
      <c r="BE292" s="54">
        <v>4.2576000000000001</v>
      </c>
      <c r="BF292" s="54"/>
      <c r="BG292" s="54"/>
      <c r="BH292" s="54"/>
      <c r="BI292" s="54"/>
      <c r="BJ292" s="54"/>
      <c r="BK292" s="54"/>
      <c r="BL292" s="54"/>
      <c r="BM292" s="54"/>
      <c r="BN292" s="54"/>
      <c r="BO292" s="54"/>
      <c r="BP292" s="54"/>
      <c r="BQ292" s="54"/>
      <c r="BR292" s="54"/>
      <c r="BS292" s="54"/>
      <c r="BT292" s="54"/>
      <c r="BU292" s="54"/>
      <c r="BV292" s="54"/>
      <c r="BW292" s="54"/>
      <c r="BX292" s="54"/>
      <c r="BY292" s="54"/>
      <c r="BZ292" s="54">
        <v>3.7999999999999999E-2</v>
      </c>
      <c r="CA292" s="54"/>
      <c r="CB292" s="54"/>
      <c r="CC292" s="54"/>
      <c r="CD292" s="54"/>
      <c r="CE292" s="54"/>
      <c r="CF292" s="54"/>
      <c r="CG292" s="54"/>
      <c r="CH292" s="54"/>
      <c r="CI292" s="54"/>
      <c r="CJ292" s="54"/>
      <c r="CK292" s="54"/>
      <c r="CL292" s="54"/>
      <c r="CM292" s="54"/>
      <c r="CN292" s="55">
        <v>99.93</v>
      </c>
      <c r="CO292" s="21"/>
      <c r="CP292" s="54"/>
      <c r="CQ292" s="54"/>
      <c r="CR292" s="54"/>
      <c r="CS292" s="54"/>
      <c r="CT292" s="54"/>
      <c r="CU292" s="54"/>
      <c r="CV292" s="54"/>
      <c r="CW292" s="54"/>
      <c r="CX292" s="54"/>
      <c r="CY292" s="54"/>
      <c r="CZ292" s="54"/>
      <c r="DA292" s="54"/>
      <c r="DB292" s="54"/>
      <c r="DC292" s="54"/>
      <c r="DD292" s="54"/>
      <c r="DE292" s="54"/>
      <c r="DF292" s="54"/>
      <c r="DG292" s="54"/>
      <c r="DH292" s="54">
        <v>0</v>
      </c>
      <c r="DI292" s="21" t="s">
        <v>548</v>
      </c>
    </row>
    <row r="293" spans="1:113" x14ac:dyDescent="0.2">
      <c r="A293" s="21" t="s">
        <v>925</v>
      </c>
      <c r="B293" s="53">
        <v>9</v>
      </c>
      <c r="C293" s="48">
        <v>3.5</v>
      </c>
      <c r="D293" s="59">
        <v>2073.15</v>
      </c>
      <c r="E293" s="53"/>
      <c r="F293" s="92">
        <v>6.7000000000000004E-2</v>
      </c>
      <c r="G293" s="53"/>
      <c r="H293" s="53" t="s">
        <v>489</v>
      </c>
      <c r="I293" s="46">
        <v>-6.05</v>
      </c>
      <c r="J293" s="53"/>
      <c r="K293" s="53" t="s">
        <v>490</v>
      </c>
      <c r="L293" s="21" t="s">
        <v>926</v>
      </c>
      <c r="M293" s="54" t="s">
        <v>494</v>
      </c>
      <c r="N293" s="21" t="s">
        <v>534</v>
      </c>
      <c r="O293" s="21" t="s">
        <v>536</v>
      </c>
      <c r="P293" s="21">
        <v>53.547226430000002</v>
      </c>
      <c r="Q293" s="21">
        <v>0</v>
      </c>
      <c r="R293" s="21">
        <v>3.227239</v>
      </c>
      <c r="S293" s="21">
        <v>0</v>
      </c>
      <c r="T293" s="21"/>
      <c r="U293" s="21">
        <v>0.106882</v>
      </c>
      <c r="V293" s="21">
        <v>0</v>
      </c>
      <c r="W293" s="21"/>
      <c r="X293" s="21"/>
      <c r="Y293" s="21">
        <v>0</v>
      </c>
      <c r="Z293" s="21">
        <v>22.827435099999999</v>
      </c>
      <c r="AA293" s="21">
        <v>0.49553599999999998</v>
      </c>
      <c r="AB293" s="21"/>
      <c r="AC293" s="21"/>
      <c r="AD293" s="21">
        <v>0.32836130000000002</v>
      </c>
      <c r="AE293" s="21">
        <v>12.18238</v>
      </c>
      <c r="AF293" s="21"/>
      <c r="AG293" s="21"/>
      <c r="AH293" s="21"/>
      <c r="AI293" s="21"/>
      <c r="AJ293" s="21"/>
      <c r="AK293" s="21"/>
      <c r="AL293" s="21"/>
      <c r="AM293" s="21"/>
      <c r="AN293" s="21"/>
      <c r="AO293" s="21"/>
      <c r="AP293" s="21"/>
      <c r="AQ293" s="21"/>
      <c r="AR293" s="21"/>
      <c r="AS293" s="21">
        <v>19.407461000000001</v>
      </c>
      <c r="AT293" s="53">
        <v>9.6804282310000005</v>
      </c>
      <c r="AU293" s="54">
        <v>102.44199999999999</v>
      </c>
      <c r="AV293" s="21">
        <v>35.000500000000002</v>
      </c>
      <c r="AW293" s="54"/>
      <c r="AX293" s="54"/>
      <c r="AY293" s="54"/>
      <c r="AZ293" s="54"/>
      <c r="BA293" s="53">
        <v>64.868188669999995</v>
      </c>
      <c r="BB293" s="54"/>
      <c r="BC293" s="54"/>
      <c r="BD293" s="54"/>
      <c r="BE293" s="54"/>
      <c r="BF293" s="54"/>
      <c r="BG293" s="54"/>
      <c r="BH293" s="54"/>
      <c r="BI293" s="54"/>
      <c r="BJ293" s="54"/>
      <c r="BK293" s="54"/>
      <c r="BL293" s="54"/>
      <c r="BM293" s="54"/>
      <c r="BN293" s="54"/>
      <c r="BO293" s="54"/>
      <c r="BP293" s="54"/>
      <c r="BQ293" s="54"/>
      <c r="BR293" s="54"/>
      <c r="BS293" s="54"/>
      <c r="BT293" s="54"/>
      <c r="BU293" s="54"/>
      <c r="BV293" s="54">
        <v>1.63944E-2</v>
      </c>
      <c r="BW293" s="54"/>
      <c r="BX293" s="54"/>
      <c r="BY293" s="54"/>
      <c r="BZ293" s="54">
        <v>1.0999999999999999E-2</v>
      </c>
      <c r="CA293" s="54"/>
      <c r="CB293" s="54"/>
      <c r="CC293" s="54"/>
      <c r="CD293" s="54"/>
      <c r="CE293" s="54"/>
      <c r="CF293" s="54"/>
      <c r="CG293" s="54"/>
      <c r="CH293" s="54"/>
      <c r="CI293" s="54"/>
      <c r="CJ293" s="54"/>
      <c r="CK293" s="54"/>
      <c r="CL293" s="54"/>
      <c r="CM293" s="54"/>
      <c r="CN293" s="55">
        <v>99.9</v>
      </c>
      <c r="CO293" s="21"/>
      <c r="CP293" s="54"/>
      <c r="CQ293" s="54"/>
      <c r="CR293" s="54"/>
      <c r="CS293" s="54"/>
      <c r="CT293" s="54"/>
      <c r="CU293" s="54"/>
      <c r="CV293" s="54"/>
      <c r="CW293" s="54"/>
      <c r="CX293" s="54"/>
      <c r="CY293" s="54"/>
      <c r="CZ293" s="54"/>
      <c r="DA293" s="54"/>
      <c r="DB293" s="54"/>
      <c r="DC293" s="54"/>
      <c r="DD293" s="54"/>
      <c r="DE293" s="54"/>
      <c r="DF293" s="54"/>
      <c r="DG293" s="54"/>
      <c r="DH293" s="54">
        <v>0</v>
      </c>
      <c r="DI293" s="21" t="s">
        <v>547</v>
      </c>
    </row>
    <row r="294" spans="1:113" ht="17" x14ac:dyDescent="0.25">
      <c r="A294" s="21">
        <v>2415</v>
      </c>
      <c r="B294" s="53">
        <v>21</v>
      </c>
      <c r="C294" s="53">
        <v>25</v>
      </c>
      <c r="D294" s="53">
        <v>1873</v>
      </c>
      <c r="E294" s="53"/>
      <c r="F294" s="53">
        <v>2</v>
      </c>
      <c r="G294" s="53"/>
      <c r="H294" s="53" t="s">
        <v>489</v>
      </c>
      <c r="I294" s="53">
        <v>-4.25</v>
      </c>
      <c r="J294" s="53"/>
      <c r="K294" s="53" t="s">
        <v>494</v>
      </c>
      <c r="L294" s="53" t="s">
        <v>524</v>
      </c>
      <c r="M294" s="54" t="s">
        <v>527</v>
      </c>
      <c r="N294" s="54" t="s">
        <v>532</v>
      </c>
      <c r="O294" s="54" t="s">
        <v>33</v>
      </c>
      <c r="P294" s="54">
        <v>59.98</v>
      </c>
      <c r="Q294" s="54"/>
      <c r="R294" s="54"/>
      <c r="S294" s="54"/>
      <c r="T294" s="54"/>
      <c r="U294" s="54">
        <v>0.57999999999999996</v>
      </c>
      <c r="V294" s="54"/>
      <c r="W294" s="54"/>
      <c r="X294" s="54"/>
      <c r="Y294" s="54"/>
      <c r="Z294" s="54">
        <v>39.950000000000003</v>
      </c>
      <c r="AA294" s="54"/>
      <c r="AB294" s="54"/>
      <c r="AC294" s="54"/>
      <c r="AD294" s="54"/>
      <c r="AE294" s="54"/>
      <c r="AF294" s="54"/>
      <c r="AG294" s="54"/>
      <c r="AH294" s="54"/>
      <c r="AI294" s="54"/>
      <c r="AJ294" s="54"/>
      <c r="AK294" s="54"/>
      <c r="AL294" s="54"/>
      <c r="AM294" s="54"/>
      <c r="AN294" s="54"/>
      <c r="AO294" s="54"/>
      <c r="AP294" s="54"/>
      <c r="AQ294" s="54"/>
      <c r="AR294" s="54"/>
      <c r="AS294" s="54"/>
      <c r="AT294" s="53">
        <v>0</v>
      </c>
      <c r="AU294" s="54">
        <v>90.829599999999999</v>
      </c>
      <c r="AV294" s="53">
        <v>31.87</v>
      </c>
      <c r="AW294" s="54"/>
      <c r="AX294" s="54"/>
      <c r="AY294" s="54"/>
      <c r="AZ294" s="54"/>
      <c r="BA294" s="53">
        <v>67.48</v>
      </c>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5">
        <v>99.35</v>
      </c>
      <c r="CO294" s="21"/>
      <c r="CP294" s="54"/>
      <c r="CQ294" s="54"/>
      <c r="CR294" s="54"/>
      <c r="CS294" s="54"/>
      <c r="CT294" s="54"/>
      <c r="CU294" s="54"/>
      <c r="CV294" s="54"/>
      <c r="CW294" s="54"/>
      <c r="CX294" s="54"/>
      <c r="CY294" s="54"/>
      <c r="CZ294" s="54"/>
      <c r="DA294" s="54"/>
      <c r="DB294" s="54"/>
      <c r="DC294" s="54"/>
      <c r="DD294" s="54"/>
      <c r="DE294" s="54"/>
      <c r="DF294" s="54"/>
      <c r="DG294" s="54"/>
      <c r="DH294" s="54">
        <v>0</v>
      </c>
      <c r="DI294" s="54" t="s">
        <v>927</v>
      </c>
    </row>
    <row r="295" spans="1:113" x14ac:dyDescent="0.2">
      <c r="A295" s="21" t="s">
        <v>928</v>
      </c>
      <c r="B295" s="53">
        <v>11</v>
      </c>
      <c r="C295" s="53">
        <v>41</v>
      </c>
      <c r="D295" s="53">
        <v>4000</v>
      </c>
      <c r="E295" s="53"/>
      <c r="F295" s="53"/>
      <c r="G295" s="53"/>
      <c r="H295" s="53" t="s">
        <v>489</v>
      </c>
      <c r="I295" s="53">
        <v>-3.19</v>
      </c>
      <c r="J295" s="53"/>
      <c r="K295" s="53"/>
      <c r="L295" s="53"/>
      <c r="M295" s="54" t="s">
        <v>530</v>
      </c>
      <c r="N295" s="54"/>
      <c r="O295" s="54"/>
      <c r="P295" s="53">
        <v>51.03</v>
      </c>
      <c r="Q295" s="53"/>
      <c r="R295" s="53">
        <v>7.9</v>
      </c>
      <c r="S295" s="53"/>
      <c r="T295" s="53"/>
      <c r="U295" s="53">
        <v>1.58</v>
      </c>
      <c r="V295" s="54"/>
      <c r="W295" s="54"/>
      <c r="X295" s="54"/>
      <c r="Y295" s="54"/>
      <c r="Z295" s="53">
        <v>23.25</v>
      </c>
      <c r="AA295" s="53">
        <v>3.59</v>
      </c>
      <c r="AB295" s="54"/>
      <c r="AC295" s="54"/>
      <c r="AD295" s="54"/>
      <c r="AE295" s="54"/>
      <c r="AF295" s="54"/>
      <c r="AG295" s="53"/>
      <c r="AH295" s="53"/>
      <c r="AI295" s="53">
        <v>12.65</v>
      </c>
      <c r="AJ295" s="54"/>
      <c r="AK295" s="54"/>
      <c r="AL295" s="54"/>
      <c r="AM295" s="54"/>
      <c r="AN295" s="54"/>
      <c r="AO295" s="54"/>
      <c r="AP295" s="54"/>
      <c r="AQ295" s="54"/>
      <c r="AR295" s="54"/>
      <c r="AS295" s="54"/>
      <c r="AT295" s="53">
        <v>0</v>
      </c>
      <c r="AU295" s="54">
        <v>100</v>
      </c>
      <c r="AV295" s="21">
        <v>31.5</v>
      </c>
      <c r="AW295" s="54"/>
      <c r="AX295" s="21">
        <v>0.13</v>
      </c>
      <c r="AY295" s="54"/>
      <c r="AZ295" s="54"/>
      <c r="BA295" s="21">
        <v>66.89</v>
      </c>
      <c r="BB295" s="54"/>
      <c r="BC295" s="21">
        <v>0.06</v>
      </c>
      <c r="BD295" s="54"/>
      <c r="BE295" s="54"/>
      <c r="BF295" s="54"/>
      <c r="BG295" s="54"/>
      <c r="BH295" s="54"/>
      <c r="BI295" s="54"/>
      <c r="BJ295" s="54"/>
      <c r="BK295" s="54"/>
      <c r="BL295" s="54"/>
      <c r="BM295" s="54"/>
      <c r="BN295" s="54"/>
      <c r="BO295" s="54"/>
      <c r="BP295" s="54"/>
      <c r="BQ295" s="54"/>
      <c r="BR295" s="54"/>
      <c r="BS295" s="54"/>
      <c r="BT295" s="54"/>
      <c r="BU295" s="53">
        <v>0.69</v>
      </c>
      <c r="BV295" s="54"/>
      <c r="BW295" s="54"/>
      <c r="BX295" s="21">
        <v>0.73</v>
      </c>
      <c r="BY295" s="54"/>
      <c r="BZ295" s="21">
        <v>0</v>
      </c>
      <c r="CA295" s="54"/>
      <c r="CB295" s="54"/>
      <c r="CC295" s="54"/>
      <c r="CD295" s="54"/>
      <c r="CE295" s="54"/>
      <c r="CF295" s="54"/>
      <c r="CG295" s="54"/>
      <c r="CH295" s="54"/>
      <c r="CI295" s="54"/>
      <c r="CJ295" s="54"/>
      <c r="CK295" s="54"/>
      <c r="CL295" s="54"/>
      <c r="CM295" s="54"/>
      <c r="CN295" s="55">
        <v>100</v>
      </c>
      <c r="CO295" s="21"/>
      <c r="CP295" s="54"/>
      <c r="CQ295" s="54"/>
      <c r="CR295" s="54"/>
      <c r="CS295" s="54"/>
      <c r="CT295" s="54"/>
      <c r="CU295" s="54"/>
      <c r="CV295" s="54"/>
      <c r="CW295" s="54"/>
      <c r="CX295" s="54"/>
      <c r="CY295" s="54"/>
      <c r="CZ295" s="54"/>
      <c r="DA295" s="54"/>
      <c r="DB295" s="54"/>
      <c r="DC295" s="54"/>
      <c r="DD295" s="54"/>
      <c r="DE295" s="54"/>
      <c r="DF295" s="54"/>
      <c r="DG295" s="54"/>
      <c r="DH295" s="54">
        <v>0</v>
      </c>
      <c r="DI295" s="54"/>
    </row>
    <row r="296" spans="1:113" x14ac:dyDescent="0.2">
      <c r="A296" s="21" t="s">
        <v>929</v>
      </c>
      <c r="B296" s="53">
        <v>11</v>
      </c>
      <c r="C296" s="53">
        <v>57</v>
      </c>
      <c r="D296" s="53">
        <v>3800</v>
      </c>
      <c r="E296" s="53"/>
      <c r="F296" s="53"/>
      <c r="G296" s="53"/>
      <c r="H296" s="53" t="s">
        <v>489</v>
      </c>
      <c r="I296" s="53">
        <v>-2.15</v>
      </c>
      <c r="J296" s="53"/>
      <c r="K296" s="53"/>
      <c r="L296" s="53"/>
      <c r="M296" s="54" t="s">
        <v>530</v>
      </c>
      <c r="N296" s="54"/>
      <c r="O296" s="54"/>
      <c r="P296" s="53">
        <v>33.1</v>
      </c>
      <c r="Q296" s="53"/>
      <c r="R296" s="53">
        <v>9.15</v>
      </c>
      <c r="S296" s="53"/>
      <c r="T296" s="53"/>
      <c r="U296" s="53">
        <v>3.9</v>
      </c>
      <c r="V296" s="54"/>
      <c r="W296" s="54"/>
      <c r="X296" s="54"/>
      <c r="Y296" s="54"/>
      <c r="Z296" s="53">
        <v>15</v>
      </c>
      <c r="AA296" s="53"/>
      <c r="AB296" s="54"/>
      <c r="AC296" s="54"/>
      <c r="AD296" s="54"/>
      <c r="AE296" s="54"/>
      <c r="AF296" s="54"/>
      <c r="AG296" s="53"/>
      <c r="AH296" s="53"/>
      <c r="AI296" s="53">
        <v>38.9</v>
      </c>
      <c r="AJ296" s="54"/>
      <c r="AK296" s="54"/>
      <c r="AL296" s="54"/>
      <c r="AM296" s="54"/>
      <c r="AN296" s="54"/>
      <c r="AO296" s="54"/>
      <c r="AP296" s="54"/>
      <c r="AQ296" s="54"/>
      <c r="AR296" s="54"/>
      <c r="AS296" s="54"/>
      <c r="AT296" s="53">
        <v>4.7685214409999999</v>
      </c>
      <c r="AU296" s="54">
        <v>100.05</v>
      </c>
      <c r="AV296" s="21">
        <v>29.91</v>
      </c>
      <c r="AW296" s="54"/>
      <c r="AX296" s="21">
        <v>0.15</v>
      </c>
      <c r="AY296" s="54"/>
      <c r="AZ296" s="54"/>
      <c r="BA296" s="21">
        <v>64.900000000000006</v>
      </c>
      <c r="BB296" s="54"/>
      <c r="BC296" s="21">
        <v>0.44</v>
      </c>
      <c r="BD296" s="54"/>
      <c r="BE296" s="54"/>
      <c r="BF296" s="54"/>
      <c r="BG296" s="54"/>
      <c r="BH296" s="54"/>
      <c r="BI296" s="54"/>
      <c r="BJ296" s="54"/>
      <c r="BK296" s="54"/>
      <c r="BL296" s="54"/>
      <c r="BM296" s="54"/>
      <c r="BN296" s="54"/>
      <c r="BO296" s="54"/>
      <c r="BP296" s="54"/>
      <c r="BQ296" s="54"/>
      <c r="BR296" s="54"/>
      <c r="BS296" s="54"/>
      <c r="BT296" s="54"/>
      <c r="BU296" s="53">
        <v>2.56</v>
      </c>
      <c r="BV296" s="54"/>
      <c r="BW296" s="54"/>
      <c r="BX296" s="21">
        <v>2.0099999999999998</v>
      </c>
      <c r="BY296" s="54"/>
      <c r="BZ296" s="21">
        <v>0</v>
      </c>
      <c r="CA296" s="54"/>
      <c r="CB296" s="54"/>
      <c r="CC296" s="54"/>
      <c r="CD296" s="54"/>
      <c r="CE296" s="54"/>
      <c r="CF296" s="54"/>
      <c r="CG296" s="54"/>
      <c r="CH296" s="54"/>
      <c r="CI296" s="54"/>
      <c r="CJ296" s="54"/>
      <c r="CK296" s="54"/>
      <c r="CL296" s="54"/>
      <c r="CM296" s="54"/>
      <c r="CN296" s="55">
        <v>99.97</v>
      </c>
      <c r="CO296" s="21"/>
      <c r="CP296" s="54"/>
      <c r="CQ296" s="54"/>
      <c r="CR296" s="54"/>
      <c r="CS296" s="54"/>
      <c r="CT296" s="54"/>
      <c r="CU296" s="54"/>
      <c r="CV296" s="54"/>
      <c r="CW296" s="54"/>
      <c r="CX296" s="54"/>
      <c r="CY296" s="54"/>
      <c r="CZ296" s="54"/>
      <c r="DA296" s="54"/>
      <c r="DB296" s="54"/>
      <c r="DC296" s="54"/>
      <c r="DD296" s="54"/>
      <c r="DE296" s="54"/>
      <c r="DF296" s="54"/>
      <c r="DG296" s="54"/>
      <c r="DH296" s="54">
        <v>0</v>
      </c>
      <c r="DI296" s="54"/>
    </row>
    <row r="297" spans="1:113" x14ac:dyDescent="0.2">
      <c r="A297" s="21" t="s">
        <v>930</v>
      </c>
      <c r="B297" s="53">
        <v>26</v>
      </c>
      <c r="C297" s="53">
        <v>0.1</v>
      </c>
      <c r="D297" s="53">
        <v>1693.15</v>
      </c>
      <c r="E297" s="53"/>
      <c r="F297" s="53">
        <v>4</v>
      </c>
      <c r="G297" s="53"/>
      <c r="H297" s="53" t="s">
        <v>489</v>
      </c>
      <c r="I297" s="53">
        <v>-8.6</v>
      </c>
      <c r="J297" s="53"/>
      <c r="K297" s="53" t="s">
        <v>495</v>
      </c>
      <c r="L297" s="54" t="s">
        <v>515</v>
      </c>
      <c r="M297" s="54" t="s">
        <v>494</v>
      </c>
      <c r="N297" s="54" t="s">
        <v>535</v>
      </c>
      <c r="O297" s="54" t="s">
        <v>74</v>
      </c>
      <c r="P297" s="57">
        <v>79.48</v>
      </c>
      <c r="Q297" s="57">
        <v>0</v>
      </c>
      <c r="R297" s="57">
        <v>10.050000000000001</v>
      </c>
      <c r="S297" s="57">
        <v>0.04</v>
      </c>
      <c r="T297" s="57">
        <v>0</v>
      </c>
      <c r="U297" s="57">
        <v>0.27</v>
      </c>
      <c r="V297" s="57">
        <v>0.01</v>
      </c>
      <c r="W297" s="54"/>
      <c r="X297" s="54"/>
      <c r="Y297" s="54"/>
      <c r="Z297" s="57">
        <v>0.63</v>
      </c>
      <c r="AA297" s="57">
        <v>0.41</v>
      </c>
      <c r="AB297" s="54"/>
      <c r="AC297" s="54"/>
      <c r="AD297" s="57">
        <v>1.21</v>
      </c>
      <c r="AE297" s="57">
        <v>0.05</v>
      </c>
      <c r="AF297" s="54"/>
      <c r="AG297" s="54"/>
      <c r="AH297" s="54"/>
      <c r="AI297" s="54"/>
      <c r="AJ297" s="54"/>
      <c r="AK297" s="54"/>
      <c r="AL297" s="54"/>
      <c r="AM297" s="54"/>
      <c r="AN297" s="54"/>
      <c r="AO297" s="54"/>
      <c r="AP297" s="54"/>
      <c r="AQ297" s="54"/>
      <c r="AR297" s="54"/>
      <c r="AS297" s="57">
        <v>9.56</v>
      </c>
      <c r="AT297" s="53">
        <v>0</v>
      </c>
      <c r="AU297" s="54">
        <v>96.933000000000007</v>
      </c>
      <c r="AV297" s="53">
        <v>28.69</v>
      </c>
      <c r="AW297" s="53">
        <v>0.42</v>
      </c>
      <c r="AX297" s="53"/>
      <c r="AY297" s="53">
        <v>0.1</v>
      </c>
      <c r="AZ297" s="53"/>
      <c r="BA297" s="53">
        <v>71.25</v>
      </c>
      <c r="BB297" s="53">
        <v>0.02</v>
      </c>
      <c r="BC297" s="54"/>
      <c r="BD297" s="54"/>
      <c r="BE297" s="53">
        <v>0.01</v>
      </c>
      <c r="BF297" s="54"/>
      <c r="BG297" s="54"/>
      <c r="BH297" s="54"/>
      <c r="BI297" s="54"/>
      <c r="BJ297" s="54"/>
      <c r="BK297" s="54"/>
      <c r="BL297" s="54"/>
      <c r="BM297" s="54"/>
      <c r="BN297" s="54"/>
      <c r="BO297" s="54"/>
      <c r="BP297" s="54"/>
      <c r="BQ297" s="54"/>
      <c r="BR297" s="54"/>
      <c r="BS297" s="54"/>
      <c r="BT297" s="54"/>
      <c r="BU297" s="54"/>
      <c r="BV297" s="54"/>
      <c r="BW297" s="54"/>
      <c r="BX297" s="54"/>
      <c r="BY297" s="54"/>
      <c r="BZ297" s="53">
        <v>0.01</v>
      </c>
      <c r="CA297" s="54"/>
      <c r="CB297" s="54"/>
      <c r="CC297" s="54"/>
      <c r="CD297" s="54"/>
      <c r="CE297" s="54"/>
      <c r="CF297" s="54"/>
      <c r="CG297" s="54"/>
      <c r="CH297" s="54"/>
      <c r="CI297" s="54"/>
      <c r="CJ297" s="54"/>
      <c r="CK297" s="54"/>
      <c r="CL297" s="54"/>
      <c r="CM297" s="54"/>
      <c r="CN297" s="55">
        <v>100.5</v>
      </c>
      <c r="CO297" s="21"/>
      <c r="CP297" s="54"/>
      <c r="CQ297" s="54"/>
      <c r="CR297" s="54"/>
      <c r="CS297" s="54"/>
      <c r="CT297" s="54"/>
      <c r="CU297" s="54"/>
      <c r="CV297" s="54"/>
      <c r="CW297" s="54"/>
      <c r="CX297" s="54"/>
      <c r="CY297" s="54"/>
      <c r="CZ297" s="54"/>
      <c r="DA297" s="54"/>
      <c r="DB297" s="54"/>
      <c r="DC297" s="54"/>
      <c r="DD297" s="54"/>
      <c r="DE297" s="54"/>
      <c r="DF297" s="54"/>
      <c r="DG297" s="54"/>
      <c r="DH297" s="54">
        <v>0</v>
      </c>
      <c r="DI297" s="54" t="s">
        <v>550</v>
      </c>
    </row>
    <row r="298" spans="1:113" ht="17" x14ac:dyDescent="0.25">
      <c r="A298" s="21">
        <v>2413</v>
      </c>
      <c r="B298" s="53">
        <v>21</v>
      </c>
      <c r="C298" s="53">
        <v>25</v>
      </c>
      <c r="D298" s="53">
        <v>2273</v>
      </c>
      <c r="E298" s="53"/>
      <c r="F298" s="53">
        <v>0.5</v>
      </c>
      <c r="G298" s="53"/>
      <c r="H298" s="53" t="s">
        <v>489</v>
      </c>
      <c r="I298" s="53">
        <v>-4.2</v>
      </c>
      <c r="J298" s="53"/>
      <c r="K298" s="53" t="s">
        <v>494</v>
      </c>
      <c r="L298" s="53" t="s">
        <v>524</v>
      </c>
      <c r="M298" s="54" t="s">
        <v>527</v>
      </c>
      <c r="N298" s="54" t="s">
        <v>532</v>
      </c>
      <c r="O298" s="54" t="s">
        <v>33</v>
      </c>
      <c r="P298" s="54">
        <v>60.02</v>
      </c>
      <c r="Q298" s="54"/>
      <c r="R298" s="54"/>
      <c r="S298" s="54"/>
      <c r="T298" s="54"/>
      <c r="U298" s="54">
        <v>0.8</v>
      </c>
      <c r="V298" s="54"/>
      <c r="W298" s="54"/>
      <c r="X298" s="54"/>
      <c r="Y298" s="54"/>
      <c r="Z298" s="54">
        <v>39.06</v>
      </c>
      <c r="AA298" s="54"/>
      <c r="AB298" s="54"/>
      <c r="AC298" s="54"/>
      <c r="AD298" s="54"/>
      <c r="AE298" s="54"/>
      <c r="AF298" s="54"/>
      <c r="AG298" s="54"/>
      <c r="AH298" s="54"/>
      <c r="AI298" s="54"/>
      <c r="AJ298" s="54"/>
      <c r="AK298" s="54"/>
      <c r="AL298" s="54"/>
      <c r="AM298" s="54"/>
      <c r="AN298" s="54"/>
      <c r="AO298" s="54"/>
      <c r="AP298" s="54"/>
      <c r="AQ298" s="54"/>
      <c r="AR298" s="54"/>
      <c r="AS298" s="54"/>
      <c r="AT298" s="53">
        <v>0</v>
      </c>
      <c r="AU298" s="54">
        <v>99.88</v>
      </c>
      <c r="AV298" s="53">
        <v>28.1</v>
      </c>
      <c r="AW298" s="54"/>
      <c r="AX298" s="54"/>
      <c r="AY298" s="54"/>
      <c r="AZ298" s="54"/>
      <c r="BA298" s="53">
        <v>71.150000000000006</v>
      </c>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c r="CF298" s="54"/>
      <c r="CG298" s="54"/>
      <c r="CH298" s="54"/>
      <c r="CI298" s="54"/>
      <c r="CJ298" s="54"/>
      <c r="CK298" s="54"/>
      <c r="CL298" s="54"/>
      <c r="CM298" s="54"/>
      <c r="CN298" s="55">
        <v>99.25</v>
      </c>
      <c r="CO298" s="21"/>
      <c r="CP298" s="54"/>
      <c r="CQ298" s="54"/>
      <c r="CR298" s="54"/>
      <c r="CS298" s="54"/>
      <c r="CT298" s="54"/>
      <c r="CU298" s="54"/>
      <c r="CV298" s="54"/>
      <c r="CW298" s="54"/>
      <c r="CX298" s="54"/>
      <c r="CY298" s="54"/>
      <c r="CZ298" s="54"/>
      <c r="DA298" s="54"/>
      <c r="DB298" s="54"/>
      <c r="DC298" s="54"/>
      <c r="DD298" s="54"/>
      <c r="DE298" s="54"/>
      <c r="DF298" s="54"/>
      <c r="DG298" s="54"/>
      <c r="DH298" s="54">
        <v>0</v>
      </c>
      <c r="DI298" s="54" t="s">
        <v>931</v>
      </c>
    </row>
    <row r="299" spans="1:113" x14ac:dyDescent="0.2">
      <c r="A299" s="21" t="s">
        <v>932</v>
      </c>
      <c r="B299" s="53">
        <v>11</v>
      </c>
      <c r="C299" s="53">
        <v>61</v>
      </c>
      <c r="D299" s="53">
        <v>5000</v>
      </c>
      <c r="E299" s="53"/>
      <c r="F299" s="53"/>
      <c r="G299" s="53"/>
      <c r="H299" s="53" t="s">
        <v>489</v>
      </c>
      <c r="I299" s="53">
        <v>-2.62</v>
      </c>
      <c r="J299" s="53"/>
      <c r="K299" s="53"/>
      <c r="L299" s="53"/>
      <c r="M299" s="54" t="s">
        <v>530</v>
      </c>
      <c r="N299" s="54"/>
      <c r="O299" s="54"/>
      <c r="P299" s="53">
        <v>18.79</v>
      </c>
      <c r="Q299" s="53"/>
      <c r="R299" s="53">
        <v>2.66</v>
      </c>
      <c r="S299" s="53"/>
      <c r="T299" s="53"/>
      <c r="U299" s="53">
        <v>1.1299999999999999</v>
      </c>
      <c r="V299" s="54"/>
      <c r="W299" s="54"/>
      <c r="X299" s="54"/>
      <c r="Y299" s="54"/>
      <c r="Z299" s="53"/>
      <c r="AA299" s="53"/>
      <c r="AB299" s="54"/>
      <c r="AC299" s="54"/>
      <c r="AD299" s="54"/>
      <c r="AE299" s="54"/>
      <c r="AF299" s="54"/>
      <c r="AG299" s="53">
        <v>17.02</v>
      </c>
      <c r="AH299" s="53"/>
      <c r="AI299" s="53">
        <v>60.4</v>
      </c>
      <c r="AJ299" s="54"/>
      <c r="AK299" s="54"/>
      <c r="AL299" s="54"/>
      <c r="AM299" s="54"/>
      <c r="AN299" s="54"/>
      <c r="AO299" s="54"/>
      <c r="AP299" s="54"/>
      <c r="AQ299" s="54"/>
      <c r="AR299" s="54"/>
      <c r="AS299" s="54"/>
      <c r="AT299" s="53">
        <v>6.553575543</v>
      </c>
      <c r="AU299" s="54">
        <v>100</v>
      </c>
      <c r="AV299" s="21">
        <v>27.54</v>
      </c>
      <c r="AW299" s="54"/>
      <c r="AX299" s="21">
        <v>0.06</v>
      </c>
      <c r="AY299" s="54"/>
      <c r="AZ299" s="54"/>
      <c r="BA299" s="21">
        <v>60.75</v>
      </c>
      <c r="BB299" s="54"/>
      <c r="BC299" s="21">
        <v>0</v>
      </c>
      <c r="BD299" s="54"/>
      <c r="BE299" s="54"/>
      <c r="BF299" s="54"/>
      <c r="BG299" s="54"/>
      <c r="BH299" s="54"/>
      <c r="BI299" s="54"/>
      <c r="BJ299" s="54"/>
      <c r="BK299" s="54"/>
      <c r="BL299" s="54"/>
      <c r="BM299" s="54"/>
      <c r="BN299" s="54"/>
      <c r="BO299" s="54"/>
      <c r="BP299" s="54"/>
      <c r="BQ299" s="54"/>
      <c r="BR299" s="54"/>
      <c r="BS299" s="54"/>
      <c r="BT299" s="54"/>
      <c r="BU299" s="53">
        <v>8.4499999999999993</v>
      </c>
      <c r="BV299" s="54"/>
      <c r="BW299" s="54"/>
      <c r="BX299" s="21">
        <v>3.19</v>
      </c>
      <c r="BY299" s="54"/>
      <c r="BZ299" s="21">
        <v>0</v>
      </c>
      <c r="CA299" s="54"/>
      <c r="CB299" s="54"/>
      <c r="CC299" s="54"/>
      <c r="CD299" s="54"/>
      <c r="CE299" s="54"/>
      <c r="CF299" s="54"/>
      <c r="CG299" s="54"/>
      <c r="CH299" s="54"/>
      <c r="CI299" s="54"/>
      <c r="CJ299" s="54"/>
      <c r="CK299" s="54"/>
      <c r="CL299" s="54"/>
      <c r="CM299" s="54"/>
      <c r="CN299" s="55">
        <v>99.99</v>
      </c>
      <c r="CO299" s="21"/>
      <c r="CP299" s="54"/>
      <c r="CQ299" s="54"/>
      <c r="CR299" s="54"/>
      <c r="CS299" s="54"/>
      <c r="CT299" s="54"/>
      <c r="CU299" s="54"/>
      <c r="CV299" s="54"/>
      <c r="CW299" s="54"/>
      <c r="CX299" s="54"/>
      <c r="CY299" s="54"/>
      <c r="CZ299" s="54"/>
      <c r="DA299" s="54"/>
      <c r="DB299" s="54"/>
      <c r="DC299" s="54"/>
      <c r="DD299" s="54"/>
      <c r="DE299" s="54"/>
      <c r="DF299" s="54"/>
      <c r="DG299" s="54"/>
      <c r="DH299" s="54">
        <v>0</v>
      </c>
      <c r="DI299" s="54"/>
    </row>
    <row r="300" spans="1:113" x14ac:dyDescent="0.2">
      <c r="A300" s="21" t="s">
        <v>933</v>
      </c>
      <c r="B300" s="53">
        <v>9</v>
      </c>
      <c r="C300" s="48">
        <v>3.5</v>
      </c>
      <c r="D300" s="59">
        <v>2073.15</v>
      </c>
      <c r="E300" s="53"/>
      <c r="F300" s="92">
        <v>0.16700000000000001</v>
      </c>
      <c r="G300" s="53"/>
      <c r="H300" s="53" t="s">
        <v>489</v>
      </c>
      <c r="I300" s="46">
        <v>-6.46</v>
      </c>
      <c r="J300" s="53"/>
      <c r="K300" s="53" t="s">
        <v>490</v>
      </c>
      <c r="L300" s="21" t="s">
        <v>926</v>
      </c>
      <c r="M300" s="54" t="s">
        <v>494</v>
      </c>
      <c r="N300" s="21" t="s">
        <v>534</v>
      </c>
      <c r="O300" s="21" t="s">
        <v>536</v>
      </c>
      <c r="P300" s="21">
        <v>52.549269320000001</v>
      </c>
      <c r="Q300" s="21">
        <v>0</v>
      </c>
      <c r="R300" s="21">
        <v>3.3604875999999999</v>
      </c>
      <c r="S300" s="21">
        <v>0</v>
      </c>
      <c r="T300" s="21"/>
      <c r="U300" s="21">
        <v>0.18008150000000001</v>
      </c>
      <c r="V300" s="21">
        <v>0</v>
      </c>
      <c r="W300" s="21"/>
      <c r="X300" s="21"/>
      <c r="Y300" s="21">
        <v>0</v>
      </c>
      <c r="Z300" s="21">
        <v>26.12640588</v>
      </c>
      <c r="AA300" s="21">
        <v>0.68365399999999998</v>
      </c>
      <c r="AB300" s="21"/>
      <c r="AC300" s="21"/>
      <c r="AD300" s="21">
        <v>0.47145690000000001</v>
      </c>
      <c r="AE300" s="21">
        <v>11.271846</v>
      </c>
      <c r="AF300" s="21"/>
      <c r="AG300" s="21"/>
      <c r="AH300" s="21"/>
      <c r="AI300" s="21"/>
      <c r="AJ300" s="21"/>
      <c r="AK300" s="21"/>
      <c r="AL300" s="21"/>
      <c r="AM300" s="21"/>
      <c r="AN300" s="21"/>
      <c r="AO300" s="21"/>
      <c r="AP300" s="21"/>
      <c r="AQ300" s="21"/>
      <c r="AR300" s="21"/>
      <c r="AS300" s="21">
        <v>13.138702</v>
      </c>
      <c r="AT300" s="53">
        <v>0</v>
      </c>
      <c r="AU300" s="54">
        <v>101.22799999999999</v>
      </c>
      <c r="AV300" s="21">
        <v>26.777000000000001</v>
      </c>
      <c r="AW300" s="54"/>
      <c r="AX300" s="54"/>
      <c r="AY300" s="54"/>
      <c r="AZ300" s="54"/>
      <c r="BA300" s="53">
        <v>70.891059999999996</v>
      </c>
      <c r="BB300" s="54"/>
      <c r="BC300" s="54"/>
      <c r="BD300" s="54"/>
      <c r="BE300" s="54"/>
      <c r="BF300" s="54"/>
      <c r="BG300" s="54"/>
      <c r="BH300" s="54"/>
      <c r="BI300" s="54"/>
      <c r="BJ300" s="54"/>
      <c r="BK300" s="54"/>
      <c r="BL300" s="54"/>
      <c r="BM300" s="54"/>
      <c r="BN300" s="54"/>
      <c r="BO300" s="54"/>
      <c r="BP300" s="54"/>
      <c r="BQ300" s="54"/>
      <c r="BR300" s="54"/>
      <c r="BS300" s="54"/>
      <c r="BT300" s="54"/>
      <c r="BU300" s="54"/>
      <c r="BV300" s="54">
        <v>1.3259399999999999E-2</v>
      </c>
      <c r="BW300" s="54"/>
      <c r="BX300" s="54"/>
      <c r="BY300" s="54"/>
      <c r="BZ300" s="54">
        <v>8.9999999999999993E-3</v>
      </c>
      <c r="CA300" s="54"/>
      <c r="CB300" s="54"/>
      <c r="CC300" s="54"/>
      <c r="CD300" s="54"/>
      <c r="CE300" s="54"/>
      <c r="CF300" s="54"/>
      <c r="CG300" s="54"/>
      <c r="CH300" s="54"/>
      <c r="CI300" s="54"/>
      <c r="CJ300" s="54"/>
      <c r="CK300" s="54"/>
      <c r="CL300" s="54"/>
      <c r="CM300" s="54"/>
      <c r="CN300" s="55">
        <v>97.69</v>
      </c>
      <c r="CO300" s="21"/>
      <c r="CP300" s="54"/>
      <c r="CQ300" s="54"/>
      <c r="CR300" s="54"/>
      <c r="CS300" s="54"/>
      <c r="CT300" s="54"/>
      <c r="CU300" s="54"/>
      <c r="CV300" s="54"/>
      <c r="CW300" s="54"/>
      <c r="CX300" s="54"/>
      <c r="CY300" s="54"/>
      <c r="CZ300" s="54"/>
      <c r="DA300" s="54"/>
      <c r="DB300" s="54"/>
      <c r="DC300" s="54"/>
      <c r="DD300" s="54"/>
      <c r="DE300" s="54"/>
      <c r="DF300" s="54"/>
      <c r="DG300" s="54"/>
      <c r="DH300" s="54">
        <v>0</v>
      </c>
      <c r="DI300" s="21" t="s">
        <v>547</v>
      </c>
    </row>
    <row r="301" spans="1:113" x14ac:dyDescent="0.2">
      <c r="A301" s="21">
        <v>2309</v>
      </c>
      <c r="B301" s="53">
        <v>22</v>
      </c>
      <c r="C301" s="53">
        <v>15</v>
      </c>
      <c r="D301" s="53">
        <v>2673</v>
      </c>
      <c r="E301" s="53"/>
      <c r="F301" s="53">
        <v>9.1666666999999993E-2</v>
      </c>
      <c r="G301" s="53"/>
      <c r="H301" s="53" t="s">
        <v>489</v>
      </c>
      <c r="I301" s="53">
        <v>-4.8</v>
      </c>
      <c r="J301" s="53"/>
      <c r="K301" s="53" t="s">
        <v>490</v>
      </c>
      <c r="L301" s="53" t="s">
        <v>501</v>
      </c>
      <c r="M301" s="54" t="s">
        <v>527</v>
      </c>
      <c r="N301" s="54" t="s">
        <v>532</v>
      </c>
      <c r="O301" s="54" t="s">
        <v>536</v>
      </c>
      <c r="P301" s="54">
        <v>60.54</v>
      </c>
      <c r="Q301" s="54"/>
      <c r="R301" s="54">
        <v>3.4</v>
      </c>
      <c r="S301" s="54"/>
      <c r="T301" s="54"/>
      <c r="U301" s="54">
        <v>0.39</v>
      </c>
      <c r="V301" s="54"/>
      <c r="W301" s="54"/>
      <c r="X301" s="54"/>
      <c r="Y301" s="54"/>
      <c r="Z301" s="54">
        <v>31.34</v>
      </c>
      <c r="AA301" s="54">
        <v>1.26</v>
      </c>
      <c r="AB301" s="54"/>
      <c r="AC301" s="54"/>
      <c r="AD301" s="54"/>
      <c r="AE301" s="54"/>
      <c r="AF301" s="54"/>
      <c r="AG301" s="54"/>
      <c r="AH301" s="54">
        <v>8.1000000000000003E-2</v>
      </c>
      <c r="AI301" s="54">
        <v>0.60399999999999998</v>
      </c>
      <c r="AJ301" s="54"/>
      <c r="AK301" s="54"/>
      <c r="AL301" s="54"/>
      <c r="AM301" s="54"/>
      <c r="AN301" s="54"/>
      <c r="AO301" s="54"/>
      <c r="AP301" s="54"/>
      <c r="AQ301" s="54"/>
      <c r="AR301" s="54"/>
      <c r="AS301" s="54"/>
      <c r="AT301" s="53">
        <v>3.4610259249999999</v>
      </c>
      <c r="AU301" s="54">
        <v>97.614999999999995</v>
      </c>
      <c r="AV301" s="53">
        <v>26.6</v>
      </c>
      <c r="AW301" s="54"/>
      <c r="AX301" s="54"/>
      <c r="AY301" s="54"/>
      <c r="AZ301" s="54"/>
      <c r="BA301" s="53">
        <v>67.7</v>
      </c>
      <c r="BB301" s="54"/>
      <c r="BC301" s="54"/>
      <c r="BD301" s="54"/>
      <c r="BE301" s="54"/>
      <c r="BF301" s="54"/>
      <c r="BG301" s="54"/>
      <c r="BH301" s="54"/>
      <c r="BI301" s="54"/>
      <c r="BJ301" s="54"/>
      <c r="BK301" s="54"/>
      <c r="BL301" s="54"/>
      <c r="BM301" s="54"/>
      <c r="BN301" s="54">
        <v>0.09</v>
      </c>
      <c r="BO301" s="54"/>
      <c r="BP301" s="54"/>
      <c r="BQ301" s="54"/>
      <c r="BR301" s="54"/>
      <c r="BS301" s="54"/>
      <c r="BT301" s="54"/>
      <c r="BU301" s="54">
        <v>4.5999999999999999E-3</v>
      </c>
      <c r="BV301" s="54"/>
      <c r="BW301" s="54"/>
      <c r="BX301" s="54"/>
      <c r="BY301" s="54"/>
      <c r="BZ301" s="54">
        <v>2.33</v>
      </c>
      <c r="CA301" s="54"/>
      <c r="CB301" s="54"/>
      <c r="CC301" s="54"/>
      <c r="CD301" s="54"/>
      <c r="CE301" s="54"/>
      <c r="CF301" s="54"/>
      <c r="CG301" s="54"/>
      <c r="CH301" s="54"/>
      <c r="CI301" s="54"/>
      <c r="CJ301" s="54"/>
      <c r="CK301" s="54"/>
      <c r="CL301" s="54"/>
      <c r="CM301" s="54"/>
      <c r="CN301" s="55">
        <v>96.72</v>
      </c>
      <c r="CO301" s="21"/>
      <c r="CP301" s="54"/>
      <c r="CQ301" s="54"/>
      <c r="CR301" s="54"/>
      <c r="CS301" s="54"/>
      <c r="CT301" s="54"/>
      <c r="CU301" s="54"/>
      <c r="CV301" s="54"/>
      <c r="CW301" s="54"/>
      <c r="CX301" s="54"/>
      <c r="CY301" s="54"/>
      <c r="CZ301" s="54"/>
      <c r="DA301" s="54"/>
      <c r="DB301" s="54"/>
      <c r="DC301" s="54"/>
      <c r="DD301" s="54"/>
      <c r="DE301" s="54"/>
      <c r="DF301" s="54"/>
      <c r="DG301" s="54"/>
      <c r="DH301" s="54">
        <v>0</v>
      </c>
      <c r="DI301" s="54"/>
    </row>
    <row r="302" spans="1:113" x14ac:dyDescent="0.2">
      <c r="A302" s="21">
        <v>1029</v>
      </c>
      <c r="B302" s="53">
        <v>9</v>
      </c>
      <c r="C302" s="43">
        <v>1</v>
      </c>
      <c r="D302" s="59">
        <v>1973.15</v>
      </c>
      <c r="E302" s="53"/>
      <c r="F302" s="92">
        <v>0.83299999999999996</v>
      </c>
      <c r="G302" s="53"/>
      <c r="H302" s="53" t="s">
        <v>489</v>
      </c>
      <c r="I302" s="52">
        <v>-4.5199999999999996</v>
      </c>
      <c r="J302" s="53"/>
      <c r="K302" s="53" t="s">
        <v>495</v>
      </c>
      <c r="L302" s="21" t="s">
        <v>508</v>
      </c>
      <c r="M302" s="54" t="s">
        <v>494</v>
      </c>
      <c r="N302" s="21" t="s">
        <v>534</v>
      </c>
      <c r="O302" s="21" t="s">
        <v>536</v>
      </c>
      <c r="P302" s="21">
        <v>54.703657929999999</v>
      </c>
      <c r="Q302" s="21">
        <v>6.72165E-3</v>
      </c>
      <c r="R302" s="21">
        <v>2.0994972999999999</v>
      </c>
      <c r="S302" s="21">
        <v>5.4991399999999996E-3</v>
      </c>
      <c r="T302" s="21"/>
      <c r="U302" s="21">
        <v>7.2472599999999998E-2</v>
      </c>
      <c r="V302" s="21">
        <v>-5.5728000000000001E-3</v>
      </c>
      <c r="W302" s="21"/>
      <c r="X302" s="21"/>
      <c r="Y302" s="21">
        <v>1.358644E-2</v>
      </c>
      <c r="Z302" s="21">
        <v>24.393999130000001</v>
      </c>
      <c r="AA302" s="21">
        <v>1.3655109999999999</v>
      </c>
      <c r="AB302" s="21"/>
      <c r="AC302" s="21"/>
      <c r="AD302" s="21">
        <v>0.64235379999999997</v>
      </c>
      <c r="AE302" s="21">
        <v>12.973077</v>
      </c>
      <c r="AF302" s="21"/>
      <c r="AG302" s="21"/>
      <c r="AH302" s="21"/>
      <c r="AI302" s="21"/>
      <c r="AJ302" s="21"/>
      <c r="AK302" s="21"/>
      <c r="AL302" s="21"/>
      <c r="AM302" s="21"/>
      <c r="AN302" s="21"/>
      <c r="AO302" s="21"/>
      <c r="AP302" s="21"/>
      <c r="AQ302" s="21"/>
      <c r="AR302" s="21"/>
      <c r="AS302" s="21">
        <v>6.9387143</v>
      </c>
      <c r="AT302" s="53">
        <v>3.4610259249999999</v>
      </c>
      <c r="AU302" s="54">
        <v>99.748500000000007</v>
      </c>
      <c r="AV302" s="21">
        <v>26.0016</v>
      </c>
      <c r="AW302" s="54"/>
      <c r="AX302" s="54"/>
      <c r="AY302" s="54">
        <v>7.8142856999999996E-2</v>
      </c>
      <c r="AZ302" s="54"/>
      <c r="BA302" s="53">
        <v>68.489000000000004</v>
      </c>
      <c r="BB302" s="54">
        <v>8.4285709999999993E-3</v>
      </c>
      <c r="BC302" s="54"/>
      <c r="BD302" s="54">
        <v>0.218</v>
      </c>
      <c r="BE302" s="54">
        <v>6.3849999999999998</v>
      </c>
      <c r="BF302" s="54"/>
      <c r="BG302" s="54"/>
      <c r="BH302" s="54"/>
      <c r="BI302" s="54"/>
      <c r="BJ302" s="54"/>
      <c r="BK302" s="54"/>
      <c r="BL302" s="54"/>
      <c r="BM302" s="54"/>
      <c r="BN302" s="54"/>
      <c r="BO302" s="54"/>
      <c r="BP302" s="54"/>
      <c r="BQ302" s="54"/>
      <c r="BR302" s="54"/>
      <c r="BS302" s="54"/>
      <c r="BT302" s="54"/>
      <c r="BU302" s="54"/>
      <c r="BV302" s="54">
        <v>3.6266100000000003E-2</v>
      </c>
      <c r="BW302" s="54"/>
      <c r="BX302" s="54"/>
      <c r="BY302" s="54">
        <v>0.45440000000000003</v>
      </c>
      <c r="BZ302" s="54">
        <v>4.0000000000000001E-3</v>
      </c>
      <c r="CA302" s="54"/>
      <c r="CB302" s="54"/>
      <c r="CC302" s="54"/>
      <c r="CD302" s="54"/>
      <c r="CE302" s="54"/>
      <c r="CF302" s="54"/>
      <c r="CG302" s="54"/>
      <c r="CH302" s="54"/>
      <c r="CI302" s="54"/>
      <c r="CJ302" s="54"/>
      <c r="CK302" s="54"/>
      <c r="CL302" s="54"/>
      <c r="CM302" s="54"/>
      <c r="CN302" s="55">
        <v>101.68</v>
      </c>
      <c r="CO302" s="21"/>
      <c r="CP302" s="54"/>
      <c r="CQ302" s="54"/>
      <c r="CR302" s="54"/>
      <c r="CS302" s="54"/>
      <c r="CT302" s="54"/>
      <c r="CU302" s="54"/>
      <c r="CV302" s="54"/>
      <c r="CW302" s="54"/>
      <c r="CX302" s="54"/>
      <c r="CY302" s="54"/>
      <c r="CZ302" s="54"/>
      <c r="DA302" s="54"/>
      <c r="DB302" s="54"/>
      <c r="DC302" s="54"/>
      <c r="DD302" s="54"/>
      <c r="DE302" s="54"/>
      <c r="DF302" s="54"/>
      <c r="DG302" s="54"/>
      <c r="DH302" s="54">
        <v>0</v>
      </c>
      <c r="DI302" s="21" t="s">
        <v>547</v>
      </c>
    </row>
    <row r="303" spans="1:113" x14ac:dyDescent="0.2">
      <c r="A303" s="21" t="s">
        <v>934</v>
      </c>
      <c r="B303" s="53">
        <v>26</v>
      </c>
      <c r="C303" s="53">
        <v>0.3</v>
      </c>
      <c r="D303" s="53">
        <v>1523.15</v>
      </c>
      <c r="E303" s="53"/>
      <c r="F303" s="53">
        <v>12</v>
      </c>
      <c r="G303" s="53"/>
      <c r="H303" s="53" t="s">
        <v>489</v>
      </c>
      <c r="I303" s="53">
        <v>-9.4</v>
      </c>
      <c r="J303" s="53"/>
      <c r="K303" s="53" t="s">
        <v>495</v>
      </c>
      <c r="L303" s="54" t="s">
        <v>514</v>
      </c>
      <c r="M303" s="54" t="s">
        <v>494</v>
      </c>
      <c r="N303" s="54" t="s">
        <v>535</v>
      </c>
      <c r="O303" s="54" t="s">
        <v>74</v>
      </c>
      <c r="P303" s="57">
        <v>55.75</v>
      </c>
      <c r="Q303" s="57">
        <v>0.08</v>
      </c>
      <c r="R303" s="57">
        <v>10.37</v>
      </c>
      <c r="S303" s="57">
        <v>0.04</v>
      </c>
      <c r="T303" s="57">
        <v>0</v>
      </c>
      <c r="U303" s="57">
        <v>0.12</v>
      </c>
      <c r="V303" s="57">
        <v>0.06</v>
      </c>
      <c r="W303" s="54"/>
      <c r="X303" s="54"/>
      <c r="Y303" s="54"/>
      <c r="Z303" s="57">
        <v>8.9499999999999993</v>
      </c>
      <c r="AA303" s="57">
        <v>5.69</v>
      </c>
      <c r="AB303" s="54"/>
      <c r="AC303" s="54"/>
      <c r="AD303" s="57">
        <v>4.5999999999999996</v>
      </c>
      <c r="AE303" s="57">
        <v>0.06</v>
      </c>
      <c r="AF303" s="54"/>
      <c r="AG303" s="54"/>
      <c r="AH303" s="54"/>
      <c r="AI303" s="54"/>
      <c r="AJ303" s="54"/>
      <c r="AK303" s="54"/>
      <c r="AL303" s="54"/>
      <c r="AM303" s="54"/>
      <c r="AN303" s="54"/>
      <c r="AO303" s="54"/>
      <c r="AP303" s="54"/>
      <c r="AQ303" s="54"/>
      <c r="AR303" s="54"/>
      <c r="AS303" s="57">
        <v>15.78</v>
      </c>
      <c r="AT303" s="53">
        <v>7.871053173</v>
      </c>
      <c r="AU303" s="54">
        <v>93.638000000000005</v>
      </c>
      <c r="AV303" s="53">
        <v>25.58</v>
      </c>
      <c r="AW303" s="53">
        <v>0.17</v>
      </c>
      <c r="AX303" s="53"/>
      <c r="AY303" s="53">
        <v>0.56999999999999995</v>
      </c>
      <c r="AZ303" s="53"/>
      <c r="BA303" s="53">
        <v>69.17</v>
      </c>
      <c r="BB303" s="53">
        <v>4.05</v>
      </c>
      <c r="BC303" s="54"/>
      <c r="BD303" s="54"/>
      <c r="BE303" s="53">
        <v>0.01</v>
      </c>
      <c r="BF303" s="54"/>
      <c r="BG303" s="54"/>
      <c r="BH303" s="54"/>
      <c r="BI303" s="54"/>
      <c r="BJ303" s="54"/>
      <c r="BK303" s="54"/>
      <c r="BL303" s="54"/>
      <c r="BM303" s="54"/>
      <c r="BN303" s="54"/>
      <c r="BO303" s="54"/>
      <c r="BP303" s="54"/>
      <c r="BQ303" s="54"/>
      <c r="BR303" s="54"/>
      <c r="BS303" s="54"/>
      <c r="BT303" s="54"/>
      <c r="BU303" s="54"/>
      <c r="BV303" s="54"/>
      <c r="BW303" s="54"/>
      <c r="BX303" s="54"/>
      <c r="BY303" s="54"/>
      <c r="BZ303" s="53">
        <v>0</v>
      </c>
      <c r="CA303" s="54"/>
      <c r="CB303" s="54"/>
      <c r="CC303" s="54"/>
      <c r="CD303" s="54"/>
      <c r="CE303" s="54"/>
      <c r="CF303" s="54"/>
      <c r="CG303" s="54"/>
      <c r="CH303" s="54"/>
      <c r="CI303" s="54"/>
      <c r="CJ303" s="54"/>
      <c r="CK303" s="54"/>
      <c r="CL303" s="54"/>
      <c r="CM303" s="54"/>
      <c r="CN303" s="55">
        <v>99.55</v>
      </c>
      <c r="CO303" s="21"/>
      <c r="CP303" s="54"/>
      <c r="CQ303" s="54"/>
      <c r="CR303" s="54"/>
      <c r="CS303" s="54"/>
      <c r="CT303" s="54"/>
      <c r="CU303" s="54"/>
      <c r="CV303" s="54"/>
      <c r="CW303" s="54"/>
      <c r="CX303" s="54"/>
      <c r="CY303" s="54"/>
      <c r="CZ303" s="54"/>
      <c r="DA303" s="54"/>
      <c r="DB303" s="54"/>
      <c r="DC303" s="54"/>
      <c r="DD303" s="54"/>
      <c r="DE303" s="54"/>
      <c r="DF303" s="54"/>
      <c r="DG303" s="54"/>
      <c r="DH303" s="54">
        <v>0</v>
      </c>
      <c r="DI303" s="54" t="s">
        <v>550</v>
      </c>
    </row>
    <row r="304" spans="1:113" x14ac:dyDescent="0.2">
      <c r="A304" s="21">
        <v>972</v>
      </c>
      <c r="B304" s="53">
        <v>9</v>
      </c>
      <c r="C304" s="43">
        <v>1</v>
      </c>
      <c r="D304" s="59">
        <v>1973.15</v>
      </c>
      <c r="E304" s="53"/>
      <c r="F304" s="92">
        <v>0.75</v>
      </c>
      <c r="G304" s="53"/>
      <c r="H304" s="53" t="s">
        <v>489</v>
      </c>
      <c r="I304" s="46">
        <v>-5.23</v>
      </c>
      <c r="J304" s="53"/>
      <c r="K304" s="53" t="s">
        <v>490</v>
      </c>
      <c r="L304" s="21" t="s">
        <v>508</v>
      </c>
      <c r="M304" s="54" t="s">
        <v>494</v>
      </c>
      <c r="N304" s="21" t="s">
        <v>534</v>
      </c>
      <c r="O304" s="21" t="s">
        <v>536</v>
      </c>
      <c r="P304" s="21">
        <v>55.990396769999997</v>
      </c>
      <c r="Q304" s="21">
        <v>5.5346329999999999E-2</v>
      </c>
      <c r="R304" s="21">
        <v>2.5193395999999999</v>
      </c>
      <c r="S304" s="21">
        <v>1.4571600000000001E-2</v>
      </c>
      <c r="T304" s="21"/>
      <c r="U304" s="21">
        <v>3.9452599999999997E-2</v>
      </c>
      <c r="V304" s="21">
        <v>8.1448600000000003E-3</v>
      </c>
      <c r="W304" s="21"/>
      <c r="X304" s="21"/>
      <c r="Y304" s="21"/>
      <c r="Z304" s="21">
        <v>29.80433803</v>
      </c>
      <c r="AA304" s="21">
        <v>1.68276</v>
      </c>
      <c r="AB304" s="21"/>
      <c r="AC304" s="21"/>
      <c r="AD304" s="21">
        <v>1.4112924</v>
      </c>
      <c r="AE304" s="21">
        <v>0.15221960000000001</v>
      </c>
      <c r="AF304" s="21"/>
      <c r="AG304" s="21"/>
      <c r="AH304" s="21"/>
      <c r="AI304" s="21"/>
      <c r="AJ304" s="21"/>
      <c r="AK304" s="21"/>
      <c r="AL304" s="21"/>
      <c r="AM304" s="21"/>
      <c r="AN304" s="21"/>
      <c r="AO304" s="21"/>
      <c r="AP304" s="21"/>
      <c r="AQ304" s="21"/>
      <c r="AR304" s="21"/>
      <c r="AS304" s="21">
        <v>5.992</v>
      </c>
      <c r="AT304" s="53">
        <v>2.9888054890000002</v>
      </c>
      <c r="AU304" s="54">
        <v>94.681100000000001</v>
      </c>
      <c r="AV304" s="21">
        <v>25.419599999999999</v>
      </c>
      <c r="AW304" s="54"/>
      <c r="AX304" s="54"/>
      <c r="AY304" s="54">
        <v>0.81361428599999996</v>
      </c>
      <c r="AZ304" s="54"/>
      <c r="BA304" s="53">
        <v>71.536699999999996</v>
      </c>
      <c r="BB304" s="54">
        <v>1.1714286000000001E-2</v>
      </c>
      <c r="BC304" s="54"/>
      <c r="BD304" s="54">
        <v>0.23815714299999999</v>
      </c>
      <c r="BE304" s="54">
        <v>4.1606899999999998</v>
      </c>
      <c r="BF304" s="54"/>
      <c r="BG304" s="54"/>
      <c r="BH304" s="54"/>
      <c r="BI304" s="54"/>
      <c r="BJ304" s="54"/>
      <c r="BK304" s="54"/>
      <c r="BL304" s="54"/>
      <c r="BM304" s="54"/>
      <c r="BN304" s="54"/>
      <c r="BO304" s="54"/>
      <c r="BP304" s="54"/>
      <c r="BQ304" s="54"/>
      <c r="BR304" s="54"/>
      <c r="BS304" s="54"/>
      <c r="BT304" s="54"/>
      <c r="BU304" s="54"/>
      <c r="BV304" s="54"/>
      <c r="BW304" s="54"/>
      <c r="BX304" s="54"/>
      <c r="BY304" s="54"/>
      <c r="BZ304" s="54">
        <v>3.9E-2</v>
      </c>
      <c r="CA304" s="54"/>
      <c r="CB304" s="54"/>
      <c r="CC304" s="54"/>
      <c r="CD304" s="54"/>
      <c r="CE304" s="54"/>
      <c r="CF304" s="54"/>
      <c r="CG304" s="54"/>
      <c r="CH304" s="54"/>
      <c r="CI304" s="54"/>
      <c r="CJ304" s="54"/>
      <c r="CK304" s="54"/>
      <c r="CL304" s="54"/>
      <c r="CM304" s="54"/>
      <c r="CN304" s="55">
        <v>102.22</v>
      </c>
      <c r="CO304" s="21"/>
      <c r="CP304" s="54"/>
      <c r="CQ304" s="54"/>
      <c r="CR304" s="54"/>
      <c r="CS304" s="54"/>
      <c r="CT304" s="54"/>
      <c r="CU304" s="54"/>
      <c r="CV304" s="54"/>
      <c r="CW304" s="54"/>
      <c r="CX304" s="54"/>
      <c r="CY304" s="54"/>
      <c r="CZ304" s="54"/>
      <c r="DA304" s="54"/>
      <c r="DB304" s="54"/>
      <c r="DC304" s="54"/>
      <c r="DD304" s="54"/>
      <c r="DE304" s="54"/>
      <c r="DF304" s="54"/>
      <c r="DG304" s="54"/>
      <c r="DH304" s="54">
        <v>0</v>
      </c>
      <c r="DI304" s="21" t="s">
        <v>548</v>
      </c>
    </row>
    <row r="305" spans="1:113" x14ac:dyDescent="0.2">
      <c r="A305" s="21">
        <v>420</v>
      </c>
      <c r="B305" s="53">
        <v>9</v>
      </c>
      <c r="C305" s="93">
        <v>3</v>
      </c>
      <c r="D305" s="59">
        <v>2173.15</v>
      </c>
      <c r="E305" s="53"/>
      <c r="F305" s="92">
        <v>0.25</v>
      </c>
      <c r="G305" s="53"/>
      <c r="H305" s="53" t="s">
        <v>489</v>
      </c>
      <c r="I305" s="46">
        <v>-3.89</v>
      </c>
      <c r="J305" s="53"/>
      <c r="K305" s="53" t="s">
        <v>490</v>
      </c>
      <c r="L305" s="21" t="s">
        <v>508</v>
      </c>
      <c r="M305" s="54" t="s">
        <v>494</v>
      </c>
      <c r="N305" s="21" t="s">
        <v>534</v>
      </c>
      <c r="O305" s="21" t="s">
        <v>536</v>
      </c>
      <c r="P305" s="21">
        <v>56.39373277</v>
      </c>
      <c r="Q305" s="21">
        <v>8.1517850000000003E-2</v>
      </c>
      <c r="R305" s="21">
        <v>2.4879014000000002</v>
      </c>
      <c r="S305" s="21">
        <v>3.2857530000000003E-2</v>
      </c>
      <c r="T305" s="21"/>
      <c r="U305" s="21">
        <v>0.20132040000000001</v>
      </c>
      <c r="V305" s="21">
        <v>4.7154400000000004E-3</v>
      </c>
      <c r="W305" s="21"/>
      <c r="X305" s="21"/>
      <c r="Y305" s="21"/>
      <c r="Z305" s="21">
        <v>29.489360340000001</v>
      </c>
      <c r="AA305" s="21">
        <v>1.6957530000000001</v>
      </c>
      <c r="AB305" s="21"/>
      <c r="AC305" s="21"/>
      <c r="AD305" s="21">
        <v>1.3142821</v>
      </c>
      <c r="AE305" s="21">
        <v>0.14536540000000001</v>
      </c>
      <c r="AF305" s="21"/>
      <c r="AG305" s="21"/>
      <c r="AH305" s="21"/>
      <c r="AI305" s="21"/>
      <c r="AJ305" s="21"/>
      <c r="AK305" s="21"/>
      <c r="AL305" s="21"/>
      <c r="AM305" s="21"/>
      <c r="AN305" s="21"/>
      <c r="AO305" s="21"/>
      <c r="AP305" s="21"/>
      <c r="AQ305" s="21"/>
      <c r="AR305" s="21"/>
      <c r="AS305" s="21">
        <v>5.4532857000000003</v>
      </c>
      <c r="AT305" s="57">
        <v>2.92</v>
      </c>
      <c r="AU305" s="54">
        <v>94.311300000000003</v>
      </c>
      <c r="AV305" s="21">
        <v>25.075299999999999</v>
      </c>
      <c r="AW305" s="54"/>
      <c r="AX305" s="54"/>
      <c r="AY305" s="54">
        <v>0.69747142900000003</v>
      </c>
      <c r="AZ305" s="54"/>
      <c r="BA305" s="53">
        <v>71.171157140000005</v>
      </c>
      <c r="BB305" s="54">
        <v>1.5442857000000001E-2</v>
      </c>
      <c r="BC305" s="54"/>
      <c r="BD305" s="54">
        <v>0.26244285699999997</v>
      </c>
      <c r="BE305" s="54">
        <v>4.3917299999999999</v>
      </c>
      <c r="BF305" s="54"/>
      <c r="BG305" s="54"/>
      <c r="BH305" s="54"/>
      <c r="BI305" s="54"/>
      <c r="BJ305" s="54"/>
      <c r="BK305" s="54"/>
      <c r="BL305" s="54"/>
      <c r="BM305" s="54"/>
      <c r="BN305" s="54"/>
      <c r="BO305" s="54"/>
      <c r="BP305" s="54"/>
      <c r="BQ305" s="54"/>
      <c r="BR305" s="54"/>
      <c r="BS305" s="54"/>
      <c r="BT305" s="54"/>
      <c r="BU305" s="54"/>
      <c r="BV305" s="54"/>
      <c r="BW305" s="54"/>
      <c r="BX305" s="54"/>
      <c r="BY305" s="54">
        <v>0.64490000000000003</v>
      </c>
      <c r="BZ305" s="54">
        <v>0.13200000000000001</v>
      </c>
      <c r="CA305" s="54"/>
      <c r="CB305" s="54"/>
      <c r="CC305" s="54"/>
      <c r="CD305" s="54"/>
      <c r="CE305" s="54"/>
      <c r="CF305" s="54"/>
      <c r="CG305" s="54"/>
      <c r="CH305" s="54"/>
      <c r="CI305" s="54"/>
      <c r="CJ305" s="54"/>
      <c r="CK305" s="54"/>
      <c r="CL305" s="54"/>
      <c r="CM305" s="54"/>
      <c r="CN305" s="55">
        <v>102.39</v>
      </c>
      <c r="CO305" s="21"/>
      <c r="CP305" s="54"/>
      <c r="CQ305" s="54"/>
      <c r="CR305" s="54"/>
      <c r="CS305" s="54"/>
      <c r="CT305" s="54"/>
      <c r="CU305" s="54"/>
      <c r="CV305" s="54"/>
      <c r="CW305" s="54"/>
      <c r="CX305" s="54"/>
      <c r="CY305" s="54"/>
      <c r="CZ305" s="54"/>
      <c r="DA305" s="54"/>
      <c r="DB305" s="54"/>
      <c r="DC305" s="54"/>
      <c r="DD305" s="54"/>
      <c r="DE305" s="54"/>
      <c r="DF305" s="54"/>
      <c r="DG305" s="54"/>
      <c r="DH305" s="54">
        <v>0</v>
      </c>
      <c r="DI305" s="21" t="s">
        <v>548</v>
      </c>
    </row>
    <row r="307" spans="1:113" x14ac:dyDescent="0.2">
      <c r="A307" s="90" t="s">
        <v>937</v>
      </c>
    </row>
    <row r="308" spans="1:113" s="3" customFormat="1" x14ac:dyDescent="0.2">
      <c r="A308" t="s">
        <v>935</v>
      </c>
      <c r="B308" s="34">
        <v>5</v>
      </c>
      <c r="C308" s="34">
        <v>2</v>
      </c>
      <c r="D308" s="34">
        <v>2273</v>
      </c>
      <c r="E308" s="34"/>
      <c r="F308" s="34">
        <v>0.33333333333333331</v>
      </c>
      <c r="G308" s="34"/>
      <c r="H308" s="34"/>
      <c r="I308" s="34"/>
      <c r="J308" s="34"/>
      <c r="K308" s="34" t="s">
        <v>492</v>
      </c>
      <c r="L308" s="34"/>
      <c r="M308" s="3" t="s">
        <v>529</v>
      </c>
      <c r="N308" s="34"/>
      <c r="O308" s="34" t="s">
        <v>536</v>
      </c>
      <c r="P308" s="35">
        <v>40.580537557849766</v>
      </c>
      <c r="Q308" s="35"/>
      <c r="R308" s="35"/>
      <c r="S308" s="35"/>
      <c r="T308" s="35"/>
      <c r="U308" s="35">
        <v>6.0464637421665168</v>
      </c>
      <c r="V308" s="35"/>
      <c r="W308" s="35">
        <v>0.86462582725267279</v>
      </c>
      <c r="X308" s="35"/>
      <c r="Y308" s="35"/>
      <c r="Z308" s="35">
        <v>52.398025503907867</v>
      </c>
      <c r="AA308" s="35"/>
      <c r="AB308" s="35"/>
      <c r="AC308" s="35"/>
      <c r="AD308" s="35"/>
      <c r="AE308" s="35"/>
      <c r="AF308" s="35"/>
      <c r="AG308" s="35"/>
      <c r="AH308" s="35"/>
      <c r="AI308" s="35"/>
      <c r="AJ308" s="35"/>
      <c r="AK308" s="35"/>
      <c r="AL308" s="35"/>
      <c r="AM308" s="35"/>
      <c r="AN308" s="35"/>
      <c r="AT308" s="34">
        <v>0</v>
      </c>
      <c r="AU308" s="35">
        <v>99.88965263117683</v>
      </c>
      <c r="AV308" s="34"/>
      <c r="AW308" s="34"/>
      <c r="AX308" s="34"/>
      <c r="AY308" s="34"/>
      <c r="AZ308" s="34"/>
      <c r="BA308" s="34">
        <v>50.65</v>
      </c>
      <c r="BB308" s="34"/>
      <c r="BC308" s="34"/>
      <c r="BD308" s="34">
        <v>44.72</v>
      </c>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6">
        <v>95.37</v>
      </c>
      <c r="CO308" s="34"/>
      <c r="DH308" s="3">
        <v>0</v>
      </c>
    </row>
    <row r="309" spans="1:113" s="3" customFormat="1" x14ac:dyDescent="0.2">
      <c r="A309" t="s">
        <v>936</v>
      </c>
      <c r="B309" s="34">
        <v>5</v>
      </c>
      <c r="C309" s="34">
        <v>2</v>
      </c>
      <c r="D309" s="34">
        <v>3000</v>
      </c>
      <c r="E309" s="34"/>
      <c r="F309" s="34">
        <v>2.5000000000000001E-2</v>
      </c>
      <c r="G309" s="34"/>
      <c r="H309" s="34"/>
      <c r="I309" s="34"/>
      <c r="J309" s="34"/>
      <c r="K309" s="34" t="s">
        <v>492</v>
      </c>
      <c r="L309" s="34"/>
      <c r="M309" s="3" t="s">
        <v>529</v>
      </c>
      <c r="N309" s="34"/>
      <c r="O309" s="34" t="s">
        <v>536</v>
      </c>
      <c r="P309" s="35">
        <v>41.222296190815236</v>
      </c>
      <c r="Q309" s="35"/>
      <c r="R309" s="35"/>
      <c r="S309" s="35"/>
      <c r="T309" s="35"/>
      <c r="U309" s="35">
        <v>5.0044136078782451</v>
      </c>
      <c r="V309" s="35"/>
      <c r="W309" s="35">
        <v>0.81376548447310382</v>
      </c>
      <c r="X309" s="35"/>
      <c r="Y309" s="35"/>
      <c r="Z309" s="35">
        <v>52.8125668449198</v>
      </c>
      <c r="AA309" s="35"/>
      <c r="AB309" s="35"/>
      <c r="AC309" s="35"/>
      <c r="AD309" s="35"/>
      <c r="AE309" s="35"/>
      <c r="AF309" s="35"/>
      <c r="AG309" s="35"/>
      <c r="AH309" s="35"/>
      <c r="AI309" s="35"/>
      <c r="AJ309" s="35"/>
      <c r="AK309" s="35"/>
      <c r="AL309" s="35"/>
      <c r="AM309" s="35"/>
      <c r="AN309" s="35"/>
      <c r="AT309" s="34">
        <v>0</v>
      </c>
      <c r="AU309" s="35">
        <v>99.853042128086372</v>
      </c>
      <c r="AV309" s="34"/>
      <c r="AW309" s="34"/>
      <c r="AX309" s="34"/>
      <c r="AY309" s="34"/>
      <c r="AZ309" s="34"/>
      <c r="BA309" s="34">
        <v>51.13</v>
      </c>
      <c r="BB309" s="34"/>
      <c r="BC309" s="34"/>
      <c r="BD309" s="34">
        <v>47.84</v>
      </c>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6">
        <v>98.97</v>
      </c>
      <c r="CO309" s="34"/>
      <c r="DH309" s="3">
        <v>0</v>
      </c>
    </row>
    <row r="310" spans="1:113" s="3" customFormat="1" x14ac:dyDescent="0.2">
      <c r="A310" t="s">
        <v>938</v>
      </c>
      <c r="B310" s="34">
        <v>8</v>
      </c>
      <c r="C310" s="34">
        <v>2</v>
      </c>
      <c r="D310" s="34">
        <v>2073</v>
      </c>
      <c r="E310" s="34"/>
      <c r="F310" s="34">
        <v>1.6666666666666666E-2</v>
      </c>
      <c r="G310" s="34"/>
      <c r="H310" s="34" t="s">
        <v>489</v>
      </c>
      <c r="I310" s="34">
        <v>-2.2000000000000002</v>
      </c>
      <c r="J310" s="34"/>
      <c r="K310" s="34"/>
      <c r="L310" s="34"/>
      <c r="M310" s="3" t="s">
        <v>529</v>
      </c>
      <c r="N310" s="3" t="s">
        <v>534</v>
      </c>
      <c r="O310" s="3" t="s">
        <v>33</v>
      </c>
      <c r="P310" s="34">
        <v>33.79</v>
      </c>
      <c r="Q310" s="34">
        <v>1.18</v>
      </c>
      <c r="R310" s="34">
        <v>9.64</v>
      </c>
      <c r="U310" s="34">
        <v>9.69</v>
      </c>
      <c r="Z310" s="34">
        <v>33.9</v>
      </c>
      <c r="AA310" s="34">
        <v>7.33</v>
      </c>
      <c r="AD310" s="34">
        <v>2.39</v>
      </c>
      <c r="AE310" s="34">
        <v>0.56999999999999995</v>
      </c>
      <c r="AT310" s="34">
        <v>0</v>
      </c>
      <c r="AU310" s="3">
        <v>98.489999999999981</v>
      </c>
      <c r="AV310"/>
      <c r="BA310" s="34">
        <v>93.02</v>
      </c>
      <c r="CG310" s="34">
        <v>6.33</v>
      </c>
      <c r="CH310" s="34"/>
      <c r="CI310" s="34"/>
      <c r="CJ310" s="34"/>
      <c r="CK310" s="34"/>
      <c r="CL310" s="34"/>
      <c r="CN310" s="36">
        <v>99.35</v>
      </c>
      <c r="CO310"/>
      <c r="DH310" s="3">
        <v>0</v>
      </c>
    </row>
    <row r="311" spans="1:113" s="3" customFormat="1" x14ac:dyDescent="0.2">
      <c r="A311" t="s">
        <v>939</v>
      </c>
      <c r="B311" s="34">
        <v>8</v>
      </c>
      <c r="C311" s="34">
        <v>2</v>
      </c>
      <c r="D311" s="34">
        <v>2073</v>
      </c>
      <c r="E311" s="34"/>
      <c r="F311" s="34">
        <v>1.6666666666666666E-2</v>
      </c>
      <c r="G311" s="34"/>
      <c r="H311" s="34" t="s">
        <v>489</v>
      </c>
      <c r="I311" s="34">
        <v>-3.1</v>
      </c>
      <c r="J311" s="34"/>
      <c r="K311" s="34"/>
      <c r="L311" s="34"/>
      <c r="M311" s="3" t="s">
        <v>529</v>
      </c>
      <c r="N311" s="3" t="s">
        <v>534</v>
      </c>
      <c r="O311" s="3" t="s">
        <v>33</v>
      </c>
      <c r="P311" s="34">
        <v>37.700000000000003</v>
      </c>
      <c r="Q311" s="34">
        <v>1.38</v>
      </c>
      <c r="R311" s="34">
        <v>13.36</v>
      </c>
      <c r="U311" s="34">
        <v>3.41</v>
      </c>
      <c r="Z311" s="34">
        <v>33.28</v>
      </c>
      <c r="AA311" s="34">
        <v>8.3800000000000008</v>
      </c>
      <c r="AD311" s="34">
        <v>2.31</v>
      </c>
      <c r="AE311" s="34">
        <v>0.6</v>
      </c>
      <c r="AT311" s="34">
        <v>0</v>
      </c>
      <c r="AU311" s="3">
        <v>100.42</v>
      </c>
      <c r="AV311"/>
      <c r="BA311" s="34">
        <v>91.52</v>
      </c>
      <c r="CG311" s="34">
        <v>6.16</v>
      </c>
      <c r="CH311" s="34"/>
      <c r="CI311" s="34"/>
      <c r="CJ311" s="34"/>
      <c r="CK311" s="34"/>
      <c r="CL311" s="34"/>
      <c r="CN311" s="36">
        <v>97.679999999999993</v>
      </c>
      <c r="CO311"/>
      <c r="DH311" s="3">
        <v>0</v>
      </c>
    </row>
    <row r="312" spans="1:113" s="3" customFormat="1" ht="15" customHeight="1" x14ac:dyDescent="0.2">
      <c r="A312" t="s">
        <v>940</v>
      </c>
      <c r="B312" s="34">
        <v>24</v>
      </c>
      <c r="C312" s="51">
        <v>18</v>
      </c>
      <c r="D312" s="51">
        <v>2573</v>
      </c>
      <c r="E312" s="34"/>
      <c r="F312" s="34">
        <v>2.5000000000000001E-2</v>
      </c>
      <c r="G312" s="34"/>
      <c r="H312" s="34" t="s">
        <v>489</v>
      </c>
      <c r="I312" s="51">
        <v>0.47</v>
      </c>
      <c r="J312" s="34"/>
      <c r="K312" s="34"/>
      <c r="L312" s="34"/>
      <c r="M312" s="3" t="s">
        <v>527</v>
      </c>
      <c r="N312" s="3" t="s">
        <v>532</v>
      </c>
      <c r="O312" s="3" t="s">
        <v>33</v>
      </c>
      <c r="P312" s="35">
        <v>45.085693950177934</v>
      </c>
      <c r="Q312" s="35">
        <v>0.19607361963190187</v>
      </c>
      <c r="R312" s="35">
        <v>3.4060714285714289</v>
      </c>
      <c r="S312" s="35">
        <v>0.20461538461538462</v>
      </c>
      <c r="T312" s="35"/>
      <c r="U312" s="35">
        <v>5.6090599820948972</v>
      </c>
      <c r="V312" s="35">
        <v>0.11622950819672132</v>
      </c>
      <c r="W312" s="35"/>
      <c r="X312" s="35"/>
      <c r="Y312" s="35"/>
      <c r="Z312" s="35">
        <v>41.112633744855962</v>
      </c>
      <c r="AA312" s="35">
        <v>3.623932135728543</v>
      </c>
      <c r="AT312" s="34">
        <v>0</v>
      </c>
      <c r="AU312" s="3">
        <v>99.354309753872784</v>
      </c>
      <c r="AV312" s="34"/>
      <c r="AW312" s="34"/>
      <c r="AX312" s="34"/>
      <c r="AY312" s="34"/>
      <c r="AZ312">
        <v>17.61</v>
      </c>
      <c r="BA312" s="34">
        <v>6.34</v>
      </c>
      <c r="BO312" s="34">
        <v>14.06</v>
      </c>
      <c r="BX312" s="34"/>
      <c r="CH312" s="34">
        <v>15.88</v>
      </c>
      <c r="CI312" s="34">
        <v>15.57</v>
      </c>
      <c r="CJ312" s="34">
        <v>14.23</v>
      </c>
      <c r="CK312" s="34">
        <v>16.96</v>
      </c>
      <c r="CL312" s="34"/>
      <c r="CN312" s="36">
        <v>100.65</v>
      </c>
      <c r="CO312"/>
      <c r="DH312" s="3">
        <v>0</v>
      </c>
    </row>
    <row r="313" spans="1:113" s="3" customFormat="1" ht="15" customHeight="1" x14ac:dyDescent="0.2">
      <c r="A313" t="s">
        <v>941</v>
      </c>
      <c r="B313" s="34">
        <v>24</v>
      </c>
      <c r="C313" s="51">
        <v>18</v>
      </c>
      <c r="D313" s="51">
        <v>2473</v>
      </c>
      <c r="E313" s="34"/>
      <c r="F313" s="34">
        <v>1</v>
      </c>
      <c r="G313" s="34"/>
      <c r="H313" s="34" t="s">
        <v>489</v>
      </c>
      <c r="I313" s="51">
        <v>1.57</v>
      </c>
      <c r="J313" s="34"/>
      <c r="K313" s="34"/>
      <c r="L313" s="34"/>
      <c r="M313" s="3" t="s">
        <v>527</v>
      </c>
      <c r="N313" s="3" t="s">
        <v>532</v>
      </c>
      <c r="O313" s="3" t="s">
        <v>494</v>
      </c>
      <c r="P313" s="35">
        <v>47.438362989323842</v>
      </c>
      <c r="Q313" s="35">
        <v>0.17973415132924339</v>
      </c>
      <c r="R313" s="35">
        <v>4.4807142857142859</v>
      </c>
      <c r="S313" s="35">
        <v>0.33615384615384614</v>
      </c>
      <c r="T313" s="35"/>
      <c r="U313" s="35">
        <v>1.8653983885407339</v>
      </c>
      <c r="V313" s="35">
        <v>0.11622950819672132</v>
      </c>
      <c r="W313" s="35"/>
      <c r="X313" s="35"/>
      <c r="Y313" s="35"/>
      <c r="Z313" s="35">
        <v>39.636625514403285</v>
      </c>
      <c r="AA313" s="35">
        <v>4.7153093812375246</v>
      </c>
      <c r="AT313" s="34">
        <v>0</v>
      </c>
      <c r="AU313" s="3">
        <v>98.768528064899471</v>
      </c>
      <c r="AV313" s="34"/>
      <c r="AW313" s="34"/>
      <c r="AX313" s="34"/>
      <c r="AY313" s="34"/>
      <c r="BA313" s="34">
        <v>1.0900000000000001</v>
      </c>
      <c r="BO313" s="34">
        <v>69.8</v>
      </c>
      <c r="BX313" s="34"/>
      <c r="CH313" s="34"/>
      <c r="CI313" s="34"/>
      <c r="CJ313" s="34"/>
      <c r="CK313" s="34">
        <v>28.1</v>
      </c>
      <c r="CL313" s="34"/>
      <c r="CN313" s="36">
        <v>98.990000000000009</v>
      </c>
      <c r="CO313"/>
      <c r="DH313" s="3">
        <v>0</v>
      </c>
      <c r="DI313" s="3" t="s">
        <v>942</v>
      </c>
    </row>
    <row r="314" spans="1:113" s="3" customFormat="1" x14ac:dyDescent="0.2">
      <c r="A314" t="s">
        <v>943</v>
      </c>
      <c r="B314" s="34">
        <v>32</v>
      </c>
      <c r="C314" s="34">
        <v>1</v>
      </c>
      <c r="D314" s="34">
        <v>1873</v>
      </c>
      <c r="E314" s="34"/>
      <c r="F314" s="34">
        <v>1.5</v>
      </c>
      <c r="G314" s="34"/>
      <c r="H314" s="34" t="s">
        <v>489</v>
      </c>
      <c r="I314" s="34">
        <v>-2.4700000000000002</v>
      </c>
      <c r="J314" s="34"/>
      <c r="K314" s="34"/>
      <c r="L314" s="34"/>
      <c r="M314" s="3" t="s">
        <v>528</v>
      </c>
      <c r="N314" s="3" t="s">
        <v>534</v>
      </c>
      <c r="O314" s="3" t="s">
        <v>33</v>
      </c>
      <c r="P314" s="37">
        <v>30.07</v>
      </c>
      <c r="Q314" s="37">
        <v>4.8099999999999996</v>
      </c>
      <c r="R314" s="37">
        <v>11.16</v>
      </c>
      <c r="U314" s="37">
        <v>6.27</v>
      </c>
      <c r="V314" s="37">
        <v>0.12</v>
      </c>
      <c r="W314" s="34"/>
      <c r="X314" s="34"/>
      <c r="Y314" s="34"/>
      <c r="Z314" s="37">
        <v>23.53</v>
      </c>
      <c r="AA314" s="37">
        <v>18.11</v>
      </c>
      <c r="AB314" s="34"/>
      <c r="AC314" s="34"/>
      <c r="AD314" s="37">
        <v>3.34</v>
      </c>
      <c r="AE314" s="37">
        <v>2.0099999999999998</v>
      </c>
      <c r="AF314" s="37">
        <v>0.504</v>
      </c>
      <c r="AT314" s="34">
        <f>AQ315*0.5*15.994/18.9984+AR315*0.5*15.994/35.453+AS315*15.994/32.065</f>
        <v>0</v>
      </c>
      <c r="AU314" s="3">
        <f>SUM(P314:AS314)-AT313</f>
        <v>99.924000000000021</v>
      </c>
      <c r="AV314" s="37"/>
      <c r="AW314" s="34"/>
      <c r="AX314" s="34"/>
      <c r="AY314" s="37"/>
      <c r="BA314" s="37">
        <v>94.62</v>
      </c>
      <c r="BB314" s="34"/>
      <c r="BC314" s="34"/>
      <c r="BD314" s="34"/>
      <c r="BE314" s="37"/>
      <c r="BO314" s="34"/>
      <c r="BP314" s="37">
        <v>3.14</v>
      </c>
      <c r="BR314" s="37"/>
      <c r="BW314" s="37">
        <v>0.14000000000000001</v>
      </c>
      <c r="CJ314" s="34"/>
      <c r="CN314" s="36">
        <f>SUM(AV314:CM314)</f>
        <v>97.9</v>
      </c>
      <c r="CO314"/>
      <c r="DH314" s="3">
        <f>SUM(CO314:DF314)</f>
        <v>0</v>
      </c>
    </row>
    <row r="315" spans="1:113" s="3" customFormat="1" x14ac:dyDescent="0.2">
      <c r="A315" t="s">
        <v>944</v>
      </c>
      <c r="B315" s="34">
        <v>33</v>
      </c>
      <c r="C315" s="34">
        <v>1</v>
      </c>
      <c r="D315" s="34">
        <v>1873</v>
      </c>
      <c r="E315" s="34"/>
      <c r="F315" s="34">
        <v>1.5</v>
      </c>
      <c r="G315" s="34"/>
      <c r="H315" s="34" t="s">
        <v>489</v>
      </c>
      <c r="I315" s="34">
        <v>-2.15</v>
      </c>
      <c r="J315" s="34"/>
      <c r="K315" s="34"/>
      <c r="L315" s="34"/>
      <c r="M315" s="3" t="s">
        <v>528</v>
      </c>
      <c r="N315" s="3" t="s">
        <v>534</v>
      </c>
      <c r="O315" s="3" t="s">
        <v>33</v>
      </c>
      <c r="P315" s="34">
        <v>32.1</v>
      </c>
      <c r="Q315" s="34">
        <v>3.58</v>
      </c>
      <c r="R315" s="34">
        <v>11.8</v>
      </c>
      <c r="S315" s="34"/>
      <c r="T315" s="34"/>
      <c r="U315" s="34">
        <v>10.51</v>
      </c>
      <c r="V315" s="34">
        <v>0.14000000000000001</v>
      </c>
      <c r="W315" s="34"/>
      <c r="X315" s="34"/>
      <c r="Y315" s="34"/>
      <c r="Z315" s="34">
        <v>25.83</v>
      </c>
      <c r="AA315" s="34">
        <v>12.53</v>
      </c>
      <c r="AB315" s="34"/>
      <c r="AC315" s="34"/>
      <c r="AD315" s="34">
        <v>3.37</v>
      </c>
      <c r="AE315" s="34">
        <v>2.0299999999999998</v>
      </c>
      <c r="AF315" s="34">
        <v>0.71</v>
      </c>
      <c r="AT315" s="34">
        <v>0</v>
      </c>
      <c r="AU315" s="3">
        <v>102.60000000000001</v>
      </c>
      <c r="AV315" s="94"/>
      <c r="AW315" s="34"/>
      <c r="AX315" s="34"/>
      <c r="AY315" s="34"/>
      <c r="BA315" s="94">
        <v>95.23</v>
      </c>
      <c r="BL315" s="34"/>
      <c r="BM315" s="94">
        <v>4.22</v>
      </c>
      <c r="BW315" s="94">
        <v>0.24</v>
      </c>
      <c r="CD315" s="34"/>
      <c r="CL315" s="94">
        <v>0.67</v>
      </c>
      <c r="CN315" s="36">
        <v>100.36</v>
      </c>
      <c r="CO315"/>
      <c r="DH315" s="3">
        <v>0</v>
      </c>
    </row>
    <row r="316" spans="1:113" s="3" customFormat="1" x14ac:dyDescent="0.2">
      <c r="A316" t="s">
        <v>945</v>
      </c>
      <c r="B316" s="34">
        <v>33</v>
      </c>
      <c r="C316" s="34">
        <v>1</v>
      </c>
      <c r="D316" s="34">
        <v>1873</v>
      </c>
      <c r="E316" s="34"/>
      <c r="F316" s="34">
        <v>1.5</v>
      </c>
      <c r="G316" s="34"/>
      <c r="H316" s="34" t="s">
        <v>489</v>
      </c>
      <c r="I316" s="34">
        <v>-2.91</v>
      </c>
      <c r="J316" s="34"/>
      <c r="K316" s="34"/>
      <c r="L316" s="34"/>
      <c r="M316" s="3" t="s">
        <v>528</v>
      </c>
      <c r="N316" s="3" t="s">
        <v>534</v>
      </c>
      <c r="O316" s="3" t="s">
        <v>33</v>
      </c>
      <c r="P316" s="34">
        <v>33.32</v>
      </c>
      <c r="Q316" s="34">
        <v>3.97</v>
      </c>
      <c r="R316" s="34">
        <v>13.35</v>
      </c>
      <c r="S316" s="34"/>
      <c r="T316" s="34"/>
      <c r="U316" s="34">
        <v>4.41</v>
      </c>
      <c r="V316" s="34">
        <v>0.17</v>
      </c>
      <c r="W316" s="34"/>
      <c r="X316" s="34"/>
      <c r="Y316" s="34"/>
      <c r="Z316" s="34">
        <v>26.51</v>
      </c>
      <c r="AA316" s="34">
        <v>14.29</v>
      </c>
      <c r="AB316" s="34"/>
      <c r="AC316" s="34"/>
      <c r="AD316" s="34">
        <v>3.85</v>
      </c>
      <c r="AE316" s="34">
        <v>2.2000000000000002</v>
      </c>
      <c r="AF316" s="34">
        <v>0.18</v>
      </c>
      <c r="AT316" s="34">
        <v>0</v>
      </c>
      <c r="AU316" s="3">
        <v>102.25000000000001</v>
      </c>
      <c r="AV316" s="94"/>
      <c r="AW316" s="34"/>
      <c r="AX316" s="34"/>
      <c r="AY316" s="34"/>
      <c r="BA316" s="94">
        <v>96.31</v>
      </c>
      <c r="BL316" s="34"/>
      <c r="BM316" s="94">
        <v>3.42</v>
      </c>
      <c r="BW316" s="94">
        <v>0.65</v>
      </c>
      <c r="CD316" s="34"/>
      <c r="CL316" s="94">
        <v>0.59</v>
      </c>
      <c r="CN316" s="36">
        <v>100.97000000000001</v>
      </c>
      <c r="CO316"/>
      <c r="DH316" s="3">
        <v>0</v>
      </c>
    </row>
    <row r="317" spans="1:113" s="3" customFormat="1" x14ac:dyDescent="0.2">
      <c r="A317" t="s">
        <v>946</v>
      </c>
      <c r="B317" s="34">
        <v>44</v>
      </c>
      <c r="C317" s="34">
        <v>1.5</v>
      </c>
      <c r="D317" s="34">
        <v>1923</v>
      </c>
      <c r="E317" s="34"/>
      <c r="F317" s="34">
        <v>0.7</v>
      </c>
      <c r="H317" s="34" t="s">
        <v>489</v>
      </c>
      <c r="I317" s="51">
        <v>-1.8242906680627318</v>
      </c>
      <c r="K317" s="34" t="s">
        <v>490</v>
      </c>
      <c r="L317" s="34"/>
      <c r="M317" s="3" t="s">
        <v>529</v>
      </c>
      <c r="N317" s="3" t="s">
        <v>534</v>
      </c>
      <c r="O317" s="3" t="s">
        <v>33</v>
      </c>
      <c r="P317" s="34">
        <v>31.076619217081845</v>
      </c>
      <c r="Q317" s="34"/>
      <c r="R317" s="34">
        <v>10.363928571428572</v>
      </c>
      <c r="S317" s="34"/>
      <c r="T317" s="34"/>
      <c r="U317" s="34">
        <v>15.270537153088629</v>
      </c>
      <c r="V317" s="34"/>
      <c r="W317" s="34"/>
      <c r="X317" s="34"/>
      <c r="Y317" s="34"/>
      <c r="Z317" s="34">
        <v>23.582962962962963</v>
      </c>
      <c r="AA317" s="34">
        <v>18.399500998003994</v>
      </c>
      <c r="AB317" s="34"/>
      <c r="AC317" s="34"/>
      <c r="AD317" s="34">
        <v>9.4347826086956535E-2</v>
      </c>
      <c r="AT317" s="34">
        <f>AQ318*0.5*15.994/18.9984+AR318*0.5*15.994/35.453+AS318*15.994/32.065</f>
        <v>0</v>
      </c>
      <c r="AU317" s="39">
        <f t="shared" ref="AU317:AU326" si="17">SUM(P317:AS317)-AT316</f>
        <v>98.787896728652953</v>
      </c>
      <c r="AV317" s="34"/>
      <c r="AW317" s="34"/>
      <c r="AX317" s="34"/>
      <c r="AY317" s="34"/>
      <c r="BA317" s="34">
        <v>101.27</v>
      </c>
      <c r="BB317" s="34"/>
      <c r="BC317" s="34"/>
      <c r="BD317" s="34"/>
      <c r="BE317" s="34"/>
      <c r="BI317" s="34">
        <v>0.13</v>
      </c>
      <c r="BR317" s="34"/>
      <c r="BZ317" s="34"/>
      <c r="CM317" s="34">
        <v>0.11</v>
      </c>
      <c r="CN317" s="36">
        <f t="shared" ref="CN317:CN326" si="18">SUM(AV317:CM317)</f>
        <v>101.50999999999999</v>
      </c>
    </row>
    <row r="318" spans="1:113" s="3" customFormat="1" x14ac:dyDescent="0.2">
      <c r="A318" t="s">
        <v>947</v>
      </c>
      <c r="B318" s="34">
        <v>44</v>
      </c>
      <c r="C318" s="34">
        <v>6</v>
      </c>
      <c r="D318" s="34">
        <v>2123</v>
      </c>
      <c r="E318" s="34"/>
      <c r="F318" s="34">
        <v>8.3333333333333329E-2</v>
      </c>
      <c r="H318" s="34" t="s">
        <v>489</v>
      </c>
      <c r="I318" s="51">
        <v>-2.8120048943236284</v>
      </c>
      <c r="K318" s="34" t="s">
        <v>490</v>
      </c>
      <c r="L318" s="34"/>
      <c r="M318" s="3" t="s">
        <v>527</v>
      </c>
      <c r="N318" s="3" t="s">
        <v>532</v>
      </c>
      <c r="O318" s="3" t="s">
        <v>33</v>
      </c>
      <c r="P318" s="34">
        <v>35.247259786476867</v>
      </c>
      <c r="Q318" s="34"/>
      <c r="R318" s="34">
        <v>8.8521428571428569</v>
      </c>
      <c r="S318" s="34"/>
      <c r="T318" s="34"/>
      <c r="U318" s="34">
        <v>5.184521038495971</v>
      </c>
      <c r="V318" s="34"/>
      <c r="W318" s="34"/>
      <c r="X318" s="34"/>
      <c r="Y318" s="34"/>
      <c r="Z318" s="34">
        <v>33.732592592592589</v>
      </c>
      <c r="AA318" s="34">
        <v>14.943473053892216</v>
      </c>
      <c r="AB318" s="34"/>
      <c r="AC318" s="34"/>
      <c r="AD318" s="34"/>
      <c r="AT318" s="35">
        <f>AQ319*0.5*15.994/18.9984+AR319*0.5*15.994/35.453+AS319*15.994/32.065</f>
        <v>0</v>
      </c>
      <c r="AU318" s="39">
        <f t="shared" si="17"/>
        <v>97.959989328600514</v>
      </c>
      <c r="AV318" s="34"/>
      <c r="AW318" s="34"/>
      <c r="AX318" s="34"/>
      <c r="AY318" s="34"/>
      <c r="BA318" s="34">
        <v>92.89</v>
      </c>
      <c r="BB318" s="34"/>
      <c r="BC318" s="34"/>
      <c r="BD318" s="34"/>
      <c r="BE318" s="34"/>
      <c r="BI318" s="34">
        <v>0.24</v>
      </c>
      <c r="BR318" s="34"/>
      <c r="BZ318" s="34"/>
      <c r="CM318" s="34"/>
      <c r="CN318" s="36">
        <f t="shared" si="18"/>
        <v>93.13</v>
      </c>
    </row>
    <row r="319" spans="1:113" s="3" customFormat="1" x14ac:dyDescent="0.2">
      <c r="A319" t="s">
        <v>948</v>
      </c>
      <c r="B319" s="34">
        <v>44</v>
      </c>
      <c r="C319" s="34">
        <v>1.5</v>
      </c>
      <c r="D319" s="34">
        <v>1923</v>
      </c>
      <c r="E319" s="34"/>
      <c r="F319" s="34">
        <v>0.41666666666666669</v>
      </c>
      <c r="H319" s="34" t="s">
        <v>489</v>
      </c>
      <c r="I319" s="51">
        <v>-2.7181689128507216</v>
      </c>
      <c r="K319" s="34" t="s">
        <v>490</v>
      </c>
      <c r="L319" s="34"/>
      <c r="M319" s="3" t="s">
        <v>529</v>
      </c>
      <c r="N319" s="3" t="s">
        <v>534</v>
      </c>
      <c r="O319" s="3" t="s">
        <v>33</v>
      </c>
      <c r="P319" s="34">
        <v>35.290035587188612</v>
      </c>
      <c r="Q319" s="34"/>
      <c r="R319" s="34">
        <v>9.5625</v>
      </c>
      <c r="S319" s="34"/>
      <c r="T319" s="34"/>
      <c r="U319" s="34">
        <v>5.8020322291853166</v>
      </c>
      <c r="V319" s="34"/>
      <c r="W319" s="34"/>
      <c r="X319" s="34"/>
      <c r="Y319" s="34"/>
      <c r="Z319" s="34">
        <v>30.465473251028808</v>
      </c>
      <c r="AA319" s="34">
        <v>19.15506986027944</v>
      </c>
      <c r="AB319" s="34"/>
      <c r="AC319" s="34"/>
      <c r="AD319" s="34">
        <v>8.0869565217391304E-2</v>
      </c>
      <c r="AT319" s="34"/>
      <c r="AU319" s="39">
        <f t="shared" si="17"/>
        <v>100.35598049289958</v>
      </c>
      <c r="AV319" s="34"/>
      <c r="AW319" s="34"/>
      <c r="AX319" s="34"/>
      <c r="AY319" s="34">
        <v>0.02</v>
      </c>
      <c r="BA319" s="34">
        <v>98.44</v>
      </c>
      <c r="BB319" s="34"/>
      <c r="BC319" s="34"/>
      <c r="BD319" s="34"/>
      <c r="BE319" s="34"/>
      <c r="BI319" s="34">
        <v>0.23</v>
      </c>
      <c r="BR319" s="34">
        <v>0.01</v>
      </c>
      <c r="BZ319" s="34"/>
      <c r="CM319" s="34">
        <v>0.24</v>
      </c>
      <c r="CN319" s="36">
        <f t="shared" si="18"/>
        <v>98.94</v>
      </c>
    </row>
    <row r="320" spans="1:113" s="3" customFormat="1" x14ac:dyDescent="0.2">
      <c r="A320" t="s">
        <v>949</v>
      </c>
      <c r="B320" s="34">
        <v>44</v>
      </c>
      <c r="C320" s="34">
        <v>6</v>
      </c>
      <c r="D320" s="34">
        <v>2123</v>
      </c>
      <c r="E320" s="34"/>
      <c r="F320" s="34">
        <v>8.3333333333333329E-2</v>
      </c>
      <c r="H320" s="34" t="s">
        <v>489</v>
      </c>
      <c r="I320" s="51">
        <v>-2.2900934617186031</v>
      </c>
      <c r="K320" s="34" t="s">
        <v>490</v>
      </c>
      <c r="L320" s="34"/>
      <c r="M320" s="3" t="s">
        <v>527</v>
      </c>
      <c r="N320" s="3" t="s">
        <v>532</v>
      </c>
      <c r="O320" s="3" t="s">
        <v>33</v>
      </c>
      <c r="P320" s="34">
        <v>34.370355871886119</v>
      </c>
      <c r="Q320" s="34"/>
      <c r="R320" s="34">
        <v>8.3421428571428571</v>
      </c>
      <c r="S320" s="34"/>
      <c r="T320" s="34"/>
      <c r="U320" s="34">
        <v>9.4427752909579219</v>
      </c>
      <c r="V320" s="34"/>
      <c r="W320" s="34"/>
      <c r="X320" s="34"/>
      <c r="Y320" s="34"/>
      <c r="Z320" s="34">
        <v>35.523703703703703</v>
      </c>
      <c r="AA320" s="34">
        <v>11.949181636726546</v>
      </c>
      <c r="AB320" s="34"/>
      <c r="AC320" s="34"/>
      <c r="AD320" s="34"/>
      <c r="AT320" s="35">
        <f>AQ321*0.5*15.994/18.9984+AR321*0.5*15.994/35.453+AS321*15.994/32.065</f>
        <v>0</v>
      </c>
      <c r="AU320" s="39">
        <f t="shared" si="17"/>
        <v>99.628159360417158</v>
      </c>
      <c r="AV320" s="34"/>
      <c r="AW320" s="34"/>
      <c r="AX320" s="34"/>
      <c r="AY320" s="34">
        <v>0.03</v>
      </c>
      <c r="BA320" s="34">
        <v>93.67</v>
      </c>
      <c r="BB320" s="34"/>
      <c r="BC320" s="34"/>
      <c r="BD320" s="34">
        <v>0.12</v>
      </c>
      <c r="BE320" s="34"/>
      <c r="BI320" s="34">
        <v>1.67</v>
      </c>
      <c r="BR320" s="34"/>
      <c r="BZ320" s="34"/>
      <c r="CM320" s="34">
        <v>1.72</v>
      </c>
      <c r="CN320" s="36">
        <f t="shared" si="18"/>
        <v>97.210000000000008</v>
      </c>
    </row>
    <row r="321" spans="1:185" s="3" customFormat="1" x14ac:dyDescent="0.2">
      <c r="A321" t="s">
        <v>950</v>
      </c>
      <c r="B321" s="34">
        <v>44</v>
      </c>
      <c r="C321" s="34">
        <v>6</v>
      </c>
      <c r="D321" s="34">
        <v>2123</v>
      </c>
      <c r="E321" s="34"/>
      <c r="F321" s="34">
        <v>8.3333333333333329E-2</v>
      </c>
      <c r="H321" s="34" t="s">
        <v>489</v>
      </c>
      <c r="I321" s="51">
        <v>-2.1172120656825264</v>
      </c>
      <c r="K321" s="34" t="s">
        <v>490</v>
      </c>
      <c r="L321" s="34"/>
      <c r="M321" s="3" t="s">
        <v>527</v>
      </c>
      <c r="N321" s="3" t="s">
        <v>532</v>
      </c>
      <c r="O321" s="3" t="s">
        <v>33</v>
      </c>
      <c r="P321" s="34">
        <v>38.262953736654808</v>
      </c>
      <c r="Q321" s="34"/>
      <c r="R321" s="34">
        <v>2.2403571428571429</v>
      </c>
      <c r="S321" s="34"/>
      <c r="T321" s="34"/>
      <c r="U321" s="34">
        <v>12.144386750223811</v>
      </c>
      <c r="V321" s="34"/>
      <c r="W321" s="34"/>
      <c r="X321" s="34"/>
      <c r="Y321" s="34"/>
      <c r="Z321" s="34">
        <v>41.560411522633743</v>
      </c>
      <c r="AA321" s="34">
        <v>6.5062874251497007</v>
      </c>
      <c r="AB321" s="34"/>
      <c r="AC321" s="34"/>
      <c r="AD321" s="34"/>
      <c r="AT321" s="34">
        <f>AQ322*0.5*15.994/18.9984+AR322*0.5*15.994/35.453+AS322*15.994/32.065</f>
        <v>0</v>
      </c>
      <c r="AU321" s="39">
        <f t="shared" si="17"/>
        <v>100.71439657751921</v>
      </c>
      <c r="AV321" s="34"/>
      <c r="AW321" s="34"/>
      <c r="AX321" s="34"/>
      <c r="AY321" s="34">
        <v>0.03</v>
      </c>
      <c r="BA321" s="34">
        <v>96.67</v>
      </c>
      <c r="BB321" s="34"/>
      <c r="BC321" s="34"/>
      <c r="BD321" s="34">
        <v>0.03</v>
      </c>
      <c r="BE321" s="34"/>
      <c r="BI321" s="34">
        <v>0.99</v>
      </c>
      <c r="BR321" s="34">
        <v>0.01</v>
      </c>
      <c r="BZ321" s="34"/>
      <c r="CM321" s="34">
        <v>1.82</v>
      </c>
      <c r="CN321" s="36">
        <f t="shared" si="18"/>
        <v>99.55</v>
      </c>
    </row>
    <row r="322" spans="1:185" s="3" customFormat="1" x14ac:dyDescent="0.2">
      <c r="A322" t="s">
        <v>951</v>
      </c>
      <c r="B322" s="34">
        <v>44</v>
      </c>
      <c r="C322" s="34">
        <v>1.5</v>
      </c>
      <c r="D322" s="34">
        <v>1923</v>
      </c>
      <c r="E322" s="34"/>
      <c r="F322" s="34">
        <v>1.25</v>
      </c>
      <c r="H322" s="34" t="s">
        <v>489</v>
      </c>
      <c r="I322" s="51">
        <v>-3.0826805426602948</v>
      </c>
      <c r="K322" s="34" t="s">
        <v>490</v>
      </c>
      <c r="L322" s="34"/>
      <c r="M322" s="3" t="s">
        <v>529</v>
      </c>
      <c r="N322" s="3" t="s">
        <v>534</v>
      </c>
      <c r="O322" s="3" t="s">
        <v>33</v>
      </c>
      <c r="P322" s="34">
        <v>33.57900355871886</v>
      </c>
      <c r="Q322" s="34"/>
      <c r="R322" s="34">
        <v>12.057857142857143</v>
      </c>
      <c r="S322" s="34"/>
      <c r="T322" s="34"/>
      <c r="U322" s="34">
        <v>3.666472694717994</v>
      </c>
      <c r="V322" s="34"/>
      <c r="W322" s="34"/>
      <c r="X322" s="34"/>
      <c r="Y322" s="34"/>
      <c r="Z322" s="34">
        <v>28.657777777777778</v>
      </c>
      <c r="AA322" s="34">
        <v>19.574830339321359</v>
      </c>
      <c r="AB322" s="34"/>
      <c r="AC322" s="34"/>
      <c r="AD322" s="34">
        <v>0.10782608695652174</v>
      </c>
      <c r="AT322" s="42">
        <v>0.1</v>
      </c>
      <c r="AU322" s="39">
        <f t="shared" si="17"/>
        <v>97.643767600349662</v>
      </c>
      <c r="AV322" s="34"/>
      <c r="AW322" s="34"/>
      <c r="AX322" s="34"/>
      <c r="AY322" s="34">
        <v>0.04</v>
      </c>
      <c r="BA322" s="34">
        <v>97.66</v>
      </c>
      <c r="BB322" s="34"/>
      <c r="BC322" s="34"/>
      <c r="BD322" s="34"/>
      <c r="BE322" s="34"/>
      <c r="BI322" s="34">
        <v>0.26</v>
      </c>
      <c r="BR322" s="34">
        <v>0.02</v>
      </c>
      <c r="BZ322" s="34"/>
      <c r="CM322" s="34">
        <v>0.25</v>
      </c>
      <c r="CN322" s="36">
        <f t="shared" si="18"/>
        <v>98.23</v>
      </c>
    </row>
    <row r="323" spans="1:185" s="3" customFormat="1" x14ac:dyDescent="0.2">
      <c r="A323" t="s">
        <v>952</v>
      </c>
      <c r="B323" s="34">
        <v>44</v>
      </c>
      <c r="C323" s="34">
        <v>6</v>
      </c>
      <c r="D323" s="34">
        <v>2123</v>
      </c>
      <c r="E323" s="34"/>
      <c r="F323" s="34">
        <v>8.3333333333333329E-2</v>
      </c>
      <c r="H323" s="34" t="s">
        <v>489</v>
      </c>
      <c r="I323" s="51">
        <v>-2.9829170817185484</v>
      </c>
      <c r="K323" s="34" t="s">
        <v>490</v>
      </c>
      <c r="L323" s="34"/>
      <c r="M323" s="3" t="s">
        <v>527</v>
      </c>
      <c r="N323" s="3" t="s">
        <v>532</v>
      </c>
      <c r="O323" s="3" t="s">
        <v>33</v>
      </c>
      <c r="P323" s="34">
        <v>33.963985765124555</v>
      </c>
      <c r="Q323" s="34"/>
      <c r="R323" s="34">
        <v>14.134285714285713</v>
      </c>
      <c r="S323" s="34"/>
      <c r="T323" s="34"/>
      <c r="U323" s="34">
        <v>4.1553357206803936</v>
      </c>
      <c r="V323" s="34"/>
      <c r="W323" s="34"/>
      <c r="X323" s="34"/>
      <c r="Y323" s="34"/>
      <c r="Z323" s="34">
        <v>35.092510288065839</v>
      </c>
      <c r="AA323" s="34">
        <v>11.795269461077844</v>
      </c>
      <c r="AB323" s="34"/>
      <c r="AC323" s="34"/>
      <c r="AD323" s="34"/>
      <c r="AT323" s="34">
        <f>AQ324*0.5*15.994/18.9984+AR324*0.5*15.994/35.453+AS324*15.994/32.065</f>
        <v>0</v>
      </c>
      <c r="AU323" s="39">
        <f t="shared" si="17"/>
        <v>99.041386949234351</v>
      </c>
      <c r="AV323" s="34"/>
      <c r="AW323" s="34"/>
      <c r="AX323" s="34"/>
      <c r="AY323" s="34">
        <v>0.09</v>
      </c>
      <c r="BA323" s="34">
        <v>94.05</v>
      </c>
      <c r="BB323" s="34"/>
      <c r="BC323" s="34"/>
      <c r="BD323" s="34">
        <v>0.12</v>
      </c>
      <c r="BE323" s="34"/>
      <c r="BI323" s="34">
        <v>1.81</v>
      </c>
      <c r="BR323" s="34">
        <v>0.06</v>
      </c>
      <c r="BZ323" s="34"/>
      <c r="CM323" s="34">
        <v>1.92</v>
      </c>
      <c r="CN323" s="36">
        <f t="shared" si="18"/>
        <v>98.050000000000011</v>
      </c>
    </row>
    <row r="324" spans="1:185" s="3" customFormat="1" x14ac:dyDescent="0.2">
      <c r="A324" t="s">
        <v>953</v>
      </c>
      <c r="B324" s="34">
        <v>44</v>
      </c>
      <c r="C324" s="34">
        <v>6</v>
      </c>
      <c r="D324" s="34">
        <v>2123</v>
      </c>
      <c r="E324" s="34"/>
      <c r="F324" s="34">
        <v>8.3333333333333329E-2</v>
      </c>
      <c r="H324" s="34" t="s">
        <v>489</v>
      </c>
      <c r="I324" s="51">
        <v>-3.3977619341102971</v>
      </c>
      <c r="K324" s="34" t="s">
        <v>490</v>
      </c>
      <c r="L324" s="34"/>
      <c r="M324" s="3" t="s">
        <v>527</v>
      </c>
      <c r="N324" s="3" t="s">
        <v>532</v>
      </c>
      <c r="O324" s="3" t="s">
        <v>33</v>
      </c>
      <c r="P324" s="34">
        <v>38.091850533807822</v>
      </c>
      <c r="Q324" s="34"/>
      <c r="R324" s="34">
        <v>7.6682142857142859</v>
      </c>
      <c r="S324" s="34"/>
      <c r="T324" s="34"/>
      <c r="U324" s="34">
        <v>2.7273410922112804</v>
      </c>
      <c r="V324" s="34"/>
      <c r="W324" s="34"/>
      <c r="X324" s="34"/>
      <c r="Y324" s="34"/>
      <c r="Z324" s="34">
        <v>38.326460905349791</v>
      </c>
      <c r="AA324" s="34">
        <v>13.586247504990023</v>
      </c>
      <c r="AB324" s="34"/>
      <c r="AC324" s="34"/>
      <c r="AD324" s="34"/>
      <c r="AT324" s="34">
        <f>AQ325*0.5*15.994/18.9984+AR325*0.5*15.994/35.453+AS325*15.994/32.065</f>
        <v>0</v>
      </c>
      <c r="AU324" s="39">
        <f t="shared" si="17"/>
        <v>100.40011432207321</v>
      </c>
      <c r="AV324" s="34"/>
      <c r="AW324" s="34"/>
      <c r="AX324" s="34"/>
      <c r="AY324" s="34">
        <v>0.11</v>
      </c>
      <c r="BA324" s="34">
        <v>95.71</v>
      </c>
      <c r="BB324" s="34"/>
      <c r="BC324" s="34"/>
      <c r="BD324" s="34">
        <v>0.03</v>
      </c>
      <c r="BE324" s="34"/>
      <c r="BI324" s="34">
        <v>1.19</v>
      </c>
      <c r="BR324" s="34">
        <v>0.06</v>
      </c>
      <c r="BZ324" s="34"/>
      <c r="CM324" s="34">
        <v>1.62</v>
      </c>
      <c r="CN324" s="36">
        <f t="shared" si="18"/>
        <v>98.72</v>
      </c>
    </row>
    <row r="325" spans="1:185" s="3" customFormat="1" x14ac:dyDescent="0.2">
      <c r="A325" t="s">
        <v>954</v>
      </c>
      <c r="B325" s="34">
        <v>24</v>
      </c>
      <c r="C325" s="51">
        <v>6</v>
      </c>
      <c r="D325" s="51">
        <v>2423</v>
      </c>
      <c r="E325" s="34"/>
      <c r="F325" s="34">
        <v>2.5000000000000001E-2</v>
      </c>
      <c r="G325" s="34"/>
      <c r="H325" s="34" t="s">
        <v>489</v>
      </c>
      <c r="I325" s="51">
        <v>-1.48</v>
      </c>
      <c r="J325" s="34"/>
      <c r="K325" s="34"/>
      <c r="L325" s="34"/>
      <c r="M325" s="3" t="s">
        <v>527</v>
      </c>
      <c r="N325" s="3" t="s">
        <v>532</v>
      </c>
      <c r="O325" s="3" t="s">
        <v>33</v>
      </c>
      <c r="P325" s="35">
        <v>39.075693950177936</v>
      </c>
      <c r="Q325" s="35">
        <v>0.16339468302658489</v>
      </c>
      <c r="R325" s="35">
        <v>2.9871428571428571</v>
      </c>
      <c r="S325" s="35">
        <v>0.16076923076923075</v>
      </c>
      <c r="T325" s="35"/>
      <c r="U325" s="35">
        <v>5.6733840644583706</v>
      </c>
      <c r="V325" s="35">
        <v>9.0400728597449923E-2</v>
      </c>
      <c r="W325" s="35"/>
      <c r="X325" s="35"/>
      <c r="Y325" s="35"/>
      <c r="Z325" s="35">
        <v>48.62534979423868</v>
      </c>
      <c r="AA325" s="35">
        <v>2.7704191616766467</v>
      </c>
      <c r="AT325" s="34">
        <f>AQ326*0.5*15.994/18.9984+AR326*0.5*15.994/35.453+AS326*15.994/32.065</f>
        <v>0</v>
      </c>
      <c r="AU325" s="3">
        <f t="shared" si="17"/>
        <v>99.546554470087756</v>
      </c>
      <c r="AV325" s="34"/>
      <c r="AW325" s="34"/>
      <c r="AX325" s="34"/>
      <c r="AY325" s="34">
        <v>0.05</v>
      </c>
      <c r="AZ325">
        <v>6.83</v>
      </c>
      <c r="BA325" s="34">
        <v>36.21</v>
      </c>
      <c r="BO325" s="34">
        <v>10.93</v>
      </c>
      <c r="BX325" s="34"/>
      <c r="CH325" s="34">
        <v>11.49</v>
      </c>
      <c r="CI325" s="34">
        <v>11.11</v>
      </c>
      <c r="CJ325" s="34">
        <v>10.48</v>
      </c>
      <c r="CK325" s="34">
        <v>11.59</v>
      </c>
      <c r="CL325" s="34"/>
      <c r="CN325" s="36">
        <f t="shared" si="18"/>
        <v>98.690000000000012</v>
      </c>
      <c r="CO325"/>
      <c r="DH325" s="3">
        <f>SUM(CO325:DF325)</f>
        <v>0</v>
      </c>
    </row>
    <row r="326" spans="1:185" s="3" customFormat="1" x14ac:dyDescent="0.2">
      <c r="A326" t="s">
        <v>955</v>
      </c>
      <c r="B326" s="34">
        <v>24</v>
      </c>
      <c r="C326" s="51">
        <v>3.5</v>
      </c>
      <c r="D326" s="51">
        <v>2773</v>
      </c>
      <c r="E326" s="34"/>
      <c r="F326" s="34">
        <v>3.3333333333333333E-2</v>
      </c>
      <c r="G326" s="34"/>
      <c r="H326" s="34" t="s">
        <v>489</v>
      </c>
      <c r="I326" s="51">
        <v>-0.97</v>
      </c>
      <c r="J326" s="34"/>
      <c r="K326" s="34"/>
      <c r="L326" s="34"/>
      <c r="M326" s="3" t="s">
        <v>527</v>
      </c>
      <c r="N326" s="3" t="s">
        <v>532</v>
      </c>
      <c r="O326" s="3" t="s">
        <v>33</v>
      </c>
      <c r="P326" s="35">
        <v>35.910284697508892</v>
      </c>
      <c r="Q326" s="35">
        <v>0.16339468302658489</v>
      </c>
      <c r="R326" s="35">
        <v>3.0599999999999996</v>
      </c>
      <c r="S326" s="35">
        <v>0.14615384615384616</v>
      </c>
      <c r="T326" s="35"/>
      <c r="U326" s="35">
        <v>6.4066786034019696</v>
      </c>
      <c r="V326" s="35">
        <v>9.0400728597449923E-2</v>
      </c>
      <c r="W326" s="35"/>
      <c r="X326" s="35"/>
      <c r="Y326" s="35"/>
      <c r="Z326" s="35">
        <v>50.698395061728391</v>
      </c>
      <c r="AA326" s="35">
        <v>2.9802994011976045</v>
      </c>
      <c r="AT326" s="34">
        <f>AQ327*0.5*15.994/18.9984+AR327*0.5*15.994/35.453+AS327*15.994/32.065</f>
        <v>0</v>
      </c>
      <c r="AU326" s="3">
        <f t="shared" si="17"/>
        <v>99.455607021614739</v>
      </c>
      <c r="AV326" s="34"/>
      <c r="AW326" s="34"/>
      <c r="AX326" s="34"/>
      <c r="AY326" s="34">
        <v>0.03</v>
      </c>
      <c r="AZ326">
        <v>8.44</v>
      </c>
      <c r="BA326" s="34">
        <v>22.03</v>
      </c>
      <c r="BO326" s="34">
        <v>13.5</v>
      </c>
      <c r="BX326" s="34"/>
      <c r="CH326" s="34">
        <v>14.09</v>
      </c>
      <c r="CI326" s="34">
        <v>13.38</v>
      </c>
      <c r="CJ326" s="34">
        <v>13.67</v>
      </c>
      <c r="CK326" s="34">
        <v>14.22</v>
      </c>
      <c r="CL326" s="34"/>
      <c r="CN326" s="36">
        <f t="shared" si="18"/>
        <v>99.36</v>
      </c>
      <c r="CO326"/>
      <c r="DH326" s="3">
        <f>SUM(CO326:DF326)</f>
        <v>0</v>
      </c>
    </row>
    <row r="328" spans="1:185" x14ac:dyDescent="0.2">
      <c r="A328" s="90" t="s">
        <v>956</v>
      </c>
    </row>
    <row r="329" spans="1:185" x14ac:dyDescent="0.2">
      <c r="A329" s="1" t="s">
        <v>157</v>
      </c>
      <c r="B329" s="18">
        <v>1</v>
      </c>
      <c r="C329" s="18" t="s">
        <v>454</v>
      </c>
      <c r="D329" s="18">
        <v>5</v>
      </c>
      <c r="E329" s="18" t="s">
        <v>468</v>
      </c>
      <c r="F329" s="19">
        <v>39</v>
      </c>
      <c r="G329" s="19">
        <v>1</v>
      </c>
      <c r="H329" s="19">
        <v>1883</v>
      </c>
      <c r="I329" s="19">
        <v>1609.85</v>
      </c>
      <c r="J329" s="19">
        <v>0</v>
      </c>
      <c r="K329" s="19">
        <v>1</v>
      </c>
      <c r="L329" s="19">
        <v>0</v>
      </c>
      <c r="M329" s="19" t="s">
        <v>489</v>
      </c>
      <c r="N329" s="19">
        <v>-5.03</v>
      </c>
      <c r="O329" s="19">
        <v>0</v>
      </c>
      <c r="P329" s="19" t="s">
        <v>492</v>
      </c>
      <c r="Q329" s="19" t="s">
        <v>501</v>
      </c>
      <c r="R329" s="19" t="s">
        <v>529</v>
      </c>
      <c r="S329" s="19" t="s">
        <v>494</v>
      </c>
      <c r="T329" s="19" t="s">
        <v>537</v>
      </c>
      <c r="U329" s="5">
        <v>64.010000000000005</v>
      </c>
      <c r="V329" s="5">
        <v>0.24</v>
      </c>
      <c r="W329" s="5">
        <v>8.0299999999999994</v>
      </c>
      <c r="X329" s="5">
        <v>0.08</v>
      </c>
      <c r="Y329" s="5">
        <v>0</v>
      </c>
      <c r="Z329" s="5">
        <v>0.21</v>
      </c>
      <c r="AA329" s="5">
        <v>0.46</v>
      </c>
      <c r="AB329" s="5">
        <v>0</v>
      </c>
      <c r="AC329" s="5">
        <v>0</v>
      </c>
      <c r="AD329" s="5">
        <v>0</v>
      </c>
      <c r="AE329" s="5">
        <v>17.350000000000001</v>
      </c>
      <c r="AF329" s="5">
        <v>8.48</v>
      </c>
      <c r="AG329" s="5">
        <v>0</v>
      </c>
      <c r="AH329" s="5">
        <v>0</v>
      </c>
      <c r="AI329" s="5">
        <v>0.23</v>
      </c>
      <c r="AJ329" s="5">
        <v>0.04</v>
      </c>
      <c r="AK329" s="5">
        <v>0</v>
      </c>
      <c r="AL329" s="5">
        <v>0</v>
      </c>
      <c r="AM329" s="5">
        <v>0</v>
      </c>
      <c r="AN329" s="5">
        <v>0</v>
      </c>
      <c r="AO329" s="5">
        <v>0</v>
      </c>
      <c r="AP329" s="5">
        <v>0</v>
      </c>
      <c r="AQ329" s="5">
        <v>0</v>
      </c>
      <c r="AR329" s="5">
        <v>0</v>
      </c>
      <c r="AS329" s="5">
        <v>0</v>
      </c>
      <c r="AT329" s="5">
        <v>0</v>
      </c>
      <c r="AU329" s="5">
        <v>0</v>
      </c>
      <c r="AV329" s="5">
        <v>0</v>
      </c>
      <c r="AW329" s="5">
        <v>0</v>
      </c>
      <c r="AX329" s="5">
        <v>0</v>
      </c>
      <c r="AY329" s="5">
        <v>0</v>
      </c>
      <c r="AZ329" s="5">
        <v>99.13000000000001</v>
      </c>
      <c r="BA329" s="16">
        <v>4.5187209268593112E-2</v>
      </c>
      <c r="BB329" s="16">
        <v>8.6764328591458745E-2</v>
      </c>
      <c r="BC329" s="16">
        <v>0</v>
      </c>
      <c r="BD329" s="16">
        <v>0</v>
      </c>
      <c r="BE329" s="16">
        <v>0</v>
      </c>
      <c r="BF329" s="16">
        <v>3.0200030935808008E-4</v>
      </c>
      <c r="BG329" s="16">
        <v>0</v>
      </c>
      <c r="BH329" s="16">
        <v>0</v>
      </c>
      <c r="BI329" s="16">
        <v>0</v>
      </c>
      <c r="BJ329" s="16">
        <v>1.677099851415618E-3</v>
      </c>
      <c r="BK329" s="16">
        <v>0</v>
      </c>
      <c r="BL329" s="16">
        <v>0</v>
      </c>
      <c r="BM329" s="16">
        <v>2.4364612263782541E-4</v>
      </c>
      <c r="BN329" s="16">
        <v>0.24699118791595159</v>
      </c>
      <c r="BO329" s="16">
        <v>3.7206162151294441E-3</v>
      </c>
      <c r="BP329" s="16">
        <v>0</v>
      </c>
      <c r="BQ329" s="16">
        <v>2.1292008676862132E-3</v>
      </c>
      <c r="BR329" s="16">
        <v>0</v>
      </c>
      <c r="BS329" s="16">
        <v>0</v>
      </c>
      <c r="BT329" s="16">
        <v>0</v>
      </c>
      <c r="BU329" s="16">
        <v>0</v>
      </c>
      <c r="BV329" s="16">
        <v>0</v>
      </c>
      <c r="BW329" s="16">
        <v>0</v>
      </c>
      <c r="BX329" s="16">
        <v>0</v>
      </c>
      <c r="BY329" s="16">
        <v>0.61126052183557866</v>
      </c>
      <c r="BZ329" s="16">
        <v>0</v>
      </c>
      <c r="CA329" s="16">
        <v>0</v>
      </c>
      <c r="CB329" s="16">
        <v>0</v>
      </c>
      <c r="CC329" s="16">
        <v>1.7241890221907129E-3</v>
      </c>
      <c r="CD329" s="16">
        <v>0</v>
      </c>
      <c r="CE329" s="16">
        <v>0</v>
      </c>
      <c r="CF329" s="16">
        <v>0</v>
      </c>
      <c r="CG329" s="16">
        <v>0</v>
      </c>
      <c r="CH329" s="12">
        <v>14.71</v>
      </c>
      <c r="CI329" s="12">
        <v>0</v>
      </c>
      <c r="CJ329" s="12">
        <v>0</v>
      </c>
      <c r="CK329" s="12">
        <v>0.54</v>
      </c>
      <c r="CL329" s="12">
        <v>0</v>
      </c>
      <c r="CM329" s="12">
        <v>76.23</v>
      </c>
      <c r="CN329" s="12">
        <v>0.26</v>
      </c>
      <c r="CO329" s="12">
        <v>0</v>
      </c>
      <c r="CP329" s="12">
        <v>0</v>
      </c>
      <c r="CQ329" s="12">
        <v>0</v>
      </c>
      <c r="CR329" s="12">
        <v>0</v>
      </c>
      <c r="CS329" s="12">
        <v>0</v>
      </c>
      <c r="CT329" s="12">
        <v>0.3</v>
      </c>
      <c r="CU329" s="12">
        <v>1.66</v>
      </c>
      <c r="CV329" s="12">
        <v>0</v>
      </c>
      <c r="CW329" s="12">
        <v>0</v>
      </c>
      <c r="CX329" s="12">
        <v>0</v>
      </c>
      <c r="CY329" s="12">
        <v>1.0900000000000001</v>
      </c>
      <c r="CZ329" s="12">
        <v>0</v>
      </c>
      <c r="DA329" s="12">
        <v>4.16</v>
      </c>
      <c r="DB329" s="12">
        <v>0</v>
      </c>
      <c r="DC329" s="12">
        <v>0</v>
      </c>
      <c r="DD329" s="12">
        <v>0.49</v>
      </c>
      <c r="DE329" s="12">
        <v>0</v>
      </c>
      <c r="DF329" s="12">
        <v>0</v>
      </c>
      <c r="DG329" s="12">
        <v>0</v>
      </c>
      <c r="DH329" s="12">
        <v>0</v>
      </c>
      <c r="DI329" s="12">
        <v>0</v>
      </c>
      <c r="DJ329" s="12">
        <v>0</v>
      </c>
      <c r="DK329" s="12">
        <v>1.41</v>
      </c>
      <c r="DL329" s="12">
        <v>0</v>
      </c>
      <c r="DM329" s="12">
        <v>0</v>
      </c>
      <c r="DN329" s="12">
        <v>0</v>
      </c>
      <c r="DO329" s="12">
        <v>0</v>
      </c>
      <c r="DP329" s="12">
        <v>0</v>
      </c>
      <c r="DQ329" s="12">
        <v>0</v>
      </c>
      <c r="DR329" s="12">
        <v>0</v>
      </c>
      <c r="DS329" s="12">
        <v>0</v>
      </c>
      <c r="DT329" s="12">
        <v>0</v>
      </c>
      <c r="DU329" s="12">
        <v>0</v>
      </c>
      <c r="DV329" s="12">
        <v>0</v>
      </c>
      <c r="DW329" s="12">
        <v>0</v>
      </c>
      <c r="DX329" s="12">
        <v>0</v>
      </c>
      <c r="DY329" s="12">
        <v>0</v>
      </c>
      <c r="DZ329" s="12">
        <v>100.85</v>
      </c>
      <c r="EA329" s="9">
        <v>0</v>
      </c>
      <c r="EB329" s="9">
        <v>0</v>
      </c>
      <c r="EC329" s="9">
        <v>0</v>
      </c>
      <c r="ED329" s="9">
        <v>5.7413711099526497E-2</v>
      </c>
      <c r="EE329" s="9">
        <v>0</v>
      </c>
      <c r="EF329" s="9">
        <v>5.0792391721913637E-3</v>
      </c>
      <c r="EG329" s="9">
        <v>2.3089190675624248E-3</v>
      </c>
      <c r="EH329" s="9">
        <v>0</v>
      </c>
      <c r="EI329" s="9">
        <v>0</v>
      </c>
      <c r="EJ329" s="9">
        <v>0.66760149177556605</v>
      </c>
      <c r="EK329" s="9">
        <v>0</v>
      </c>
      <c r="EL329" s="9">
        <v>0</v>
      </c>
      <c r="EM329" s="9">
        <v>0</v>
      </c>
      <c r="EN329" s="9">
        <v>0</v>
      </c>
      <c r="EO329" s="9">
        <v>2.314599361995468E-3</v>
      </c>
      <c r="EP329" s="9">
        <v>0</v>
      </c>
      <c r="EQ329" s="9">
        <v>0</v>
      </c>
      <c r="ER329" s="9">
        <v>0</v>
      </c>
      <c r="ES329" s="9">
        <v>0</v>
      </c>
      <c r="ET329" s="9">
        <v>0</v>
      </c>
      <c r="EU329" s="9">
        <v>0</v>
      </c>
      <c r="EV329" s="9">
        <v>0</v>
      </c>
      <c r="EW329" s="9">
        <v>0</v>
      </c>
      <c r="EX329" s="9">
        <v>0</v>
      </c>
      <c r="EY329" s="9">
        <v>0.25616153586140938</v>
      </c>
      <c r="EZ329" s="9">
        <v>0</v>
      </c>
      <c r="FA329" s="9">
        <v>0</v>
      </c>
      <c r="FB329" s="9">
        <v>0</v>
      </c>
      <c r="FC329" s="9">
        <v>0</v>
      </c>
      <c r="FD329" s="9">
        <v>0</v>
      </c>
      <c r="FE329" s="9">
        <v>4.7043543295078802E-3</v>
      </c>
      <c r="FF329" s="9">
        <v>4.4161493322409746E-3</v>
      </c>
      <c r="FG329" s="9">
        <v>0</v>
      </c>
      <c r="FH329" s="7" t="s">
        <v>544</v>
      </c>
      <c r="FI329" s="14">
        <v>1.4787817402299019</v>
      </c>
      <c r="FJ329" s="14">
        <v>0</v>
      </c>
      <c r="FK329" s="14">
        <v>46.566798148166143</v>
      </c>
      <c r="FL329" s="14">
        <v>0.16807167010379229</v>
      </c>
      <c r="FM329" s="14">
        <v>0.71907863179481857</v>
      </c>
      <c r="FN329" s="14">
        <v>1.133398093368938</v>
      </c>
      <c r="FO329" s="14">
        <v>0</v>
      </c>
      <c r="FP329" s="14">
        <v>0</v>
      </c>
      <c r="FQ329" s="14">
        <v>0</v>
      </c>
      <c r="FR329" s="14">
        <v>1609.85</v>
      </c>
      <c r="FS329" s="14">
        <v>1.7</v>
      </c>
      <c r="FT329" s="14">
        <v>2.8510697474065502E-3</v>
      </c>
      <c r="FU329" s="14">
        <v>0.84105788318936237</v>
      </c>
      <c r="FV329" s="14">
        <v>99.325567459174948</v>
      </c>
      <c r="FW329" s="14">
        <v>5.2511474568385452E-2</v>
      </c>
      <c r="FX329" s="14" t="b">
        <v>1</v>
      </c>
      <c r="FY329" s="14" t="b">
        <v>0</v>
      </c>
      <c r="FZ329" s="14" t="b">
        <v>0</v>
      </c>
      <c r="GA329" s="14">
        <v>-5.0788270718850477</v>
      </c>
      <c r="GB329" s="14">
        <v>-13.20377428558659</v>
      </c>
      <c r="GC329" s="14">
        <f t="shared" ref="GC329:GC336" si="19">EY329*FL329</f>
        <v>4.3053497148579555E-2</v>
      </c>
    </row>
    <row r="330" spans="1:185" x14ac:dyDescent="0.2">
      <c r="A330" s="1" t="s">
        <v>158</v>
      </c>
      <c r="B330" s="18">
        <v>2</v>
      </c>
      <c r="C330" s="18" t="s">
        <v>450</v>
      </c>
      <c r="D330" s="18">
        <v>5</v>
      </c>
      <c r="E330" s="18" t="s">
        <v>468</v>
      </c>
      <c r="F330" s="19">
        <v>39</v>
      </c>
      <c r="G330" s="19">
        <v>1.5</v>
      </c>
      <c r="H330" s="19">
        <v>1883</v>
      </c>
      <c r="I330" s="19">
        <v>1609.85</v>
      </c>
      <c r="J330" s="19">
        <v>0</v>
      </c>
      <c r="K330" s="19">
        <v>1</v>
      </c>
      <c r="L330" s="19">
        <v>0</v>
      </c>
      <c r="M330" s="19" t="s">
        <v>489</v>
      </c>
      <c r="N330" s="19">
        <v>-2.57</v>
      </c>
      <c r="O330" s="19">
        <v>0</v>
      </c>
      <c r="P330" s="19" t="s">
        <v>492</v>
      </c>
      <c r="Q330" s="19" t="s">
        <v>501</v>
      </c>
      <c r="R330" s="19" t="s">
        <v>529</v>
      </c>
      <c r="S330" s="19" t="s">
        <v>494</v>
      </c>
      <c r="T330" s="19" t="s">
        <v>537</v>
      </c>
      <c r="U330" s="5">
        <v>59.51</v>
      </c>
      <c r="V330" s="5">
        <v>0.223</v>
      </c>
      <c r="W330" s="5">
        <v>7.68</v>
      </c>
      <c r="X330" s="5">
        <v>0.52</v>
      </c>
      <c r="Y330" s="5">
        <v>2.5000000000000001E-2</v>
      </c>
      <c r="Z330" s="5">
        <v>3.44</v>
      </c>
      <c r="AA330" s="5">
        <v>0.53</v>
      </c>
      <c r="AB330" s="5">
        <v>0</v>
      </c>
      <c r="AC330" s="5">
        <v>0</v>
      </c>
      <c r="AD330" s="5">
        <v>0</v>
      </c>
      <c r="AE330" s="5">
        <v>16.38</v>
      </c>
      <c r="AF330" s="5">
        <v>8.07</v>
      </c>
      <c r="AG330" s="5">
        <v>0</v>
      </c>
      <c r="AH330" s="5">
        <v>0</v>
      </c>
      <c r="AI330" s="5">
        <v>0.1</v>
      </c>
      <c r="AJ330" s="5">
        <v>0</v>
      </c>
      <c r="AK330" s="5">
        <v>0</v>
      </c>
      <c r="AL330" s="5">
        <v>0</v>
      </c>
      <c r="AM330" s="5">
        <v>0</v>
      </c>
      <c r="AN330" s="5">
        <v>0</v>
      </c>
      <c r="AO330" s="5">
        <v>0</v>
      </c>
      <c r="AP330" s="5">
        <v>0</v>
      </c>
      <c r="AQ330" s="5">
        <v>0</v>
      </c>
      <c r="AR330" s="5">
        <v>0</v>
      </c>
      <c r="AS330" s="5">
        <v>0</v>
      </c>
      <c r="AT330" s="5">
        <v>0</v>
      </c>
      <c r="AU330" s="5">
        <v>0</v>
      </c>
      <c r="AV330" s="5">
        <v>0</v>
      </c>
      <c r="AW330" s="5">
        <v>0</v>
      </c>
      <c r="AX330" s="5">
        <v>0</v>
      </c>
      <c r="AY330" s="5">
        <v>0</v>
      </c>
      <c r="AZ330" s="5">
        <v>96.47799999999998</v>
      </c>
      <c r="BA330" s="16">
        <v>4.4850051112934747E-2</v>
      </c>
      <c r="BB330" s="16">
        <v>8.5688125038022298E-2</v>
      </c>
      <c r="BC330" s="16">
        <v>0</v>
      </c>
      <c r="BD330" s="16">
        <v>0</v>
      </c>
      <c r="BE330" s="16">
        <v>0</v>
      </c>
      <c r="BF330" s="16">
        <v>2.0371475765244181E-3</v>
      </c>
      <c r="BG330" s="16">
        <v>0</v>
      </c>
      <c r="BH330" s="16">
        <v>0</v>
      </c>
      <c r="BI330" s="16">
        <v>0</v>
      </c>
      <c r="BJ330" s="16">
        <v>2.8510170559350932E-2</v>
      </c>
      <c r="BK330" s="16">
        <v>0</v>
      </c>
      <c r="BL330" s="16">
        <v>0</v>
      </c>
      <c r="BM330" s="16">
        <v>0</v>
      </c>
      <c r="BN330" s="16">
        <v>0.24199011410265431</v>
      </c>
      <c r="BO330" s="16">
        <v>4.4487157712385702E-3</v>
      </c>
      <c r="BP330" s="16">
        <v>0</v>
      </c>
      <c r="BQ330" s="16">
        <v>9.6070609412564497E-4</v>
      </c>
      <c r="BR330" s="16">
        <v>0</v>
      </c>
      <c r="BS330" s="16">
        <v>0</v>
      </c>
      <c r="BT330" s="16">
        <v>0</v>
      </c>
      <c r="BU330" s="16">
        <v>0</v>
      </c>
      <c r="BV330" s="16">
        <v>0</v>
      </c>
      <c r="BW330" s="16">
        <v>0</v>
      </c>
      <c r="BX330" s="16">
        <v>0</v>
      </c>
      <c r="BY330" s="16">
        <v>0.58975308052573872</v>
      </c>
      <c r="BZ330" s="16">
        <v>0</v>
      </c>
      <c r="CA330" s="16">
        <v>0</v>
      </c>
      <c r="CB330" s="16">
        <v>0</v>
      </c>
      <c r="CC330" s="16">
        <v>1.6625711654678901E-3</v>
      </c>
      <c r="CD330" s="16">
        <v>0</v>
      </c>
      <c r="CE330" s="16">
        <v>9.931805394247611E-5</v>
      </c>
      <c r="CF330" s="16">
        <v>0</v>
      </c>
      <c r="CG330" s="16">
        <v>0</v>
      </c>
      <c r="CH330" s="12">
        <v>14.81</v>
      </c>
      <c r="CI330" s="12">
        <v>0</v>
      </c>
      <c r="CJ330" s="12">
        <v>0</v>
      </c>
      <c r="CK330" s="12">
        <v>0.6</v>
      </c>
      <c r="CL330" s="12">
        <v>0</v>
      </c>
      <c r="CM330" s="12">
        <v>78.2</v>
      </c>
      <c r="CN330" s="12">
        <v>0.24</v>
      </c>
      <c r="CO330" s="12">
        <v>0</v>
      </c>
      <c r="CP330" s="12">
        <v>0</v>
      </c>
      <c r="CQ330" s="12">
        <v>0</v>
      </c>
      <c r="CR330" s="12">
        <v>0</v>
      </c>
      <c r="CS330" s="12">
        <v>0</v>
      </c>
      <c r="CT330" s="12">
        <v>0.44</v>
      </c>
      <c r="CU330" s="12">
        <v>1.93</v>
      </c>
      <c r="CV330" s="12">
        <v>0</v>
      </c>
      <c r="CW330" s="12">
        <v>0</v>
      </c>
      <c r="CX330" s="12">
        <v>0</v>
      </c>
      <c r="CY330" s="12">
        <v>1.96</v>
      </c>
      <c r="CZ330" s="12">
        <v>0</v>
      </c>
      <c r="DA330" s="12">
        <v>0</v>
      </c>
      <c r="DB330" s="12">
        <v>0</v>
      </c>
      <c r="DC330" s="12">
        <v>0</v>
      </c>
      <c r="DD330" s="12">
        <v>0.52</v>
      </c>
      <c r="DE330" s="12">
        <v>0</v>
      </c>
      <c r="DF330" s="12">
        <v>0</v>
      </c>
      <c r="DG330" s="12">
        <v>0</v>
      </c>
      <c r="DH330" s="12">
        <v>0</v>
      </c>
      <c r="DI330" s="12">
        <v>0</v>
      </c>
      <c r="DJ330" s="12">
        <v>0</v>
      </c>
      <c r="DK330" s="12">
        <v>1.65</v>
      </c>
      <c r="DL330" s="12">
        <v>0</v>
      </c>
      <c r="DM330" s="12">
        <v>0</v>
      </c>
      <c r="DN330" s="12">
        <v>0</v>
      </c>
      <c r="DO330" s="12">
        <v>0</v>
      </c>
      <c r="DP330" s="12">
        <v>0</v>
      </c>
      <c r="DQ330" s="12">
        <v>0</v>
      </c>
      <c r="DR330" s="12">
        <v>0</v>
      </c>
      <c r="DS330" s="12">
        <v>0</v>
      </c>
      <c r="DT330" s="12">
        <v>0</v>
      </c>
      <c r="DU330" s="12">
        <v>0</v>
      </c>
      <c r="DV330" s="12">
        <v>0</v>
      </c>
      <c r="DW330" s="12">
        <v>0</v>
      </c>
      <c r="DX330" s="12">
        <v>0</v>
      </c>
      <c r="DY330" s="12">
        <v>0</v>
      </c>
      <c r="DZ330" s="12">
        <v>100.35</v>
      </c>
      <c r="EA330" s="9">
        <v>0</v>
      </c>
      <c r="EB330" s="9">
        <v>0</v>
      </c>
      <c r="EC330" s="9">
        <v>0</v>
      </c>
      <c r="ED330" s="9">
        <v>6.515114446205586E-2</v>
      </c>
      <c r="EE330" s="9">
        <v>0</v>
      </c>
      <c r="EF330" s="9">
        <v>5.4726509812274586E-3</v>
      </c>
      <c r="EG330" s="9">
        <v>3.283838043343942E-3</v>
      </c>
      <c r="EH330" s="9">
        <v>0</v>
      </c>
      <c r="EI330" s="9">
        <v>0</v>
      </c>
      <c r="EJ330" s="9">
        <v>0.6641095562409971</v>
      </c>
      <c r="EK330" s="9">
        <v>0</v>
      </c>
      <c r="EL330" s="9">
        <v>0</v>
      </c>
      <c r="EM330" s="9">
        <v>0</v>
      </c>
      <c r="EN330" s="9">
        <v>0</v>
      </c>
      <c r="EO330" s="9">
        <v>2.0718357405298312E-3</v>
      </c>
      <c r="EP330" s="9">
        <v>0</v>
      </c>
      <c r="EQ330" s="9">
        <v>0</v>
      </c>
      <c r="ER330" s="9">
        <v>0</v>
      </c>
      <c r="ES330" s="9">
        <v>0</v>
      </c>
      <c r="ET330" s="9">
        <v>0</v>
      </c>
      <c r="EU330" s="9">
        <v>0</v>
      </c>
      <c r="EV330" s="9">
        <v>0</v>
      </c>
      <c r="EW330" s="9">
        <v>0</v>
      </c>
      <c r="EX330" s="9">
        <v>0</v>
      </c>
      <c r="EY330" s="9">
        <v>0.25009090729421801</v>
      </c>
      <c r="EZ330" s="9">
        <v>0</v>
      </c>
      <c r="FA330" s="9">
        <v>0</v>
      </c>
      <c r="FB330" s="9">
        <v>0</v>
      </c>
      <c r="FC330" s="9">
        <v>0</v>
      </c>
      <c r="FD330" s="9">
        <v>0</v>
      </c>
      <c r="FE330" s="9">
        <v>4.8411538724550248E-3</v>
      </c>
      <c r="FF330" s="9">
        <v>4.978913365173086E-3</v>
      </c>
      <c r="FG330" s="9">
        <v>0</v>
      </c>
      <c r="FH330" s="7" t="s">
        <v>544</v>
      </c>
      <c r="FI330" s="14">
        <v>1.385879695149534</v>
      </c>
      <c r="FJ330" s="14">
        <v>0</v>
      </c>
      <c r="FK330" s="14">
        <v>43.685135635019002</v>
      </c>
      <c r="FL330" s="14">
        <v>0.15862087371056649</v>
      </c>
      <c r="FM330" s="14">
        <v>0.6819576959527941</v>
      </c>
      <c r="FN330" s="14">
        <v>1.023870422568278</v>
      </c>
      <c r="FO330" s="14">
        <v>0</v>
      </c>
      <c r="FP330" s="14">
        <v>0</v>
      </c>
      <c r="FQ330" s="14">
        <v>0</v>
      </c>
      <c r="FR330" s="14">
        <v>1609.85</v>
      </c>
      <c r="FS330" s="14">
        <v>1.7</v>
      </c>
      <c r="FT330" s="14">
        <v>4.8467289950896587E-2</v>
      </c>
      <c r="FU330" s="14">
        <v>0.91860829941423694</v>
      </c>
      <c r="FV330" s="14">
        <v>89.46020681827568</v>
      </c>
      <c r="FW330" s="14">
        <v>2.1420401321428532E-2</v>
      </c>
      <c r="FX330" s="14" t="b">
        <v>0</v>
      </c>
      <c r="FY330" s="14" t="b">
        <v>1</v>
      </c>
      <c r="FZ330" s="14" t="b">
        <v>0</v>
      </c>
      <c r="GA330" s="14">
        <v>-2.5570330492610411</v>
      </c>
      <c r="GB330" s="14">
        <v>-10.537048116295029</v>
      </c>
      <c r="GC330" s="14">
        <f t="shared" si="19"/>
        <v>3.9669638222077148E-2</v>
      </c>
    </row>
    <row r="331" spans="1:185" x14ac:dyDescent="0.2">
      <c r="A331" s="1" t="s">
        <v>159</v>
      </c>
      <c r="B331" s="18">
        <v>2</v>
      </c>
      <c r="C331" s="18" t="s">
        <v>450</v>
      </c>
      <c r="D331" s="18">
        <v>5</v>
      </c>
      <c r="E331" s="18" t="s">
        <v>468</v>
      </c>
      <c r="F331" s="19">
        <v>39</v>
      </c>
      <c r="G331" s="19">
        <v>2</v>
      </c>
      <c r="H331" s="19">
        <v>1883</v>
      </c>
      <c r="I331" s="19">
        <v>1609.85</v>
      </c>
      <c r="J331" s="19">
        <v>0</v>
      </c>
      <c r="K331" s="19">
        <v>0.5</v>
      </c>
      <c r="L331" s="19">
        <v>0</v>
      </c>
      <c r="M331" s="19" t="s">
        <v>489</v>
      </c>
      <c r="N331" s="19">
        <v>-2.83</v>
      </c>
      <c r="O331" s="19">
        <v>0</v>
      </c>
      <c r="P331" s="19" t="s">
        <v>492</v>
      </c>
      <c r="Q331" s="19" t="s">
        <v>501</v>
      </c>
      <c r="R331" s="19" t="s">
        <v>529</v>
      </c>
      <c r="S331" s="19" t="s">
        <v>494</v>
      </c>
      <c r="T331" s="19" t="s">
        <v>537</v>
      </c>
      <c r="U331" s="5">
        <v>59.83</v>
      </c>
      <c r="V331" s="5">
        <v>0.26</v>
      </c>
      <c r="W331" s="5">
        <v>8.24</v>
      </c>
      <c r="X331" s="5">
        <v>0.51</v>
      </c>
      <c r="Y331" s="5">
        <v>0.01</v>
      </c>
      <c r="Z331" s="5">
        <v>2.57</v>
      </c>
      <c r="AA331" s="5">
        <v>0.48</v>
      </c>
      <c r="AB331" s="5">
        <v>0</v>
      </c>
      <c r="AC331" s="5">
        <v>0</v>
      </c>
      <c r="AD331" s="5">
        <v>0</v>
      </c>
      <c r="AE331" s="5">
        <v>17.59</v>
      </c>
      <c r="AF331" s="5">
        <v>8.8699999999999992</v>
      </c>
      <c r="AG331" s="5">
        <v>0</v>
      </c>
      <c r="AH331" s="5">
        <v>0</v>
      </c>
      <c r="AI331" s="5">
        <v>0.09</v>
      </c>
      <c r="AJ331" s="5">
        <v>0</v>
      </c>
      <c r="AK331" s="5">
        <v>0</v>
      </c>
      <c r="AL331" s="5">
        <v>0</v>
      </c>
      <c r="AM331" s="5">
        <v>0</v>
      </c>
      <c r="AN331" s="5">
        <v>0</v>
      </c>
      <c r="AO331" s="5">
        <v>0</v>
      </c>
      <c r="AP331" s="5">
        <v>0</v>
      </c>
      <c r="AQ331" s="5">
        <v>0</v>
      </c>
      <c r="AR331" s="5">
        <v>0</v>
      </c>
      <c r="AS331" s="5">
        <v>0</v>
      </c>
      <c r="AT331" s="5">
        <v>0</v>
      </c>
      <c r="AU331" s="5">
        <v>0</v>
      </c>
      <c r="AV331" s="5">
        <v>0</v>
      </c>
      <c r="AW331" s="5">
        <v>0</v>
      </c>
      <c r="AX331" s="5">
        <v>0</v>
      </c>
      <c r="AY331" s="5">
        <v>0</v>
      </c>
      <c r="AZ331" s="5">
        <v>98.450000000000017</v>
      </c>
      <c r="BA331" s="16">
        <v>4.6934661541843177E-2</v>
      </c>
      <c r="BB331" s="16">
        <v>9.1861912221070138E-2</v>
      </c>
      <c r="BC331" s="16">
        <v>0</v>
      </c>
      <c r="BD331" s="16">
        <v>0</v>
      </c>
      <c r="BE331" s="16">
        <v>0</v>
      </c>
      <c r="BF331" s="16">
        <v>1.948740811651841E-3</v>
      </c>
      <c r="BG331" s="16">
        <v>0</v>
      </c>
      <c r="BH331" s="16">
        <v>0</v>
      </c>
      <c r="BI331" s="16">
        <v>0</v>
      </c>
      <c r="BJ331" s="16">
        <v>2.0774914859475128E-2</v>
      </c>
      <c r="BK331" s="16">
        <v>0</v>
      </c>
      <c r="BL331" s="16">
        <v>0</v>
      </c>
      <c r="BM331" s="16">
        <v>0</v>
      </c>
      <c r="BN331" s="16">
        <v>0.25346285519793799</v>
      </c>
      <c r="BO331" s="16">
        <v>3.9297487431457102E-3</v>
      </c>
      <c r="BP331" s="16">
        <v>0</v>
      </c>
      <c r="BQ331" s="16">
        <v>8.4333050796165775E-4</v>
      </c>
      <c r="BR331" s="16">
        <v>0</v>
      </c>
      <c r="BS331" s="16">
        <v>0</v>
      </c>
      <c r="BT331" s="16">
        <v>0</v>
      </c>
      <c r="BU331" s="16">
        <v>0</v>
      </c>
      <c r="BV331" s="16">
        <v>0</v>
      </c>
      <c r="BW331" s="16">
        <v>0</v>
      </c>
      <c r="BX331" s="16">
        <v>0</v>
      </c>
      <c r="BY331" s="16">
        <v>0.57831442757564078</v>
      </c>
      <c r="BZ331" s="16">
        <v>0</v>
      </c>
      <c r="CA331" s="16">
        <v>0</v>
      </c>
      <c r="CB331" s="16">
        <v>0</v>
      </c>
      <c r="CC331" s="16">
        <v>1.890660214903867E-3</v>
      </c>
      <c r="CD331" s="16">
        <v>0</v>
      </c>
      <c r="CE331" s="16">
        <v>3.8748326369633483E-5</v>
      </c>
      <c r="CF331" s="16">
        <v>0</v>
      </c>
      <c r="CG331" s="16">
        <v>0</v>
      </c>
      <c r="CH331" s="12">
        <v>15.39</v>
      </c>
      <c r="CI331" s="12">
        <v>0</v>
      </c>
      <c r="CJ331" s="12">
        <v>0</v>
      </c>
      <c r="CK331" s="12">
        <v>0.75</v>
      </c>
      <c r="CL331" s="12">
        <v>0</v>
      </c>
      <c r="CM331" s="12">
        <v>78.33</v>
      </c>
      <c r="CN331" s="12">
        <v>0.28000000000000003</v>
      </c>
      <c r="CO331" s="12">
        <v>0</v>
      </c>
      <c r="CP331" s="12">
        <v>0</v>
      </c>
      <c r="CQ331" s="12">
        <v>0</v>
      </c>
      <c r="CR331" s="12">
        <v>0</v>
      </c>
      <c r="CS331" s="12">
        <v>0</v>
      </c>
      <c r="CT331" s="12">
        <v>0.66</v>
      </c>
      <c r="CU331" s="12">
        <v>1.83</v>
      </c>
      <c r="CV331" s="12">
        <v>0</v>
      </c>
      <c r="CW331" s="12">
        <v>0</v>
      </c>
      <c r="CX331" s="12">
        <v>0</v>
      </c>
      <c r="CY331" s="12">
        <v>1.02</v>
      </c>
      <c r="CZ331" s="12">
        <v>0</v>
      </c>
      <c r="DA331" s="12">
        <v>0</v>
      </c>
      <c r="DB331" s="12">
        <v>0</v>
      </c>
      <c r="DC331" s="12">
        <v>0</v>
      </c>
      <c r="DD331" s="12">
        <v>0.48</v>
      </c>
      <c r="DE331" s="12">
        <v>0</v>
      </c>
      <c r="DF331" s="12">
        <v>0</v>
      </c>
      <c r="DG331" s="12">
        <v>0</v>
      </c>
      <c r="DH331" s="12">
        <v>0</v>
      </c>
      <c r="DI331" s="12">
        <v>0</v>
      </c>
      <c r="DJ331" s="12">
        <v>0</v>
      </c>
      <c r="DK331" s="12">
        <v>1.78</v>
      </c>
      <c r="DL331" s="12">
        <v>0</v>
      </c>
      <c r="DM331" s="12">
        <v>0</v>
      </c>
      <c r="DN331" s="12">
        <v>0</v>
      </c>
      <c r="DO331" s="12">
        <v>0</v>
      </c>
      <c r="DP331" s="12">
        <v>0</v>
      </c>
      <c r="DQ331" s="12">
        <v>0</v>
      </c>
      <c r="DR331" s="12">
        <v>0</v>
      </c>
      <c r="DS331" s="12">
        <v>0</v>
      </c>
      <c r="DT331" s="12">
        <v>0</v>
      </c>
      <c r="DU331" s="12">
        <v>0</v>
      </c>
      <c r="DV331" s="12">
        <v>0</v>
      </c>
      <c r="DW331" s="12">
        <v>0</v>
      </c>
      <c r="DX331" s="12">
        <v>0</v>
      </c>
      <c r="DY331" s="12">
        <v>0</v>
      </c>
      <c r="DZ331" s="12">
        <v>100.52</v>
      </c>
      <c r="EA331" s="9">
        <v>0</v>
      </c>
      <c r="EB331" s="9">
        <v>0</v>
      </c>
      <c r="EC331" s="9">
        <v>0</v>
      </c>
      <c r="ED331" s="9">
        <v>6.8990256261164104E-2</v>
      </c>
      <c r="EE331" s="9">
        <v>0</v>
      </c>
      <c r="EF331" s="9">
        <v>6.7148670113593807E-3</v>
      </c>
      <c r="EG331" s="9">
        <v>4.835068596233001E-3</v>
      </c>
      <c r="EH331" s="9">
        <v>0</v>
      </c>
      <c r="EI331" s="9">
        <v>0</v>
      </c>
      <c r="EJ331" s="9">
        <v>0.65296627955734321</v>
      </c>
      <c r="EK331" s="9">
        <v>0</v>
      </c>
      <c r="EL331" s="9">
        <v>0</v>
      </c>
      <c r="EM331" s="9">
        <v>0</v>
      </c>
      <c r="EN331" s="9">
        <v>0</v>
      </c>
      <c r="EO331" s="9">
        <v>2.3726395270671618E-3</v>
      </c>
      <c r="EP331" s="9">
        <v>0</v>
      </c>
      <c r="EQ331" s="9">
        <v>0</v>
      </c>
      <c r="ER331" s="9">
        <v>0</v>
      </c>
      <c r="ES331" s="9">
        <v>0</v>
      </c>
      <c r="ET331" s="9">
        <v>0</v>
      </c>
      <c r="EU331" s="9">
        <v>0</v>
      </c>
      <c r="EV331" s="9">
        <v>0</v>
      </c>
      <c r="EW331" s="9">
        <v>0</v>
      </c>
      <c r="EX331" s="9">
        <v>0</v>
      </c>
      <c r="EY331" s="9">
        <v>0.25510038520291012</v>
      </c>
      <c r="EZ331" s="9">
        <v>0</v>
      </c>
      <c r="FA331" s="9">
        <v>0</v>
      </c>
      <c r="FB331" s="9">
        <v>0</v>
      </c>
      <c r="FC331" s="9">
        <v>0</v>
      </c>
      <c r="FD331" s="9">
        <v>0</v>
      </c>
      <c r="FE331" s="9">
        <v>4.3864828053743971E-3</v>
      </c>
      <c r="FF331" s="9">
        <v>4.6340210385487279E-3</v>
      </c>
      <c r="FG331" s="9">
        <v>0</v>
      </c>
      <c r="FH331" s="7" t="s">
        <v>544</v>
      </c>
      <c r="FI331" s="14">
        <v>1.3923797113523739</v>
      </c>
      <c r="FJ331" s="14">
        <v>0</v>
      </c>
      <c r="FK331" s="14">
        <v>45.661891282946307</v>
      </c>
      <c r="FL331" s="14">
        <v>0.1851368105313452</v>
      </c>
      <c r="FM331" s="14">
        <v>0.66558056683830868</v>
      </c>
      <c r="FN331" s="14">
        <v>1.0147632615422071</v>
      </c>
      <c r="FO331" s="14">
        <v>0</v>
      </c>
      <c r="FP331" s="14">
        <v>0</v>
      </c>
      <c r="FQ331" s="14">
        <v>0</v>
      </c>
      <c r="FR331" s="14">
        <v>1609.85</v>
      </c>
      <c r="FS331" s="14">
        <v>1.7</v>
      </c>
      <c r="FT331" s="14">
        <v>3.531735526110772E-2</v>
      </c>
      <c r="FU331" s="14">
        <v>0.94986049639887238</v>
      </c>
      <c r="FV331" s="14">
        <v>92.424488116598312</v>
      </c>
      <c r="FW331" s="14">
        <v>1.7968181302635191E-2</v>
      </c>
      <c r="FX331" s="14" t="b">
        <v>0</v>
      </c>
      <c r="FY331" s="14" t="b">
        <v>1</v>
      </c>
      <c r="FZ331" s="14" t="b">
        <v>0</v>
      </c>
      <c r="GA331" s="14">
        <v>-2.821320533030625</v>
      </c>
      <c r="GB331" s="14">
        <v>-10.656702297449099</v>
      </c>
      <c r="GC331" s="14">
        <f t="shared" si="19"/>
        <v>4.7228471681784345E-2</v>
      </c>
    </row>
    <row r="332" spans="1:185" x14ac:dyDescent="0.2">
      <c r="A332" s="1" t="s">
        <v>160</v>
      </c>
      <c r="B332" s="18">
        <v>2</v>
      </c>
      <c r="C332" s="18" t="s">
        <v>450</v>
      </c>
      <c r="D332" s="18">
        <v>5</v>
      </c>
      <c r="E332" s="18" t="s">
        <v>468</v>
      </c>
      <c r="F332" s="19">
        <v>39</v>
      </c>
      <c r="G332" s="19">
        <v>2.5</v>
      </c>
      <c r="H332" s="19">
        <v>1883</v>
      </c>
      <c r="I332" s="19">
        <v>1609.85</v>
      </c>
      <c r="J332" s="19">
        <v>0</v>
      </c>
      <c r="K332" s="19">
        <v>1</v>
      </c>
      <c r="L332" s="19">
        <v>0</v>
      </c>
      <c r="M332" s="19" t="s">
        <v>489</v>
      </c>
      <c r="N332" s="19">
        <v>-2.08</v>
      </c>
      <c r="O332" s="19">
        <v>0</v>
      </c>
      <c r="P332" s="19" t="s">
        <v>492</v>
      </c>
      <c r="Q332" s="19" t="s">
        <v>501</v>
      </c>
      <c r="R332" s="19" t="s">
        <v>529</v>
      </c>
      <c r="S332" s="19" t="s">
        <v>494</v>
      </c>
      <c r="T332" s="19" t="s">
        <v>537</v>
      </c>
      <c r="U332" s="5">
        <v>57.04</v>
      </c>
      <c r="V332" s="5">
        <v>0.3</v>
      </c>
      <c r="W332" s="5">
        <v>9.82</v>
      </c>
      <c r="X332" s="5">
        <v>0.76</v>
      </c>
      <c r="Y332" s="5">
        <v>0</v>
      </c>
      <c r="Z332" s="5">
        <v>6.24</v>
      </c>
      <c r="AA332" s="5">
        <v>0.73</v>
      </c>
      <c r="AB332" s="5">
        <v>0</v>
      </c>
      <c r="AC332" s="5">
        <v>0</v>
      </c>
      <c r="AD332" s="5">
        <v>0</v>
      </c>
      <c r="AE332" s="5">
        <v>12.53</v>
      </c>
      <c r="AF332" s="5">
        <v>10.54</v>
      </c>
      <c r="AG332" s="5">
        <v>0</v>
      </c>
      <c r="AH332" s="5">
        <v>0</v>
      </c>
      <c r="AI332" s="5">
        <v>0.11</v>
      </c>
      <c r="AJ332" s="5">
        <v>0</v>
      </c>
      <c r="AK332" s="5">
        <v>0</v>
      </c>
      <c r="AL332" s="5">
        <v>0</v>
      </c>
      <c r="AM332" s="5">
        <v>0</v>
      </c>
      <c r="AN332" s="5">
        <v>0</v>
      </c>
      <c r="AO332" s="5">
        <v>0</v>
      </c>
      <c r="AP332" s="5">
        <v>0</v>
      </c>
      <c r="AQ332" s="5">
        <v>0</v>
      </c>
      <c r="AR332" s="5">
        <v>0</v>
      </c>
      <c r="AS332" s="5">
        <v>0</v>
      </c>
      <c r="AT332" s="5">
        <v>0</v>
      </c>
      <c r="AU332" s="5">
        <v>0</v>
      </c>
      <c r="AV332" s="5">
        <v>0</v>
      </c>
      <c r="AW332" s="5">
        <v>0</v>
      </c>
      <c r="AX332" s="5">
        <v>0</v>
      </c>
      <c r="AY332" s="5">
        <v>0</v>
      </c>
      <c r="AZ332" s="5">
        <v>98.070000000000007</v>
      </c>
      <c r="BA332" s="16">
        <v>5.8293808300102619E-2</v>
      </c>
      <c r="BB332" s="16">
        <v>0.1137619255989263</v>
      </c>
      <c r="BC332" s="16">
        <v>0</v>
      </c>
      <c r="BD332" s="16">
        <v>0</v>
      </c>
      <c r="BE332" s="16">
        <v>0</v>
      </c>
      <c r="BF332" s="16">
        <v>3.02650892273797E-3</v>
      </c>
      <c r="BG332" s="16">
        <v>0</v>
      </c>
      <c r="BH332" s="16">
        <v>0</v>
      </c>
      <c r="BI332" s="16">
        <v>0</v>
      </c>
      <c r="BJ332" s="16">
        <v>5.2569661542794272E-2</v>
      </c>
      <c r="BK332" s="16">
        <v>0</v>
      </c>
      <c r="BL332" s="16">
        <v>0</v>
      </c>
      <c r="BM332" s="16">
        <v>0</v>
      </c>
      <c r="BN332" s="16">
        <v>0.1881672406355242</v>
      </c>
      <c r="BO332" s="16">
        <v>6.2286061239303792E-3</v>
      </c>
      <c r="BP332" s="16">
        <v>0</v>
      </c>
      <c r="BQ332" s="16">
        <v>1.0742180589570719E-3</v>
      </c>
      <c r="BR332" s="16">
        <v>0</v>
      </c>
      <c r="BS332" s="16">
        <v>0</v>
      </c>
      <c r="BT332" s="16">
        <v>0</v>
      </c>
      <c r="BU332" s="16">
        <v>0</v>
      </c>
      <c r="BV332" s="16">
        <v>0</v>
      </c>
      <c r="BW332" s="16">
        <v>0</v>
      </c>
      <c r="BX332" s="16">
        <v>0</v>
      </c>
      <c r="BY332" s="16">
        <v>0.57460447377853885</v>
      </c>
      <c r="BZ332" s="16">
        <v>0</v>
      </c>
      <c r="CA332" s="16">
        <v>0</v>
      </c>
      <c r="CB332" s="16">
        <v>0</v>
      </c>
      <c r="CC332" s="16">
        <v>2.273557038488333E-3</v>
      </c>
      <c r="CD332" s="16">
        <v>0</v>
      </c>
      <c r="CE332" s="16">
        <v>0</v>
      </c>
      <c r="CF332" s="16">
        <v>0</v>
      </c>
      <c r="CG332" s="16">
        <v>0</v>
      </c>
      <c r="CH332" s="12">
        <v>15.19</v>
      </c>
      <c r="CI332" s="12">
        <v>0</v>
      </c>
      <c r="CJ332" s="12">
        <v>0</v>
      </c>
      <c r="CK332" s="12">
        <v>0.65</v>
      </c>
      <c r="CL332" s="12">
        <v>0</v>
      </c>
      <c r="CM332" s="12">
        <v>80.28</v>
      </c>
      <c r="CN332" s="12">
        <v>0.21</v>
      </c>
      <c r="CO332" s="12">
        <v>0</v>
      </c>
      <c r="CP332" s="12">
        <v>0</v>
      </c>
      <c r="CQ332" s="12">
        <v>0</v>
      </c>
      <c r="CR332" s="12">
        <v>0</v>
      </c>
      <c r="CS332" s="12">
        <v>0</v>
      </c>
      <c r="CT332" s="12">
        <v>0.28999999999999998</v>
      </c>
      <c r="CU332" s="12">
        <v>1.32</v>
      </c>
      <c r="CV332" s="12">
        <v>0</v>
      </c>
      <c r="CW332" s="12">
        <v>0</v>
      </c>
      <c r="CX332" s="12">
        <v>0</v>
      </c>
      <c r="CY332" s="12">
        <v>0.67</v>
      </c>
      <c r="CZ332" s="12">
        <v>0</v>
      </c>
      <c r="DA332" s="12">
        <v>0</v>
      </c>
      <c r="DB332" s="12">
        <v>0</v>
      </c>
      <c r="DC332" s="12">
        <v>0</v>
      </c>
      <c r="DD332" s="12">
        <v>0.35</v>
      </c>
      <c r="DE332" s="12">
        <v>0</v>
      </c>
      <c r="DF332" s="12">
        <v>0</v>
      </c>
      <c r="DG332" s="12">
        <v>0</v>
      </c>
      <c r="DH332" s="12">
        <v>0</v>
      </c>
      <c r="DI332" s="12">
        <v>0</v>
      </c>
      <c r="DJ332" s="12">
        <v>0</v>
      </c>
      <c r="DK332" s="12">
        <v>1.49</v>
      </c>
      <c r="DL332" s="12">
        <v>0</v>
      </c>
      <c r="DM332" s="12">
        <v>0</v>
      </c>
      <c r="DN332" s="12">
        <v>0</v>
      </c>
      <c r="DO332" s="12">
        <v>0</v>
      </c>
      <c r="DP332" s="12">
        <v>0</v>
      </c>
      <c r="DQ332" s="12">
        <v>0</v>
      </c>
      <c r="DR332" s="12">
        <v>0</v>
      </c>
      <c r="DS332" s="12">
        <v>0</v>
      </c>
      <c r="DT332" s="12">
        <v>0</v>
      </c>
      <c r="DU332" s="12">
        <v>0</v>
      </c>
      <c r="DV332" s="12">
        <v>0</v>
      </c>
      <c r="DW332" s="12">
        <v>0</v>
      </c>
      <c r="DX332" s="12">
        <v>0</v>
      </c>
      <c r="DY332" s="12">
        <v>0</v>
      </c>
      <c r="DZ332" s="12">
        <v>100.45</v>
      </c>
      <c r="EA332" s="9">
        <v>0</v>
      </c>
      <c r="EB332" s="9">
        <v>0</v>
      </c>
      <c r="EC332" s="9">
        <v>0</v>
      </c>
      <c r="ED332" s="9">
        <v>5.8039204042068158E-2</v>
      </c>
      <c r="EE332" s="9">
        <v>0</v>
      </c>
      <c r="EF332" s="9">
        <v>5.8486675070200788E-3</v>
      </c>
      <c r="EG332" s="9">
        <v>2.1351290322192359E-3</v>
      </c>
      <c r="EH332" s="9">
        <v>0</v>
      </c>
      <c r="EI332" s="9">
        <v>0</v>
      </c>
      <c r="EJ332" s="9">
        <v>0.67256988111596328</v>
      </c>
      <c r="EK332" s="9">
        <v>0</v>
      </c>
      <c r="EL332" s="9">
        <v>0</v>
      </c>
      <c r="EM332" s="9">
        <v>0</v>
      </c>
      <c r="EN332" s="9">
        <v>0</v>
      </c>
      <c r="EO332" s="9">
        <v>1.7883826514988131E-3</v>
      </c>
      <c r="EP332" s="9">
        <v>0</v>
      </c>
      <c r="EQ332" s="9">
        <v>0</v>
      </c>
      <c r="ER332" s="9">
        <v>0</v>
      </c>
      <c r="ES332" s="9">
        <v>0</v>
      </c>
      <c r="ET332" s="9">
        <v>0</v>
      </c>
      <c r="EU332" s="9">
        <v>0</v>
      </c>
      <c r="EV332" s="9">
        <v>0</v>
      </c>
      <c r="EW332" s="9">
        <v>0</v>
      </c>
      <c r="EX332" s="9">
        <v>0</v>
      </c>
      <c r="EY332" s="9">
        <v>0.25304496019135508</v>
      </c>
      <c r="EZ332" s="9">
        <v>0</v>
      </c>
      <c r="FA332" s="9">
        <v>0</v>
      </c>
      <c r="FB332" s="9">
        <v>0</v>
      </c>
      <c r="FC332" s="9">
        <v>0</v>
      </c>
      <c r="FD332" s="9">
        <v>0</v>
      </c>
      <c r="FE332" s="9">
        <v>3.2144795107092931E-3</v>
      </c>
      <c r="FF332" s="9">
        <v>3.3592959491659312E-3</v>
      </c>
      <c r="FG332" s="9">
        <v>0</v>
      </c>
      <c r="FH332" s="7" t="s">
        <v>544</v>
      </c>
      <c r="FI332" s="14">
        <v>1.452510849583516</v>
      </c>
      <c r="FJ332" s="14">
        <v>0</v>
      </c>
      <c r="FK332" s="14">
        <v>45.33905560165352</v>
      </c>
      <c r="FL332" s="14">
        <v>0.1578409728470159</v>
      </c>
      <c r="FM332" s="14">
        <v>0.71612625209217895</v>
      </c>
      <c r="FN332" s="14">
        <v>1.1079795487552251</v>
      </c>
      <c r="FO332" s="14">
        <v>0</v>
      </c>
      <c r="FP332" s="14">
        <v>0</v>
      </c>
      <c r="FQ332" s="14">
        <v>0</v>
      </c>
      <c r="FR332" s="14">
        <v>1609.85</v>
      </c>
      <c r="FS332" s="14">
        <v>1.7</v>
      </c>
      <c r="FT332" s="14">
        <v>8.9368424622750256E-2</v>
      </c>
      <c r="FU332" s="14">
        <v>0.85910884057523773</v>
      </c>
      <c r="FV332" s="14">
        <v>78.163023172967925</v>
      </c>
      <c r="FW332" s="14">
        <v>1.8427652786499819E-2</v>
      </c>
      <c r="FX332" s="14" t="b">
        <v>0</v>
      </c>
      <c r="FY332" s="14" t="b">
        <v>1</v>
      </c>
      <c r="FZ332" s="14" t="b">
        <v>0</v>
      </c>
      <c r="GA332" s="14">
        <v>-2.077345395355938</v>
      </c>
      <c r="GB332" s="14">
        <v>-9.7683919335264111</v>
      </c>
      <c r="GC332" s="14">
        <f t="shared" si="19"/>
        <v>3.9940862690637895E-2</v>
      </c>
    </row>
    <row r="333" spans="1:185" x14ac:dyDescent="0.2">
      <c r="A333" s="1" t="s">
        <v>161</v>
      </c>
      <c r="B333" s="18">
        <v>1</v>
      </c>
      <c r="C333" s="18" t="s">
        <v>454</v>
      </c>
      <c r="D333" s="18">
        <v>5</v>
      </c>
      <c r="E333" s="18" t="s">
        <v>468</v>
      </c>
      <c r="F333" s="19">
        <v>39</v>
      </c>
      <c r="G333" s="19">
        <v>1</v>
      </c>
      <c r="H333" s="19">
        <v>1883</v>
      </c>
      <c r="I333" s="19">
        <v>1609.85</v>
      </c>
      <c r="J333" s="19">
        <v>0</v>
      </c>
      <c r="K333" s="19">
        <v>0.5</v>
      </c>
      <c r="L333" s="19">
        <v>0</v>
      </c>
      <c r="M333" s="19" t="s">
        <v>489</v>
      </c>
      <c r="N333" s="19">
        <v>-4.07</v>
      </c>
      <c r="O333" s="19">
        <v>0</v>
      </c>
      <c r="P333" s="19" t="s">
        <v>492</v>
      </c>
      <c r="Q333" s="19" t="s">
        <v>501</v>
      </c>
      <c r="R333" s="19" t="s">
        <v>529</v>
      </c>
      <c r="S333" s="19" t="s">
        <v>494</v>
      </c>
      <c r="T333" s="19" t="s">
        <v>537</v>
      </c>
      <c r="U333" s="5">
        <v>63.05</v>
      </c>
      <c r="V333" s="5">
        <v>0.254</v>
      </c>
      <c r="W333" s="5">
        <v>8.1199999999999992</v>
      </c>
      <c r="X333" s="5">
        <v>0.25</v>
      </c>
      <c r="Y333" s="5">
        <v>0</v>
      </c>
      <c r="Z333" s="5">
        <v>0.6</v>
      </c>
      <c r="AA333" s="5">
        <v>0.45</v>
      </c>
      <c r="AB333" s="5">
        <v>0</v>
      </c>
      <c r="AC333" s="5">
        <v>0</v>
      </c>
      <c r="AD333" s="5">
        <v>0</v>
      </c>
      <c r="AE333" s="5">
        <v>18.12</v>
      </c>
      <c r="AF333" s="5">
        <v>8.49</v>
      </c>
      <c r="AG333" s="5">
        <v>0</v>
      </c>
      <c r="AH333" s="5">
        <v>0</v>
      </c>
      <c r="AI333" s="5">
        <v>0</v>
      </c>
      <c r="AJ333" s="5">
        <v>0</v>
      </c>
      <c r="AK333" s="5">
        <v>0</v>
      </c>
      <c r="AL333" s="5">
        <v>0</v>
      </c>
      <c r="AM333" s="5">
        <v>0</v>
      </c>
      <c r="AN333" s="5">
        <v>0</v>
      </c>
      <c r="AO333" s="5">
        <v>0</v>
      </c>
      <c r="AP333" s="5">
        <v>0</v>
      </c>
      <c r="AQ333" s="5">
        <v>0</v>
      </c>
      <c r="AR333" s="5">
        <v>0</v>
      </c>
      <c r="AS333" s="5">
        <v>0</v>
      </c>
      <c r="AT333" s="5">
        <v>0</v>
      </c>
      <c r="AU333" s="5">
        <v>0</v>
      </c>
      <c r="AV333" s="5">
        <v>0</v>
      </c>
      <c r="AW333" s="5">
        <v>0</v>
      </c>
      <c r="AX333" s="5">
        <v>0</v>
      </c>
      <c r="AY333" s="5">
        <v>0</v>
      </c>
      <c r="AZ333" s="5">
        <v>99.333999999999989</v>
      </c>
      <c r="BA333" s="16">
        <v>4.5520411881000367E-2</v>
      </c>
      <c r="BB333" s="16">
        <v>8.6537277312688662E-2</v>
      </c>
      <c r="BC333" s="16">
        <v>0</v>
      </c>
      <c r="BD333" s="16">
        <v>0</v>
      </c>
      <c r="BE333" s="16">
        <v>0</v>
      </c>
      <c r="BF333" s="16">
        <v>9.4017259567878134E-4</v>
      </c>
      <c r="BG333" s="16">
        <v>0</v>
      </c>
      <c r="BH333" s="16">
        <v>0</v>
      </c>
      <c r="BI333" s="16">
        <v>0</v>
      </c>
      <c r="BJ333" s="16">
        <v>4.7735453709417536E-3</v>
      </c>
      <c r="BK333" s="16">
        <v>0</v>
      </c>
      <c r="BL333" s="16">
        <v>0</v>
      </c>
      <c r="BM333" s="16">
        <v>0</v>
      </c>
      <c r="BN333" s="16">
        <v>0.2569746905424814</v>
      </c>
      <c r="BO333" s="16">
        <v>3.6259326681621321E-3</v>
      </c>
      <c r="BP333" s="16">
        <v>0</v>
      </c>
      <c r="BQ333" s="16">
        <v>0</v>
      </c>
      <c r="BR333" s="16">
        <v>0</v>
      </c>
      <c r="BS333" s="16">
        <v>0</v>
      </c>
      <c r="BT333" s="16">
        <v>0</v>
      </c>
      <c r="BU333" s="16">
        <v>0</v>
      </c>
      <c r="BV333" s="16">
        <v>0</v>
      </c>
      <c r="BW333" s="16">
        <v>0</v>
      </c>
      <c r="BX333" s="16">
        <v>0</v>
      </c>
      <c r="BY333" s="16">
        <v>0.59981012178618687</v>
      </c>
      <c r="BZ333" s="16">
        <v>0</v>
      </c>
      <c r="CA333" s="16">
        <v>0</v>
      </c>
      <c r="CB333" s="16">
        <v>0</v>
      </c>
      <c r="CC333" s="16">
        <v>1.8178478428599221E-3</v>
      </c>
      <c r="CD333" s="16">
        <v>0</v>
      </c>
      <c r="CE333" s="16">
        <v>0</v>
      </c>
      <c r="CF333" s="16">
        <v>0</v>
      </c>
      <c r="CG333" s="16">
        <v>0</v>
      </c>
      <c r="CH333" s="12">
        <v>10.62</v>
      </c>
      <c r="CI333" s="12">
        <v>0</v>
      </c>
      <c r="CJ333" s="12">
        <v>0</v>
      </c>
      <c r="CK333" s="12">
        <v>0.9</v>
      </c>
      <c r="CL333" s="12">
        <v>0</v>
      </c>
      <c r="CM333" s="12">
        <v>74.98</v>
      </c>
      <c r="CN333" s="12">
        <v>0.15</v>
      </c>
      <c r="CO333" s="12">
        <v>0</v>
      </c>
      <c r="CP333" s="12">
        <v>0</v>
      </c>
      <c r="CQ333" s="12">
        <v>4</v>
      </c>
      <c r="CR333" s="12">
        <v>0</v>
      </c>
      <c r="CS333" s="12">
        <v>0</v>
      </c>
      <c r="CT333" s="12">
        <v>0</v>
      </c>
      <c r="CU333" s="12">
        <v>0</v>
      </c>
      <c r="CV333" s="12">
        <v>0</v>
      </c>
      <c r="CW333" s="12">
        <v>0</v>
      </c>
      <c r="CX333" s="12">
        <v>0</v>
      </c>
      <c r="CY333" s="12">
        <v>0</v>
      </c>
      <c r="CZ333" s="12">
        <v>0</v>
      </c>
      <c r="DA333" s="12">
        <v>0</v>
      </c>
      <c r="DB333" s="12">
        <v>0</v>
      </c>
      <c r="DC333" s="12">
        <v>0</v>
      </c>
      <c r="DD333" s="12">
        <v>0.47</v>
      </c>
      <c r="DE333" s="12">
        <v>0</v>
      </c>
      <c r="DF333" s="12">
        <v>0</v>
      </c>
      <c r="DG333" s="12">
        <v>0</v>
      </c>
      <c r="DH333" s="12">
        <v>0</v>
      </c>
      <c r="DI333" s="12">
        <v>1.58</v>
      </c>
      <c r="DJ333" s="12">
        <v>0</v>
      </c>
      <c r="DK333" s="12">
        <v>1.7</v>
      </c>
      <c r="DL333" s="12">
        <v>0</v>
      </c>
      <c r="DM333" s="12">
        <v>0</v>
      </c>
      <c r="DN333" s="12">
        <v>3.34</v>
      </c>
      <c r="DO333" s="12">
        <v>0</v>
      </c>
      <c r="DP333" s="12">
        <v>0</v>
      </c>
      <c r="DQ333" s="12">
        <v>0</v>
      </c>
      <c r="DR333" s="12">
        <v>0</v>
      </c>
      <c r="DS333" s="12">
        <v>0</v>
      </c>
      <c r="DT333" s="12">
        <v>0</v>
      </c>
      <c r="DU333" s="12">
        <v>0</v>
      </c>
      <c r="DV333" s="12">
        <v>0</v>
      </c>
      <c r="DW333" s="12">
        <v>0</v>
      </c>
      <c r="DX333" s="12">
        <v>0</v>
      </c>
      <c r="DY333" s="12">
        <v>3.93</v>
      </c>
      <c r="DZ333" s="12">
        <v>101.67</v>
      </c>
      <c r="EA333" s="9">
        <v>0</v>
      </c>
      <c r="EB333" s="9">
        <v>0</v>
      </c>
      <c r="EC333" s="9">
        <v>0</v>
      </c>
      <c r="ED333" s="9">
        <v>6.8985004580330259E-2</v>
      </c>
      <c r="EE333" s="9">
        <v>0</v>
      </c>
      <c r="EF333" s="9">
        <v>8.4363906593097667E-3</v>
      </c>
      <c r="EG333" s="9">
        <v>0</v>
      </c>
      <c r="EH333" s="9">
        <v>0</v>
      </c>
      <c r="EI333" s="9">
        <v>0</v>
      </c>
      <c r="EJ333" s="9">
        <v>0.65440420884776374</v>
      </c>
      <c r="EK333" s="9">
        <v>0</v>
      </c>
      <c r="EL333" s="9">
        <v>0</v>
      </c>
      <c r="EM333" s="9">
        <v>0</v>
      </c>
      <c r="EN333" s="9">
        <v>0</v>
      </c>
      <c r="EO333" s="9">
        <v>1.330770022683906E-3</v>
      </c>
      <c r="EP333" s="9">
        <v>1.9963308326986371E-2</v>
      </c>
      <c r="EQ333" s="9">
        <v>0</v>
      </c>
      <c r="ER333" s="9">
        <v>0</v>
      </c>
      <c r="ES333" s="9">
        <v>3.3216637445931757E-2</v>
      </c>
      <c r="ET333" s="9">
        <v>0</v>
      </c>
      <c r="EU333" s="9">
        <v>2.4862687600427761E-2</v>
      </c>
      <c r="EV333" s="9">
        <v>0</v>
      </c>
      <c r="EW333" s="9">
        <v>0</v>
      </c>
      <c r="EX333" s="9">
        <v>0</v>
      </c>
      <c r="EY333" s="9">
        <v>0.18430411486039991</v>
      </c>
      <c r="EZ333" s="9">
        <v>0</v>
      </c>
      <c r="FA333" s="9">
        <v>0</v>
      </c>
      <c r="FB333" s="9">
        <v>0</v>
      </c>
      <c r="FC333" s="9">
        <v>0</v>
      </c>
      <c r="FD333" s="9">
        <v>0</v>
      </c>
      <c r="FE333" s="9">
        <v>4.4968776561666521E-3</v>
      </c>
      <c r="FF333" s="9">
        <v>0</v>
      </c>
      <c r="FG333" s="9">
        <v>0</v>
      </c>
      <c r="FH333" s="7" t="s">
        <v>544</v>
      </c>
      <c r="FI333" s="14">
        <v>1.083882642948645</v>
      </c>
      <c r="FJ333" s="14">
        <v>1.093705052050689</v>
      </c>
      <c r="FK333" s="14">
        <v>0</v>
      </c>
      <c r="FL333" s="14">
        <v>4.4371120776187177E-2</v>
      </c>
      <c r="FM333" s="14">
        <v>0.65945687366269023</v>
      </c>
      <c r="FN333" s="14">
        <v>0.7708958939207271</v>
      </c>
      <c r="FO333" s="14">
        <v>0</v>
      </c>
      <c r="FP333" s="14">
        <v>0</v>
      </c>
      <c r="FQ333" s="14">
        <v>0</v>
      </c>
      <c r="FR333" s="14">
        <v>1609.85</v>
      </c>
      <c r="FS333" s="14">
        <v>1.7</v>
      </c>
      <c r="FT333" s="14">
        <v>8.1150271306009818E-3</v>
      </c>
      <c r="FU333" s="14">
        <v>0.87956587791910246</v>
      </c>
      <c r="FV333" s="14">
        <v>98.176283651240851</v>
      </c>
      <c r="FW333" s="14">
        <v>0</v>
      </c>
      <c r="FX333" s="14" t="b">
        <v>0</v>
      </c>
      <c r="FY333" s="14" t="b">
        <v>1</v>
      </c>
      <c r="FZ333" s="14" t="b">
        <v>0</v>
      </c>
      <c r="GA333" s="14">
        <v>-3.8830767387932479</v>
      </c>
      <c r="GB333" s="14">
        <v>-12.00802395249479</v>
      </c>
      <c r="GC333" s="14">
        <f t="shared" si="19"/>
        <v>8.1777801400190787E-3</v>
      </c>
    </row>
    <row r="334" spans="1:185" x14ac:dyDescent="0.2">
      <c r="A334" s="1" t="s">
        <v>162</v>
      </c>
      <c r="B334" s="18">
        <v>2</v>
      </c>
      <c r="C334" s="18" t="s">
        <v>450</v>
      </c>
      <c r="D334" s="18">
        <v>5</v>
      </c>
      <c r="E334" s="18" t="s">
        <v>468</v>
      </c>
      <c r="F334" s="19">
        <v>39</v>
      </c>
      <c r="G334" s="19">
        <v>1.5</v>
      </c>
      <c r="H334" s="19">
        <v>1883</v>
      </c>
      <c r="I334" s="19">
        <v>1609.85</v>
      </c>
      <c r="J334" s="19">
        <v>0</v>
      </c>
      <c r="K334" s="19">
        <v>0.5</v>
      </c>
      <c r="L334" s="19">
        <v>0</v>
      </c>
      <c r="M334" s="19" t="s">
        <v>489</v>
      </c>
      <c r="N334" s="19">
        <v>-2.86</v>
      </c>
      <c r="O334" s="19">
        <v>0</v>
      </c>
      <c r="P334" s="19" t="s">
        <v>492</v>
      </c>
      <c r="Q334" s="19" t="s">
        <v>501</v>
      </c>
      <c r="R334" s="19" t="s">
        <v>529</v>
      </c>
      <c r="S334" s="19" t="s">
        <v>494</v>
      </c>
      <c r="T334" s="19" t="s">
        <v>537</v>
      </c>
      <c r="U334" s="5">
        <v>62.66</v>
      </c>
      <c r="V334" s="5">
        <v>0.25</v>
      </c>
      <c r="W334" s="5">
        <v>7.69</v>
      </c>
      <c r="X334" s="5">
        <v>0.38</v>
      </c>
      <c r="Y334" s="5">
        <v>1.9E-2</v>
      </c>
      <c r="Z334" s="5">
        <v>2.44</v>
      </c>
      <c r="AA334" s="5">
        <v>0.39</v>
      </c>
      <c r="AB334" s="5">
        <v>0</v>
      </c>
      <c r="AC334" s="5">
        <v>0</v>
      </c>
      <c r="AD334" s="5">
        <v>0</v>
      </c>
      <c r="AE334" s="5">
        <v>15.75</v>
      </c>
      <c r="AF334" s="5">
        <v>8.11</v>
      </c>
      <c r="AG334" s="5">
        <v>0</v>
      </c>
      <c r="AH334" s="5">
        <v>0</v>
      </c>
      <c r="AI334" s="5">
        <v>7.6999999999999999E-2</v>
      </c>
      <c r="AJ334" s="5">
        <v>0</v>
      </c>
      <c r="AK334" s="5">
        <v>0</v>
      </c>
      <c r="AL334" s="5">
        <v>0</v>
      </c>
      <c r="AM334" s="5">
        <v>0</v>
      </c>
      <c r="AN334" s="5">
        <v>0</v>
      </c>
      <c r="AO334" s="5">
        <v>0</v>
      </c>
      <c r="AP334" s="5">
        <v>0</v>
      </c>
      <c r="AQ334" s="5">
        <v>0</v>
      </c>
      <c r="AR334" s="5">
        <v>0</v>
      </c>
      <c r="AS334" s="5">
        <v>0</v>
      </c>
      <c r="AT334" s="5">
        <v>0</v>
      </c>
      <c r="AU334" s="5">
        <v>0</v>
      </c>
      <c r="AV334" s="5">
        <v>0</v>
      </c>
      <c r="AW334" s="5">
        <v>0</v>
      </c>
      <c r="AX334" s="5">
        <v>0</v>
      </c>
      <c r="AY334" s="5">
        <v>0</v>
      </c>
      <c r="AZ334" s="5">
        <v>97.765999999999991</v>
      </c>
      <c r="BA334" s="16">
        <v>4.4361128681707079E-2</v>
      </c>
      <c r="BB334" s="16">
        <v>8.5063350497866203E-2</v>
      </c>
      <c r="BC334" s="16">
        <v>0</v>
      </c>
      <c r="BD334" s="16">
        <v>0</v>
      </c>
      <c r="BE334" s="16">
        <v>0</v>
      </c>
      <c r="BF334" s="16">
        <v>1.4705414481914179E-3</v>
      </c>
      <c r="BG334" s="16">
        <v>0</v>
      </c>
      <c r="BH334" s="16">
        <v>0</v>
      </c>
      <c r="BI334" s="16">
        <v>0</v>
      </c>
      <c r="BJ334" s="16">
        <v>1.9975870987907662E-2</v>
      </c>
      <c r="BK334" s="16">
        <v>0</v>
      </c>
      <c r="BL334" s="16">
        <v>0</v>
      </c>
      <c r="BM334" s="16">
        <v>0</v>
      </c>
      <c r="BN334" s="16">
        <v>0.22984698448827839</v>
      </c>
      <c r="BO334" s="16">
        <v>3.2336865647638459E-3</v>
      </c>
      <c r="BP334" s="16">
        <v>0</v>
      </c>
      <c r="BQ334" s="16">
        <v>7.3072807931067948E-4</v>
      </c>
      <c r="BR334" s="16">
        <v>0</v>
      </c>
      <c r="BS334" s="16">
        <v>0</v>
      </c>
      <c r="BT334" s="16">
        <v>0</v>
      </c>
      <c r="BU334" s="16">
        <v>0</v>
      </c>
      <c r="BV334" s="16">
        <v>0</v>
      </c>
      <c r="BW334" s="16">
        <v>0</v>
      </c>
      <c r="BX334" s="16">
        <v>0</v>
      </c>
      <c r="BY334" s="16">
        <v>0.61340199431423958</v>
      </c>
      <c r="BZ334" s="16">
        <v>0</v>
      </c>
      <c r="CA334" s="16">
        <v>0</v>
      </c>
      <c r="CB334" s="16">
        <v>0</v>
      </c>
      <c r="CC334" s="16">
        <v>1.8411531488783299E-3</v>
      </c>
      <c r="CD334" s="16">
        <v>0</v>
      </c>
      <c r="CE334" s="16">
        <v>7.4561788856903878E-5</v>
      </c>
      <c r="CF334" s="16">
        <v>0</v>
      </c>
      <c r="CG334" s="16">
        <v>0</v>
      </c>
      <c r="CH334" s="12">
        <v>10.31</v>
      </c>
      <c r="CI334" s="12">
        <v>0</v>
      </c>
      <c r="CJ334" s="12">
        <v>0</v>
      </c>
      <c r="CK334" s="12">
        <v>0.65</v>
      </c>
      <c r="CL334" s="12">
        <v>0</v>
      </c>
      <c r="CM334" s="12">
        <v>76.290000000000006</v>
      </c>
      <c r="CN334" s="12">
        <v>0.15</v>
      </c>
      <c r="CO334" s="12">
        <v>0</v>
      </c>
      <c r="CP334" s="12">
        <v>0</v>
      </c>
      <c r="CQ334" s="12">
        <v>3.71</v>
      </c>
      <c r="CR334" s="12">
        <v>0</v>
      </c>
      <c r="CS334" s="12">
        <v>0</v>
      </c>
      <c r="CT334" s="12">
        <v>0</v>
      </c>
      <c r="CU334" s="12">
        <v>0</v>
      </c>
      <c r="CV334" s="12">
        <v>0</v>
      </c>
      <c r="CW334" s="12">
        <v>0</v>
      </c>
      <c r="CX334" s="12">
        <v>0</v>
      </c>
      <c r="CY334" s="12">
        <v>0</v>
      </c>
      <c r="CZ334" s="12">
        <v>0</v>
      </c>
      <c r="DA334" s="12">
        <v>0</v>
      </c>
      <c r="DB334" s="12">
        <v>0</v>
      </c>
      <c r="DC334" s="12">
        <v>0</v>
      </c>
      <c r="DD334" s="12">
        <v>0.45</v>
      </c>
      <c r="DE334" s="12">
        <v>0</v>
      </c>
      <c r="DF334" s="12">
        <v>0</v>
      </c>
      <c r="DG334" s="12">
        <v>0</v>
      </c>
      <c r="DH334" s="12">
        <v>0</v>
      </c>
      <c r="DI334" s="12">
        <v>1.97</v>
      </c>
      <c r="DJ334" s="12">
        <v>0</v>
      </c>
      <c r="DK334" s="12">
        <v>1.63</v>
      </c>
      <c r="DL334" s="12">
        <v>0</v>
      </c>
      <c r="DM334" s="12">
        <v>0</v>
      </c>
      <c r="DN334" s="12">
        <v>2.5299999999999998</v>
      </c>
      <c r="DO334" s="12">
        <v>0</v>
      </c>
      <c r="DP334" s="12">
        <v>0</v>
      </c>
      <c r="DQ334" s="12">
        <v>0</v>
      </c>
      <c r="DR334" s="12">
        <v>0</v>
      </c>
      <c r="DS334" s="12">
        <v>0</v>
      </c>
      <c r="DT334" s="12">
        <v>0</v>
      </c>
      <c r="DU334" s="12">
        <v>0</v>
      </c>
      <c r="DV334" s="12">
        <v>0</v>
      </c>
      <c r="DW334" s="12">
        <v>0</v>
      </c>
      <c r="DX334" s="12">
        <v>0</v>
      </c>
      <c r="DY334" s="12">
        <v>3.25</v>
      </c>
      <c r="DZ334" s="12">
        <v>100.94</v>
      </c>
      <c r="EA334" s="9">
        <v>0</v>
      </c>
      <c r="EB334" s="9">
        <v>0</v>
      </c>
      <c r="EC334" s="9">
        <v>0</v>
      </c>
      <c r="ED334" s="9">
        <v>6.6081492928411006E-2</v>
      </c>
      <c r="EE334" s="9">
        <v>0</v>
      </c>
      <c r="EF334" s="9">
        <v>6.0871498764488987E-3</v>
      </c>
      <c r="EG334" s="9">
        <v>0</v>
      </c>
      <c r="EH334" s="9">
        <v>0</v>
      </c>
      <c r="EI334" s="9">
        <v>0</v>
      </c>
      <c r="EJ334" s="9">
        <v>0.66520381043886612</v>
      </c>
      <c r="EK334" s="9">
        <v>0</v>
      </c>
      <c r="EL334" s="9">
        <v>0</v>
      </c>
      <c r="EM334" s="9">
        <v>0</v>
      </c>
      <c r="EN334" s="9">
        <v>0</v>
      </c>
      <c r="EO334" s="9">
        <v>1.329503469080515E-3</v>
      </c>
      <c r="EP334" s="9">
        <v>1.6493384767630251E-2</v>
      </c>
      <c r="EQ334" s="9">
        <v>0</v>
      </c>
      <c r="ER334" s="9">
        <v>0</v>
      </c>
      <c r="ES334" s="9">
        <v>3.077910946330905E-2</v>
      </c>
      <c r="ET334" s="9">
        <v>0</v>
      </c>
      <c r="EU334" s="9">
        <v>3.0970176321453852E-2</v>
      </c>
      <c r="EV334" s="9">
        <v>0</v>
      </c>
      <c r="EW334" s="9">
        <v>0</v>
      </c>
      <c r="EX334" s="9">
        <v>0</v>
      </c>
      <c r="EY334" s="9">
        <v>0.1787539493325154</v>
      </c>
      <c r="EZ334" s="9">
        <v>0</v>
      </c>
      <c r="FA334" s="9">
        <v>0</v>
      </c>
      <c r="FB334" s="9">
        <v>0</v>
      </c>
      <c r="FC334" s="9">
        <v>0</v>
      </c>
      <c r="FD334" s="9">
        <v>0</v>
      </c>
      <c r="FE334" s="9">
        <v>4.3014234022848551E-3</v>
      </c>
      <c r="FF334" s="9">
        <v>0</v>
      </c>
      <c r="FG334" s="9">
        <v>0</v>
      </c>
      <c r="FH334" s="7" t="s">
        <v>544</v>
      </c>
      <c r="FI334" s="14">
        <v>1.0802041022126609</v>
      </c>
      <c r="FJ334" s="14">
        <v>1.0714190988078049</v>
      </c>
      <c r="FK334" s="14">
        <v>0</v>
      </c>
      <c r="FL334" s="14">
        <v>3.879623768471889E-2</v>
      </c>
      <c r="FM334" s="14">
        <v>0.67750694949005597</v>
      </c>
      <c r="FN334" s="14">
        <v>0.78048353796285164</v>
      </c>
      <c r="FO334" s="14">
        <v>0</v>
      </c>
      <c r="FP334" s="14">
        <v>0</v>
      </c>
      <c r="FQ334" s="14">
        <v>0</v>
      </c>
      <c r="FR334" s="14">
        <v>1609.85</v>
      </c>
      <c r="FS334" s="14">
        <v>1.7</v>
      </c>
      <c r="FT334" s="14">
        <v>3.3958980679443022E-2</v>
      </c>
      <c r="FU334" s="14">
        <v>0.82901757326375658</v>
      </c>
      <c r="FV334" s="14">
        <v>92.003985804328536</v>
      </c>
      <c r="FW334" s="14">
        <v>1.6472260761300359E-2</v>
      </c>
      <c r="FX334" s="14" t="b">
        <v>0</v>
      </c>
      <c r="FY334" s="14" t="b">
        <v>1</v>
      </c>
      <c r="FZ334" s="14" t="b">
        <v>0</v>
      </c>
      <c r="GA334" s="14">
        <v>-2.6510118092889252</v>
      </c>
      <c r="GB334" s="14">
        <v>-10.63102687632291</v>
      </c>
      <c r="GC334" s="14">
        <f t="shared" si="19"/>
        <v>6.9349807053864648E-3</v>
      </c>
    </row>
    <row r="335" spans="1:185" x14ac:dyDescent="0.2">
      <c r="A335" s="1" t="s">
        <v>163</v>
      </c>
      <c r="B335" s="18">
        <v>2</v>
      </c>
      <c r="C335" s="18" t="s">
        <v>450</v>
      </c>
      <c r="D335" s="18">
        <v>5</v>
      </c>
      <c r="E335" s="18" t="s">
        <v>468</v>
      </c>
      <c r="F335" s="19">
        <v>39</v>
      </c>
      <c r="G335" s="19">
        <v>1.5</v>
      </c>
      <c r="H335" s="19">
        <v>1883</v>
      </c>
      <c r="I335" s="19">
        <v>1609.85</v>
      </c>
      <c r="J335" s="19">
        <v>0</v>
      </c>
      <c r="K335" s="19">
        <v>1</v>
      </c>
      <c r="L335" s="19">
        <v>0</v>
      </c>
      <c r="M335" s="19" t="s">
        <v>489</v>
      </c>
      <c r="N335" s="19">
        <v>-2.67</v>
      </c>
      <c r="O335" s="19">
        <v>0</v>
      </c>
      <c r="P335" s="19" t="s">
        <v>492</v>
      </c>
      <c r="Q335" s="19" t="s">
        <v>501</v>
      </c>
      <c r="R335" s="19" t="s">
        <v>529</v>
      </c>
      <c r="S335" s="19" t="s">
        <v>494</v>
      </c>
      <c r="T335" s="19" t="s">
        <v>537</v>
      </c>
      <c r="U335" s="5">
        <v>59.41</v>
      </c>
      <c r="V335" s="5">
        <v>0.24</v>
      </c>
      <c r="W335" s="5">
        <v>7.98</v>
      </c>
      <c r="X335" s="5">
        <v>0.49</v>
      </c>
      <c r="Y335" s="5">
        <v>0</v>
      </c>
      <c r="Z335" s="5">
        <v>3.13</v>
      </c>
      <c r="AA335" s="5">
        <v>0.33</v>
      </c>
      <c r="AB335" s="5">
        <v>0</v>
      </c>
      <c r="AC335" s="5">
        <v>0</v>
      </c>
      <c r="AD335" s="5">
        <v>0</v>
      </c>
      <c r="AE335" s="5">
        <v>16.87</v>
      </c>
      <c r="AF335" s="5">
        <v>8.4600000000000009</v>
      </c>
      <c r="AG335" s="5">
        <v>0</v>
      </c>
      <c r="AH335" s="5">
        <v>0</v>
      </c>
      <c r="AI335" s="5">
        <v>9.7000000000000003E-2</v>
      </c>
      <c r="AJ335" s="5">
        <v>0</v>
      </c>
      <c r="AK335" s="5">
        <v>0</v>
      </c>
      <c r="AL335" s="5">
        <v>0</v>
      </c>
      <c r="AM335" s="5">
        <v>0</v>
      </c>
      <c r="AN335" s="5">
        <v>0</v>
      </c>
      <c r="AO335" s="5">
        <v>0</v>
      </c>
      <c r="AP335" s="5">
        <v>0</v>
      </c>
      <c r="AQ335" s="5">
        <v>0</v>
      </c>
      <c r="AR335" s="5">
        <v>0</v>
      </c>
      <c r="AS335" s="5">
        <v>0</v>
      </c>
      <c r="AT335" s="5">
        <v>0</v>
      </c>
      <c r="AU335" s="5">
        <v>0</v>
      </c>
      <c r="AV335" s="5">
        <v>0</v>
      </c>
      <c r="AW335" s="5">
        <v>0</v>
      </c>
      <c r="AX335" s="5">
        <v>0</v>
      </c>
      <c r="AY335" s="5">
        <v>0</v>
      </c>
      <c r="AZ335" s="5">
        <v>97.006999999999991</v>
      </c>
      <c r="BA335" s="16">
        <v>4.624251198454938E-2</v>
      </c>
      <c r="BB335" s="16">
        <v>8.9136232209330438E-2</v>
      </c>
      <c r="BC335" s="16">
        <v>0</v>
      </c>
      <c r="BD335" s="16">
        <v>0</v>
      </c>
      <c r="BE335" s="16">
        <v>0</v>
      </c>
      <c r="BF335" s="16">
        <v>1.9048116217910489E-3</v>
      </c>
      <c r="BG335" s="16">
        <v>0</v>
      </c>
      <c r="BH335" s="16">
        <v>0</v>
      </c>
      <c r="BI335" s="16">
        <v>0</v>
      </c>
      <c r="BJ335" s="16">
        <v>2.5740828113158049E-2</v>
      </c>
      <c r="BK335" s="16">
        <v>0</v>
      </c>
      <c r="BL335" s="16">
        <v>0</v>
      </c>
      <c r="BM335" s="16">
        <v>0</v>
      </c>
      <c r="BN335" s="16">
        <v>0.24730654697782739</v>
      </c>
      <c r="BO335" s="16">
        <v>2.7485872903285249E-3</v>
      </c>
      <c r="BP335" s="16">
        <v>0</v>
      </c>
      <c r="BQ335" s="16">
        <v>9.2469622363949779E-4</v>
      </c>
      <c r="BR335" s="16">
        <v>0</v>
      </c>
      <c r="BS335" s="16">
        <v>0</v>
      </c>
      <c r="BT335" s="16">
        <v>0</v>
      </c>
      <c r="BU335" s="16">
        <v>0</v>
      </c>
      <c r="BV335" s="16">
        <v>0</v>
      </c>
      <c r="BW335" s="16">
        <v>0</v>
      </c>
      <c r="BX335" s="16">
        <v>0</v>
      </c>
      <c r="BY335" s="16">
        <v>0.58422027433549828</v>
      </c>
      <c r="BZ335" s="16">
        <v>0</v>
      </c>
      <c r="CA335" s="16">
        <v>0</v>
      </c>
      <c r="CB335" s="16">
        <v>0</v>
      </c>
      <c r="CC335" s="16">
        <v>1.775511243877456E-3</v>
      </c>
      <c r="CD335" s="16">
        <v>0</v>
      </c>
      <c r="CE335" s="16">
        <v>0</v>
      </c>
      <c r="CF335" s="16">
        <v>0</v>
      </c>
      <c r="CG335" s="16">
        <v>0</v>
      </c>
      <c r="CH335" s="12">
        <v>7.81</v>
      </c>
      <c r="CI335" s="12">
        <v>0</v>
      </c>
      <c r="CJ335" s="12">
        <v>0</v>
      </c>
      <c r="CK335" s="12">
        <v>0.63</v>
      </c>
      <c r="CL335" s="12">
        <v>0</v>
      </c>
      <c r="CM335" s="12">
        <v>77.63</v>
      </c>
      <c r="CN335" s="12">
        <v>0.05</v>
      </c>
      <c r="CO335" s="12">
        <v>0</v>
      </c>
      <c r="CP335" s="12">
        <v>0</v>
      </c>
      <c r="CQ335" s="12">
        <v>3.06</v>
      </c>
      <c r="CR335" s="12">
        <v>0</v>
      </c>
      <c r="CS335" s="12">
        <v>0</v>
      </c>
      <c r="CT335" s="12">
        <v>0</v>
      </c>
      <c r="CU335" s="12">
        <v>0</v>
      </c>
      <c r="CV335" s="12">
        <v>0</v>
      </c>
      <c r="CW335" s="12">
        <v>0</v>
      </c>
      <c r="CX335" s="12">
        <v>0</v>
      </c>
      <c r="CY335" s="12">
        <v>0</v>
      </c>
      <c r="CZ335" s="12">
        <v>0</v>
      </c>
      <c r="DA335" s="12">
        <v>0</v>
      </c>
      <c r="DB335" s="12">
        <v>0</v>
      </c>
      <c r="DC335" s="12">
        <v>0</v>
      </c>
      <c r="DD335" s="12">
        <v>0.4</v>
      </c>
      <c r="DE335" s="12">
        <v>0</v>
      </c>
      <c r="DF335" s="12">
        <v>0</v>
      </c>
      <c r="DG335" s="12">
        <v>0</v>
      </c>
      <c r="DH335" s="12">
        <v>0</v>
      </c>
      <c r="DI335" s="12">
        <v>1.52</v>
      </c>
      <c r="DJ335" s="12">
        <v>0</v>
      </c>
      <c r="DK335" s="12">
        <v>2.46</v>
      </c>
      <c r="DL335" s="12">
        <v>0</v>
      </c>
      <c r="DM335" s="12">
        <v>0</v>
      </c>
      <c r="DN335" s="12">
        <v>2.39</v>
      </c>
      <c r="DO335" s="12">
        <v>0</v>
      </c>
      <c r="DP335" s="12">
        <v>0</v>
      </c>
      <c r="DQ335" s="12">
        <v>0</v>
      </c>
      <c r="DR335" s="12">
        <v>0</v>
      </c>
      <c r="DS335" s="12">
        <v>0</v>
      </c>
      <c r="DT335" s="12">
        <v>0</v>
      </c>
      <c r="DU335" s="12">
        <v>0</v>
      </c>
      <c r="DV335" s="12">
        <v>0</v>
      </c>
      <c r="DW335" s="12">
        <v>0</v>
      </c>
      <c r="DX335" s="12">
        <v>0</v>
      </c>
      <c r="DY335" s="12">
        <v>3.19</v>
      </c>
      <c r="DZ335" s="12">
        <v>99.139999999999986</v>
      </c>
      <c r="EA335" s="9">
        <v>0</v>
      </c>
      <c r="EB335" s="9">
        <v>0</v>
      </c>
      <c r="EC335" s="9">
        <v>0</v>
      </c>
      <c r="ED335" s="9">
        <v>0.1009758852301537</v>
      </c>
      <c r="EE335" s="9">
        <v>0</v>
      </c>
      <c r="EF335" s="9">
        <v>5.9735363143527736E-3</v>
      </c>
      <c r="EG335" s="9">
        <v>0</v>
      </c>
      <c r="EH335" s="9">
        <v>0</v>
      </c>
      <c r="EI335" s="9">
        <v>0</v>
      </c>
      <c r="EJ335" s="9">
        <v>0.68534148294223585</v>
      </c>
      <c r="EK335" s="9">
        <v>0</v>
      </c>
      <c r="EL335" s="9">
        <v>0</v>
      </c>
      <c r="EM335" s="9">
        <v>0</v>
      </c>
      <c r="EN335" s="9">
        <v>0</v>
      </c>
      <c r="EO335" s="9">
        <v>4.487025529991714E-4</v>
      </c>
      <c r="EP335" s="9">
        <v>1.6391074833280408E-2</v>
      </c>
      <c r="EQ335" s="9">
        <v>0</v>
      </c>
      <c r="ER335" s="9">
        <v>0</v>
      </c>
      <c r="ES335" s="9">
        <v>2.5703596054996738E-2</v>
      </c>
      <c r="ET335" s="9">
        <v>0</v>
      </c>
      <c r="EU335" s="9">
        <v>2.4194205220394119E-2</v>
      </c>
      <c r="EV335" s="9">
        <v>0</v>
      </c>
      <c r="EW335" s="9">
        <v>0</v>
      </c>
      <c r="EX335" s="9">
        <v>0</v>
      </c>
      <c r="EY335" s="9">
        <v>0.13710027778723599</v>
      </c>
      <c r="EZ335" s="9">
        <v>0</v>
      </c>
      <c r="FA335" s="9">
        <v>0</v>
      </c>
      <c r="FB335" s="9">
        <v>0</v>
      </c>
      <c r="FC335" s="9">
        <v>0</v>
      </c>
      <c r="FD335" s="9">
        <v>0</v>
      </c>
      <c r="FE335" s="9">
        <v>3.871239064351197E-3</v>
      </c>
      <c r="FF335" s="9">
        <v>0</v>
      </c>
      <c r="FG335" s="9">
        <v>0</v>
      </c>
      <c r="FH335" s="7" t="s">
        <v>544</v>
      </c>
      <c r="FI335" s="14">
        <v>0.90031866278785433</v>
      </c>
      <c r="FJ335" s="14">
        <v>0.91846146109242721</v>
      </c>
      <c r="FK335" s="14">
        <v>0</v>
      </c>
      <c r="FL335" s="14">
        <v>2.5791032476797669E-2</v>
      </c>
      <c r="FM335" s="14">
        <v>0.62447794797172174</v>
      </c>
      <c r="FN335" s="14">
        <v>0.53909201795840567</v>
      </c>
      <c r="FO335" s="14">
        <v>0</v>
      </c>
      <c r="FP335" s="14">
        <v>0</v>
      </c>
      <c r="FQ335" s="14">
        <v>0</v>
      </c>
      <c r="FR335" s="14">
        <v>1609.85</v>
      </c>
      <c r="FS335" s="14">
        <v>1.7</v>
      </c>
      <c r="FT335" s="14">
        <v>4.3759407792368692E-2</v>
      </c>
      <c r="FU335" s="14">
        <v>0.93130301097090917</v>
      </c>
      <c r="FV335" s="14">
        <v>90.572761190404904</v>
      </c>
      <c r="FW335" s="14">
        <v>1.999666938397418E-2</v>
      </c>
      <c r="FX335" s="14" t="b">
        <v>0</v>
      </c>
      <c r="FY335" s="14" t="b">
        <v>1</v>
      </c>
      <c r="FZ335" s="14" t="b">
        <v>0</v>
      </c>
      <c r="GA335" s="14">
        <v>-2.2984636735796991</v>
      </c>
      <c r="GB335" s="14">
        <v>-10.278478740613689</v>
      </c>
      <c r="GC335" s="14">
        <f t="shared" si="19"/>
        <v>3.5359577169885854E-3</v>
      </c>
    </row>
    <row r="336" spans="1:185" x14ac:dyDescent="0.2">
      <c r="A336" s="1" t="s">
        <v>164</v>
      </c>
      <c r="B336" s="18">
        <v>2</v>
      </c>
      <c r="C336" s="18" t="s">
        <v>450</v>
      </c>
      <c r="D336" s="18">
        <v>5</v>
      </c>
      <c r="E336" s="18" t="s">
        <v>468</v>
      </c>
      <c r="F336" s="19">
        <v>39</v>
      </c>
      <c r="G336" s="19">
        <v>2</v>
      </c>
      <c r="H336" s="19">
        <v>1883</v>
      </c>
      <c r="I336" s="19">
        <v>1609.85</v>
      </c>
      <c r="J336" s="19">
        <v>0</v>
      </c>
      <c r="K336" s="19">
        <v>1</v>
      </c>
      <c r="L336" s="19">
        <v>0</v>
      </c>
      <c r="M336" s="19" t="s">
        <v>489</v>
      </c>
      <c r="N336" s="19">
        <v>-3.35</v>
      </c>
      <c r="O336" s="19">
        <v>0</v>
      </c>
      <c r="P336" s="19" t="s">
        <v>492</v>
      </c>
      <c r="Q336" s="19" t="s">
        <v>501</v>
      </c>
      <c r="R336" s="19" t="s">
        <v>529</v>
      </c>
      <c r="S336" s="19" t="s">
        <v>494</v>
      </c>
      <c r="T336" s="19" t="s">
        <v>537</v>
      </c>
      <c r="U336" s="5">
        <v>60.91</v>
      </c>
      <c r="V336" s="5">
        <v>0.26</v>
      </c>
      <c r="W336" s="5">
        <v>8.01</v>
      </c>
      <c r="X336" s="5">
        <v>0.35</v>
      </c>
      <c r="Y336" s="5">
        <v>0.03</v>
      </c>
      <c r="Z336" s="5">
        <v>1.37</v>
      </c>
      <c r="AA336" s="5">
        <v>0.42</v>
      </c>
      <c r="AB336" s="5">
        <v>0</v>
      </c>
      <c r="AC336" s="5">
        <v>0</v>
      </c>
      <c r="AD336" s="5">
        <v>0</v>
      </c>
      <c r="AE336" s="5">
        <v>17.670000000000002</v>
      </c>
      <c r="AF336" s="5">
        <v>8.6199999999999992</v>
      </c>
      <c r="AG336" s="5">
        <v>0</v>
      </c>
      <c r="AH336" s="5">
        <v>0</v>
      </c>
      <c r="AI336" s="5">
        <v>0.125</v>
      </c>
      <c r="AJ336" s="5">
        <v>0</v>
      </c>
      <c r="AK336" s="5">
        <v>0</v>
      </c>
      <c r="AL336" s="5">
        <v>0</v>
      </c>
      <c r="AM336" s="5">
        <v>0</v>
      </c>
      <c r="AN336" s="5">
        <v>0</v>
      </c>
      <c r="AO336" s="5">
        <v>0</v>
      </c>
      <c r="AP336" s="5">
        <v>0</v>
      </c>
      <c r="AQ336" s="5">
        <v>0</v>
      </c>
      <c r="AR336" s="5">
        <v>0</v>
      </c>
      <c r="AS336" s="5">
        <v>0</v>
      </c>
      <c r="AT336" s="5">
        <v>0</v>
      </c>
      <c r="AU336" s="5">
        <v>0</v>
      </c>
      <c r="AV336" s="5">
        <v>0</v>
      </c>
      <c r="AW336" s="5">
        <v>0</v>
      </c>
      <c r="AX336" s="5">
        <v>0</v>
      </c>
      <c r="AY336" s="5">
        <v>0</v>
      </c>
      <c r="AZ336" s="5">
        <v>97.765000000000001</v>
      </c>
      <c r="BA336" s="16">
        <v>4.5748326244260611E-2</v>
      </c>
      <c r="BB336" s="16">
        <v>8.9514902360397525E-2</v>
      </c>
      <c r="BC336" s="16">
        <v>0</v>
      </c>
      <c r="BD336" s="16">
        <v>0</v>
      </c>
      <c r="BE336" s="16">
        <v>0</v>
      </c>
      <c r="BF336" s="16">
        <v>1.340998102974874E-3</v>
      </c>
      <c r="BG336" s="16">
        <v>0</v>
      </c>
      <c r="BH336" s="16">
        <v>0</v>
      </c>
      <c r="BI336" s="16">
        <v>0</v>
      </c>
      <c r="BJ336" s="16">
        <v>1.1104599789844511E-2</v>
      </c>
      <c r="BK336" s="16">
        <v>0</v>
      </c>
      <c r="BL336" s="16">
        <v>0</v>
      </c>
      <c r="BM336" s="16">
        <v>0</v>
      </c>
      <c r="BN336" s="16">
        <v>0.2553061329736897</v>
      </c>
      <c r="BO336" s="16">
        <v>3.447855462474619E-3</v>
      </c>
      <c r="BP336" s="16">
        <v>0</v>
      </c>
      <c r="BQ336" s="16">
        <v>1.174468923368633E-3</v>
      </c>
      <c r="BR336" s="16">
        <v>0</v>
      </c>
      <c r="BS336" s="16">
        <v>0</v>
      </c>
      <c r="BT336" s="16">
        <v>0</v>
      </c>
      <c r="BU336" s="16">
        <v>0</v>
      </c>
      <c r="BV336" s="16">
        <v>0</v>
      </c>
      <c r="BW336" s="16">
        <v>0</v>
      </c>
      <c r="BX336" s="16">
        <v>0</v>
      </c>
      <c r="BY336" s="16">
        <v>0.59035036821131959</v>
      </c>
      <c r="BZ336" s="16">
        <v>0</v>
      </c>
      <c r="CA336" s="16">
        <v>0</v>
      </c>
      <c r="CB336" s="16">
        <v>0</v>
      </c>
      <c r="CC336" s="16">
        <v>1.895787695553885E-3</v>
      </c>
      <c r="CD336" s="16">
        <v>0</v>
      </c>
      <c r="CE336" s="16">
        <v>1.165602361161322E-4</v>
      </c>
      <c r="CF336" s="16">
        <v>0</v>
      </c>
      <c r="CG336" s="16">
        <v>0</v>
      </c>
      <c r="CH336" s="12">
        <v>10.039999999999999</v>
      </c>
      <c r="CI336" s="12">
        <v>0</v>
      </c>
      <c r="CJ336" s="12">
        <v>0</v>
      </c>
      <c r="CK336" s="12">
        <v>0.84</v>
      </c>
      <c r="CL336" s="12">
        <v>0</v>
      </c>
      <c r="CM336" s="12">
        <v>75.89</v>
      </c>
      <c r="CN336" s="12">
        <v>0.11</v>
      </c>
      <c r="CO336" s="12">
        <v>0</v>
      </c>
      <c r="CP336" s="12">
        <v>0</v>
      </c>
      <c r="CQ336" s="12">
        <v>3.49</v>
      </c>
      <c r="CR336" s="12">
        <v>0</v>
      </c>
      <c r="CS336" s="12">
        <v>0</v>
      </c>
      <c r="CT336" s="12">
        <v>0</v>
      </c>
      <c r="CU336" s="12">
        <v>0</v>
      </c>
      <c r="CV336" s="12">
        <v>0</v>
      </c>
      <c r="CW336" s="12">
        <v>0</v>
      </c>
      <c r="CX336" s="12">
        <v>0</v>
      </c>
      <c r="CY336" s="12">
        <v>0</v>
      </c>
      <c r="CZ336" s="12">
        <v>0</v>
      </c>
      <c r="DA336" s="12">
        <v>0</v>
      </c>
      <c r="DB336" s="12">
        <v>0</v>
      </c>
      <c r="DC336" s="12">
        <v>0</v>
      </c>
      <c r="DD336" s="12">
        <v>0.31</v>
      </c>
      <c r="DE336" s="12">
        <v>0</v>
      </c>
      <c r="DF336" s="12">
        <v>0</v>
      </c>
      <c r="DG336" s="12">
        <v>0</v>
      </c>
      <c r="DH336" s="12">
        <v>0</v>
      </c>
      <c r="DI336" s="12">
        <v>1.98</v>
      </c>
      <c r="DJ336" s="12">
        <v>0</v>
      </c>
      <c r="DK336" s="12">
        <v>1.78</v>
      </c>
      <c r="DL336" s="12">
        <v>0</v>
      </c>
      <c r="DM336" s="12">
        <v>0</v>
      </c>
      <c r="DN336" s="12">
        <v>2.67</v>
      </c>
      <c r="DO336" s="12">
        <v>0</v>
      </c>
      <c r="DP336" s="12">
        <v>0</v>
      </c>
      <c r="DQ336" s="12">
        <v>0</v>
      </c>
      <c r="DR336" s="12">
        <v>0</v>
      </c>
      <c r="DS336" s="12">
        <v>0</v>
      </c>
      <c r="DT336" s="12">
        <v>0</v>
      </c>
      <c r="DU336" s="12">
        <v>0</v>
      </c>
      <c r="DV336" s="12">
        <v>0</v>
      </c>
      <c r="DW336" s="12">
        <v>0</v>
      </c>
      <c r="DX336" s="12">
        <v>0</v>
      </c>
      <c r="DY336" s="12">
        <v>3.66</v>
      </c>
      <c r="DZ336" s="12">
        <v>100.77</v>
      </c>
      <c r="EA336" s="9">
        <v>0</v>
      </c>
      <c r="EB336" s="9">
        <v>0</v>
      </c>
      <c r="EC336" s="9">
        <v>0</v>
      </c>
      <c r="ED336" s="9">
        <v>7.2277430453518379E-2</v>
      </c>
      <c r="EE336" s="9">
        <v>0</v>
      </c>
      <c r="EF336" s="9">
        <v>7.8789870176829337E-3</v>
      </c>
      <c r="EG336" s="9">
        <v>0</v>
      </c>
      <c r="EH336" s="9">
        <v>0</v>
      </c>
      <c r="EI336" s="9">
        <v>0</v>
      </c>
      <c r="EJ336" s="9">
        <v>0.66276890834058555</v>
      </c>
      <c r="EK336" s="9">
        <v>0</v>
      </c>
      <c r="EL336" s="9">
        <v>0</v>
      </c>
      <c r="EM336" s="9">
        <v>0</v>
      </c>
      <c r="EN336" s="9">
        <v>0</v>
      </c>
      <c r="EO336" s="9">
        <v>9.7652049244079467E-4</v>
      </c>
      <c r="EP336" s="9">
        <v>1.8603642082244291E-2</v>
      </c>
      <c r="EQ336" s="9">
        <v>0</v>
      </c>
      <c r="ER336" s="9">
        <v>0</v>
      </c>
      <c r="ES336" s="9">
        <v>2.9000002009571309E-2</v>
      </c>
      <c r="ET336" s="9">
        <v>0</v>
      </c>
      <c r="EU336" s="9">
        <v>3.117691238517965E-2</v>
      </c>
      <c r="EV336" s="9">
        <v>0</v>
      </c>
      <c r="EW336" s="9">
        <v>0</v>
      </c>
      <c r="EX336" s="9">
        <v>0</v>
      </c>
      <c r="EY336" s="9">
        <v>0.17434967965344331</v>
      </c>
      <c r="EZ336" s="9">
        <v>0</v>
      </c>
      <c r="FA336" s="9">
        <v>0</v>
      </c>
      <c r="FB336" s="9">
        <v>0</v>
      </c>
      <c r="FC336" s="9">
        <v>0</v>
      </c>
      <c r="FD336" s="9">
        <v>0</v>
      </c>
      <c r="FE336" s="9">
        <v>2.9679175653339182E-3</v>
      </c>
      <c r="FF336" s="9">
        <v>0</v>
      </c>
      <c r="FG336" s="9">
        <v>0</v>
      </c>
      <c r="FH336" s="7" t="s">
        <v>544</v>
      </c>
      <c r="FI336" s="14">
        <v>1.0483109990974531</v>
      </c>
      <c r="FJ336" s="14">
        <v>1.0490116604499931</v>
      </c>
      <c r="FK336" s="14">
        <v>0</v>
      </c>
      <c r="FL336" s="14">
        <v>3.7913483109114673E-2</v>
      </c>
      <c r="FM336" s="14">
        <v>0.66424586312175038</v>
      </c>
      <c r="FN336" s="14">
        <v>0.73243320892783448</v>
      </c>
      <c r="FO336" s="14">
        <v>0</v>
      </c>
      <c r="FP336" s="14">
        <v>0</v>
      </c>
      <c r="FQ336" s="14">
        <v>0</v>
      </c>
      <c r="FR336" s="14">
        <v>1609.85</v>
      </c>
      <c r="FS336" s="14">
        <v>1.7</v>
      </c>
      <c r="FT336" s="14">
        <v>1.8877819642735671E-2</v>
      </c>
      <c r="FU336" s="14">
        <v>0.91330800711546889</v>
      </c>
      <c r="FV336" s="14">
        <v>95.831774615589168</v>
      </c>
      <c r="FW336" s="14">
        <v>2.5672391096843189E-2</v>
      </c>
      <c r="FX336" s="14" t="b">
        <v>1</v>
      </c>
      <c r="FY336" s="14" t="b">
        <v>0</v>
      </c>
      <c r="FZ336" s="14" t="b">
        <v>0</v>
      </c>
      <c r="GA336" s="14">
        <v>-3.131800873352403</v>
      </c>
      <c r="GB336" s="14">
        <v>-10.967182637770881</v>
      </c>
      <c r="GC336" s="14">
        <f t="shared" si="19"/>
        <v>6.6102036346203773E-3</v>
      </c>
    </row>
    <row r="338" spans="1:185" x14ac:dyDescent="0.2">
      <c r="A338" s="31" t="s">
        <v>957</v>
      </c>
    </row>
    <row r="339" spans="1:185" x14ac:dyDescent="0.2">
      <c r="A339" s="1" t="s">
        <v>166</v>
      </c>
      <c r="B339" s="18">
        <v>1</v>
      </c>
      <c r="C339" s="18" t="s">
        <v>454</v>
      </c>
      <c r="D339" s="18">
        <v>5</v>
      </c>
      <c r="E339" s="18" t="s">
        <v>468</v>
      </c>
      <c r="F339" s="19">
        <v>39</v>
      </c>
      <c r="G339" s="19">
        <v>1</v>
      </c>
      <c r="H339" s="19">
        <v>1883</v>
      </c>
      <c r="I339" s="19">
        <v>1609.85</v>
      </c>
      <c r="J339" s="19">
        <v>0</v>
      </c>
      <c r="K339" s="19">
        <v>1</v>
      </c>
      <c r="L339" s="19">
        <v>0</v>
      </c>
      <c r="M339" s="19" t="s">
        <v>489</v>
      </c>
      <c r="N339" s="19">
        <v>-5.2</v>
      </c>
      <c r="O339" s="19">
        <v>0</v>
      </c>
      <c r="P339" s="19" t="s">
        <v>492</v>
      </c>
      <c r="Q339" s="19" t="s">
        <v>501</v>
      </c>
      <c r="R339" s="19" t="s">
        <v>529</v>
      </c>
      <c r="S339" s="19" t="s">
        <v>494</v>
      </c>
      <c r="T339" s="19" t="s">
        <v>537</v>
      </c>
      <c r="U339" s="5">
        <v>48.48</v>
      </c>
      <c r="V339" s="5">
        <v>3.18</v>
      </c>
      <c r="W339" s="5">
        <v>7.75</v>
      </c>
      <c r="X339" s="5">
        <v>0.78</v>
      </c>
      <c r="Y339" s="5">
        <v>0.96</v>
      </c>
      <c r="Z339" s="5">
        <v>10.42</v>
      </c>
      <c r="AA339" s="5">
        <v>0.05</v>
      </c>
      <c r="AB339" s="5">
        <v>0</v>
      </c>
      <c r="AC339" s="5">
        <v>0</v>
      </c>
      <c r="AD339" s="5">
        <v>0</v>
      </c>
      <c r="AE339" s="5">
        <v>11.96</v>
      </c>
      <c r="AF339" s="5">
        <v>10.74</v>
      </c>
      <c r="AG339" s="5">
        <v>0</v>
      </c>
      <c r="AH339" s="5">
        <v>0</v>
      </c>
      <c r="AI339" s="5">
        <v>2.78</v>
      </c>
      <c r="AJ339" s="5">
        <v>1.69</v>
      </c>
      <c r="AK339" s="5">
        <v>0.26</v>
      </c>
      <c r="AL339" s="5">
        <v>0</v>
      </c>
      <c r="AM339" s="5">
        <v>0</v>
      </c>
      <c r="AN339" s="5">
        <v>0</v>
      </c>
      <c r="AO339" s="5">
        <v>0</v>
      </c>
      <c r="AP339" s="5">
        <v>0</v>
      </c>
      <c r="AQ339" s="5">
        <v>0</v>
      </c>
      <c r="AR339" s="5">
        <v>0</v>
      </c>
      <c r="AS339" s="5">
        <v>0</v>
      </c>
      <c r="AT339" s="5">
        <v>0</v>
      </c>
      <c r="AU339" s="5">
        <v>0</v>
      </c>
      <c r="AV339" s="5">
        <v>0</v>
      </c>
      <c r="AW339" s="5">
        <v>0</v>
      </c>
      <c r="AX339" s="5">
        <v>0</v>
      </c>
      <c r="AY339" s="5">
        <v>0</v>
      </c>
      <c r="AZ339" s="5">
        <v>99.049999999999983</v>
      </c>
      <c r="BA339" s="16">
        <v>4.6549628078215131E-2</v>
      </c>
      <c r="BB339" s="16">
        <v>0.11729086179892539</v>
      </c>
      <c r="BC339" s="16">
        <v>0</v>
      </c>
      <c r="BD339" s="16">
        <v>0</v>
      </c>
      <c r="BE339" s="16">
        <v>0</v>
      </c>
      <c r="BF339" s="16">
        <v>3.1428708960708151E-3</v>
      </c>
      <c r="BG339" s="16">
        <v>0</v>
      </c>
      <c r="BH339" s="16">
        <v>0</v>
      </c>
      <c r="BI339" s="16">
        <v>0</v>
      </c>
      <c r="BJ339" s="16">
        <v>8.8822272935977359E-2</v>
      </c>
      <c r="BK339" s="16">
        <v>0</v>
      </c>
      <c r="BL339" s="16">
        <v>0</v>
      </c>
      <c r="BM339" s="16">
        <v>1.098754724488568E-2</v>
      </c>
      <c r="BN339" s="16">
        <v>0.18173044798751131</v>
      </c>
      <c r="BO339" s="16">
        <v>4.3165977982794168E-4</v>
      </c>
      <c r="BP339" s="16">
        <v>0</v>
      </c>
      <c r="BQ339" s="16">
        <v>2.7469334136304719E-2</v>
      </c>
      <c r="BR339" s="16">
        <v>0</v>
      </c>
      <c r="BS339" s="16">
        <v>0</v>
      </c>
      <c r="BT339" s="16">
        <v>0</v>
      </c>
      <c r="BU339" s="16">
        <v>1.12177431575649E-3</v>
      </c>
      <c r="BV339" s="16">
        <v>0</v>
      </c>
      <c r="BW339" s="16">
        <v>0</v>
      </c>
      <c r="BX339" s="16">
        <v>0</v>
      </c>
      <c r="BY339" s="16">
        <v>0.4941464384822094</v>
      </c>
      <c r="BZ339" s="16">
        <v>0</v>
      </c>
      <c r="CA339" s="16">
        <v>0</v>
      </c>
      <c r="CB339" s="16">
        <v>0</v>
      </c>
      <c r="CC339" s="16">
        <v>2.438458067165801E-2</v>
      </c>
      <c r="CD339" s="16">
        <v>0</v>
      </c>
      <c r="CE339" s="16">
        <v>3.9225836726578074E-3</v>
      </c>
      <c r="CF339" s="16">
        <v>0</v>
      </c>
      <c r="CG339" s="16">
        <v>0</v>
      </c>
      <c r="CH339" s="12">
        <v>3.44</v>
      </c>
      <c r="CI339" s="12">
        <v>0</v>
      </c>
      <c r="CJ339" s="12">
        <v>0</v>
      </c>
      <c r="CK339" s="12">
        <v>0.99</v>
      </c>
      <c r="CL339" s="12">
        <v>0</v>
      </c>
      <c r="CM339" s="12">
        <v>71.38</v>
      </c>
      <c r="CN339" s="12">
        <v>0.08</v>
      </c>
      <c r="CO339" s="12">
        <v>0</v>
      </c>
      <c r="CP339" s="12">
        <v>0</v>
      </c>
      <c r="CQ339" s="12">
        <v>4.62</v>
      </c>
      <c r="CR339" s="12">
        <v>0</v>
      </c>
      <c r="CS339" s="12">
        <v>0</v>
      </c>
      <c r="CT339" s="12">
        <v>0.04</v>
      </c>
      <c r="CU339" s="12">
        <v>1.17</v>
      </c>
      <c r="CV339" s="12">
        <v>0</v>
      </c>
      <c r="CW339" s="12">
        <v>0</v>
      </c>
      <c r="CX339" s="12">
        <v>0</v>
      </c>
      <c r="CY339" s="12">
        <v>3.5</v>
      </c>
      <c r="CZ339" s="12">
        <v>0</v>
      </c>
      <c r="DA339" s="12">
        <v>0</v>
      </c>
      <c r="DB339" s="12">
        <v>0</v>
      </c>
      <c r="DC339" s="12">
        <v>0</v>
      </c>
      <c r="DD339" s="12">
        <v>0.39</v>
      </c>
      <c r="DE339" s="12">
        <v>0</v>
      </c>
      <c r="DF339" s="12">
        <v>0</v>
      </c>
      <c r="DG339" s="12">
        <v>0</v>
      </c>
      <c r="DH339" s="12">
        <v>0</v>
      </c>
      <c r="DI339" s="12">
        <v>1.49</v>
      </c>
      <c r="DJ339" s="12">
        <v>0</v>
      </c>
      <c r="DK339" s="12">
        <v>3.5</v>
      </c>
      <c r="DL339" s="12">
        <v>0</v>
      </c>
      <c r="DM339" s="12">
        <v>0</v>
      </c>
      <c r="DN339" s="12">
        <v>4.5199999999999996</v>
      </c>
      <c r="DO339" s="12">
        <v>0</v>
      </c>
      <c r="DP339" s="12">
        <v>0</v>
      </c>
      <c r="DQ339" s="12">
        <v>0</v>
      </c>
      <c r="DR339" s="12">
        <v>0</v>
      </c>
      <c r="DS339" s="12">
        <v>0</v>
      </c>
      <c r="DT339" s="12">
        <v>0</v>
      </c>
      <c r="DU339" s="12">
        <v>0</v>
      </c>
      <c r="DV339" s="12">
        <v>0</v>
      </c>
      <c r="DW339" s="12">
        <v>0</v>
      </c>
      <c r="DX339" s="12">
        <v>0</v>
      </c>
      <c r="DY339" s="12">
        <v>3.67</v>
      </c>
      <c r="DZ339" s="12">
        <v>98.79</v>
      </c>
      <c r="EA339" s="9">
        <v>0</v>
      </c>
      <c r="EB339" s="9">
        <v>0</v>
      </c>
      <c r="EC339" s="9">
        <v>0</v>
      </c>
      <c r="ED339" s="9">
        <v>0.15399391815453281</v>
      </c>
      <c r="EE339" s="9">
        <v>0</v>
      </c>
      <c r="EF339" s="9">
        <v>1.00618795939616E-2</v>
      </c>
      <c r="EG339" s="9">
        <v>3.3264918568849449E-4</v>
      </c>
      <c r="EH339" s="9">
        <v>0</v>
      </c>
      <c r="EI339" s="9">
        <v>0</v>
      </c>
      <c r="EJ339" s="9">
        <v>0.67547136067484348</v>
      </c>
      <c r="EK339" s="9">
        <v>0</v>
      </c>
      <c r="EL339" s="9">
        <v>0</v>
      </c>
      <c r="EM339" s="9">
        <v>0</v>
      </c>
      <c r="EN339" s="9">
        <v>0</v>
      </c>
      <c r="EO339" s="9">
        <v>7.6954050835013616E-4</v>
      </c>
      <c r="EP339" s="9">
        <v>2.0213232755159748E-2</v>
      </c>
      <c r="EQ339" s="9">
        <v>0</v>
      </c>
      <c r="ER339" s="9">
        <v>0</v>
      </c>
      <c r="ES339" s="9">
        <v>4.1597516164669363E-2</v>
      </c>
      <c r="ET339" s="9">
        <v>0</v>
      </c>
      <c r="EU339" s="9">
        <v>2.542184130001527E-2</v>
      </c>
      <c r="EV339" s="9">
        <v>0</v>
      </c>
      <c r="EW339" s="9">
        <v>0</v>
      </c>
      <c r="EX339" s="9">
        <v>0</v>
      </c>
      <c r="EY339" s="9">
        <v>6.4728971451787506E-2</v>
      </c>
      <c r="EZ339" s="9">
        <v>0</v>
      </c>
      <c r="FA339" s="9">
        <v>0</v>
      </c>
      <c r="FB339" s="9">
        <v>0</v>
      </c>
      <c r="FC339" s="9">
        <v>0</v>
      </c>
      <c r="FD339" s="9">
        <v>0</v>
      </c>
      <c r="FE339" s="9">
        <v>4.0458294366905274E-3</v>
      </c>
      <c r="FF339" s="9">
        <v>3.363260774301084E-3</v>
      </c>
      <c r="FG339" s="9">
        <v>0</v>
      </c>
      <c r="FH339" s="7" t="s">
        <v>544</v>
      </c>
      <c r="FI339" s="14">
        <v>0.76168179926427493</v>
      </c>
      <c r="FJ339" s="14">
        <v>0.82120355792689259</v>
      </c>
      <c r="FK339" s="14">
        <v>16.533450436874311</v>
      </c>
      <c r="FL339" s="14">
        <v>1.401721653491775E-2</v>
      </c>
      <c r="FM339" s="14">
        <v>0.59842521174525032</v>
      </c>
      <c r="FN339" s="14">
        <v>0.33756807844160769</v>
      </c>
      <c r="FO339" s="14">
        <v>0</v>
      </c>
      <c r="FP339" s="14">
        <v>0</v>
      </c>
      <c r="FQ339" s="14">
        <v>0</v>
      </c>
      <c r="FR339" s="14">
        <v>1609.85</v>
      </c>
      <c r="FS339" s="14">
        <v>1.7</v>
      </c>
      <c r="FT339" s="14">
        <v>0.1509978639911615</v>
      </c>
      <c r="FU339" s="14">
        <v>1.2050908269701119</v>
      </c>
      <c r="FV339" s="14">
        <v>67.170068505392706</v>
      </c>
      <c r="FW339" s="14">
        <v>0.82614798375130138</v>
      </c>
      <c r="FX339" s="14" t="b">
        <v>1</v>
      </c>
      <c r="FY339" s="14" t="b">
        <v>0</v>
      </c>
      <c r="FZ339" s="14" t="b">
        <v>0</v>
      </c>
      <c r="GA339" s="14">
        <v>-1.0648194286237209</v>
      </c>
      <c r="GB339" s="14">
        <v>-9.1897666423252602</v>
      </c>
      <c r="GC339" s="14">
        <f>EY339*FL339</f>
        <v>9.0732000892221483E-4</v>
      </c>
    </row>
    <row r="341" spans="1:185" x14ac:dyDescent="0.2">
      <c r="A341" s="90" t="s">
        <v>958</v>
      </c>
    </row>
    <row r="342" spans="1:185" x14ac:dyDescent="0.2">
      <c r="A342" s="1" t="s">
        <v>236</v>
      </c>
      <c r="B342" s="18">
        <v>1</v>
      </c>
      <c r="C342" s="18" t="s">
        <v>454</v>
      </c>
      <c r="D342" s="18">
        <v>4</v>
      </c>
      <c r="E342" s="18" t="s">
        <v>469</v>
      </c>
      <c r="F342" s="19">
        <v>9</v>
      </c>
      <c r="G342" s="19">
        <v>1</v>
      </c>
      <c r="H342" s="19">
        <v>1773.15</v>
      </c>
      <c r="I342" s="19">
        <v>1500</v>
      </c>
      <c r="J342" s="19">
        <v>0</v>
      </c>
      <c r="K342" s="19">
        <v>3</v>
      </c>
      <c r="L342" s="19">
        <v>0</v>
      </c>
      <c r="M342" s="19" t="s">
        <v>489</v>
      </c>
      <c r="N342" s="19">
        <v>-3.2</v>
      </c>
      <c r="O342" s="19">
        <v>0</v>
      </c>
      <c r="P342" s="19" t="s">
        <v>490</v>
      </c>
      <c r="Q342" s="19" t="s">
        <v>511</v>
      </c>
      <c r="R342" s="19" t="s">
        <v>494</v>
      </c>
      <c r="S342" s="19" t="s">
        <v>534</v>
      </c>
      <c r="T342" s="19" t="s">
        <v>536</v>
      </c>
      <c r="U342" s="5">
        <v>51.873269858586568</v>
      </c>
      <c r="V342" s="5">
        <v>0.27847164058746099</v>
      </c>
      <c r="W342" s="5">
        <v>9.3121726987227618</v>
      </c>
      <c r="X342" s="5">
        <v>4.9833923509175468E-2</v>
      </c>
      <c r="Y342" s="5">
        <v>0</v>
      </c>
      <c r="Z342" s="5">
        <v>1.143361899437265</v>
      </c>
      <c r="AA342" s="5">
        <v>0.43577377955892899</v>
      </c>
      <c r="AB342" s="5">
        <v>0</v>
      </c>
      <c r="AC342" s="5">
        <v>0</v>
      </c>
      <c r="AD342" s="5">
        <v>0</v>
      </c>
      <c r="AE342" s="5">
        <v>9.6458602723719427</v>
      </c>
      <c r="AF342" s="5">
        <v>6.2259694185623733</v>
      </c>
      <c r="AG342" s="5">
        <v>0</v>
      </c>
      <c r="AH342" s="5">
        <v>0</v>
      </c>
      <c r="AI342" s="5">
        <v>4.1882769842090566</v>
      </c>
      <c r="AJ342" s="5">
        <v>0.59790687585535218</v>
      </c>
      <c r="AK342" s="5">
        <v>0</v>
      </c>
      <c r="AL342" s="5">
        <v>0</v>
      </c>
      <c r="AM342" s="5">
        <v>0</v>
      </c>
      <c r="AN342" s="5">
        <v>0</v>
      </c>
      <c r="AO342" s="5">
        <v>0</v>
      </c>
      <c r="AP342" s="5">
        <v>0</v>
      </c>
      <c r="AQ342" s="5">
        <v>0</v>
      </c>
      <c r="AR342" s="5">
        <v>0</v>
      </c>
      <c r="AS342" s="5">
        <v>0</v>
      </c>
      <c r="AT342" s="5">
        <v>0</v>
      </c>
      <c r="AU342" s="5">
        <v>0</v>
      </c>
      <c r="AV342" s="5">
        <v>0</v>
      </c>
      <c r="AW342" s="5">
        <v>0</v>
      </c>
      <c r="AX342" s="5">
        <v>2.0648333333333331</v>
      </c>
      <c r="AY342" s="5">
        <v>1.029937449971412</v>
      </c>
      <c r="AZ342" s="5">
        <v>84.785793234762821</v>
      </c>
      <c r="BA342" s="16">
        <v>6.2162195112488113E-2</v>
      </c>
      <c r="BB342" s="16">
        <v>7.5566217982522679E-2</v>
      </c>
      <c r="BC342" s="16">
        <v>0</v>
      </c>
      <c r="BD342" s="16">
        <v>0</v>
      </c>
      <c r="BE342" s="16">
        <v>0</v>
      </c>
      <c r="BF342" s="16">
        <v>2.231607578136514E-4</v>
      </c>
      <c r="BG342" s="16">
        <v>0</v>
      </c>
      <c r="BH342" s="16">
        <v>0</v>
      </c>
      <c r="BI342" s="16">
        <v>0</v>
      </c>
      <c r="BJ342" s="16">
        <v>1.083175148031015E-2</v>
      </c>
      <c r="BK342" s="16">
        <v>0</v>
      </c>
      <c r="BL342" s="16">
        <v>0</v>
      </c>
      <c r="BM342" s="16">
        <v>4.3202452993140149E-3</v>
      </c>
      <c r="BN342" s="16">
        <v>0.16289145093573229</v>
      </c>
      <c r="BO342" s="16">
        <v>4.1811281958743229E-3</v>
      </c>
      <c r="BP342" s="16">
        <v>0</v>
      </c>
      <c r="BQ342" s="16">
        <v>4.5993826131617309E-2</v>
      </c>
      <c r="BR342" s="16">
        <v>0</v>
      </c>
      <c r="BS342" s="16">
        <v>0</v>
      </c>
      <c r="BT342" s="16">
        <v>0</v>
      </c>
      <c r="BU342" s="16">
        <v>0</v>
      </c>
      <c r="BV342" s="16">
        <v>0</v>
      </c>
      <c r="BW342" s="16">
        <v>0</v>
      </c>
      <c r="BX342" s="16">
        <v>4.3835600459910737E-2</v>
      </c>
      <c r="BY342" s="16">
        <v>0.5876212476163839</v>
      </c>
      <c r="BZ342" s="16">
        <v>0</v>
      </c>
      <c r="CA342" s="16">
        <v>0</v>
      </c>
      <c r="CB342" s="16">
        <v>0</v>
      </c>
      <c r="CC342" s="16">
        <v>2.3731760280327899E-3</v>
      </c>
      <c r="CD342" s="16">
        <v>0</v>
      </c>
      <c r="CE342" s="16">
        <v>0</v>
      </c>
      <c r="CF342" s="16">
        <v>0</v>
      </c>
      <c r="CG342" s="16">
        <v>0</v>
      </c>
      <c r="CH342" s="12">
        <v>4.0039999999999996</v>
      </c>
      <c r="CI342" s="12">
        <v>0</v>
      </c>
      <c r="CJ342" s="12">
        <v>0</v>
      </c>
      <c r="CK342" s="12">
        <v>0.16875000000000001</v>
      </c>
      <c r="CL342" s="12">
        <v>0</v>
      </c>
      <c r="CM342" s="12">
        <v>87.545249999999996</v>
      </c>
      <c r="CN342" s="12">
        <v>0</v>
      </c>
      <c r="CO342" s="12">
        <v>0</v>
      </c>
      <c r="CP342" s="12">
        <v>0.65875000000000006</v>
      </c>
      <c r="CQ342" s="12">
        <v>4.3177500000000002</v>
      </c>
      <c r="CR342" s="12">
        <v>0</v>
      </c>
      <c r="CS342" s="12">
        <v>0</v>
      </c>
      <c r="CT342" s="12">
        <v>0</v>
      </c>
      <c r="CU342" s="12">
        <v>0</v>
      </c>
      <c r="CV342" s="12">
        <v>0</v>
      </c>
      <c r="CW342" s="12">
        <v>0</v>
      </c>
      <c r="CX342" s="12">
        <v>0</v>
      </c>
      <c r="CY342" s="12">
        <v>0</v>
      </c>
      <c r="CZ342" s="12">
        <v>0</v>
      </c>
      <c r="DA342" s="12">
        <v>0</v>
      </c>
      <c r="DB342" s="12">
        <v>0</v>
      </c>
      <c r="DC342" s="12">
        <v>0</v>
      </c>
      <c r="DD342" s="12">
        <v>0</v>
      </c>
      <c r="DE342" s="12">
        <v>0</v>
      </c>
      <c r="DF342" s="12">
        <v>0</v>
      </c>
      <c r="DG342" s="12">
        <v>0</v>
      </c>
      <c r="DH342" s="12">
        <v>0</v>
      </c>
      <c r="DI342" s="12">
        <v>0</v>
      </c>
      <c r="DJ342" s="12">
        <v>0</v>
      </c>
      <c r="DK342" s="12">
        <v>0.74449999999999994</v>
      </c>
      <c r="DL342" s="12">
        <v>2.0754999999999999</v>
      </c>
      <c r="DM342" s="12">
        <v>0</v>
      </c>
      <c r="DN342" s="12">
        <v>0</v>
      </c>
      <c r="DO342" s="12">
        <v>0</v>
      </c>
      <c r="DP342" s="12">
        <v>0</v>
      </c>
      <c r="DQ342" s="12">
        <v>0</v>
      </c>
      <c r="DR342" s="12">
        <v>0</v>
      </c>
      <c r="DS342" s="12">
        <v>0</v>
      </c>
      <c r="DT342" s="12">
        <v>0</v>
      </c>
      <c r="DU342" s="12">
        <v>0</v>
      </c>
      <c r="DV342" s="12">
        <v>0</v>
      </c>
      <c r="DW342" s="12">
        <v>0</v>
      </c>
      <c r="DX342" s="12">
        <v>0</v>
      </c>
      <c r="DY342" s="12">
        <v>0</v>
      </c>
      <c r="DZ342" s="12">
        <v>99.514499999999998</v>
      </c>
      <c r="EA342" s="9">
        <v>0</v>
      </c>
      <c r="EB342" s="9">
        <v>0</v>
      </c>
      <c r="EC342" s="9">
        <v>0</v>
      </c>
      <c r="ED342" s="9">
        <v>3.2201176228321637E-2</v>
      </c>
      <c r="EE342" s="9">
        <v>5.8069334599877304E-3</v>
      </c>
      <c r="EF342" s="9">
        <v>1.68600637235955E-3</v>
      </c>
      <c r="EG342" s="9">
        <v>0</v>
      </c>
      <c r="EH342" s="9">
        <v>0</v>
      </c>
      <c r="EI342" s="9">
        <v>0</v>
      </c>
      <c r="EJ342" s="9">
        <v>0.81439386344001841</v>
      </c>
      <c r="EK342" s="9">
        <v>0</v>
      </c>
      <c r="EL342" s="9">
        <v>0</v>
      </c>
      <c r="EM342" s="9">
        <v>0</v>
      </c>
      <c r="EN342" s="9">
        <v>0</v>
      </c>
      <c r="EO342" s="9">
        <v>0</v>
      </c>
      <c r="EP342" s="9">
        <v>0</v>
      </c>
      <c r="EQ342" s="9">
        <v>0</v>
      </c>
      <c r="ER342" s="9">
        <v>0</v>
      </c>
      <c r="ES342" s="9">
        <v>3.8216809305015177E-2</v>
      </c>
      <c r="ET342" s="9">
        <v>0</v>
      </c>
      <c r="EU342" s="9">
        <v>0</v>
      </c>
      <c r="EV342" s="9">
        <v>0</v>
      </c>
      <c r="EW342" s="9">
        <v>0</v>
      </c>
      <c r="EX342" s="9">
        <v>3.3631436694900027E-2</v>
      </c>
      <c r="EY342" s="9">
        <v>7.4063774499397481E-2</v>
      </c>
      <c r="EZ342" s="9">
        <v>0</v>
      </c>
      <c r="FA342" s="9">
        <v>0</v>
      </c>
      <c r="FB342" s="9">
        <v>0</v>
      </c>
      <c r="FC342" s="9">
        <v>0</v>
      </c>
      <c r="FD342" s="9">
        <v>0</v>
      </c>
      <c r="FE342" s="9">
        <v>0</v>
      </c>
      <c r="FF342" s="9">
        <v>0</v>
      </c>
      <c r="FG342" s="9">
        <v>0</v>
      </c>
      <c r="FH342" s="7" t="s">
        <v>548</v>
      </c>
      <c r="FI342" s="14">
        <v>1.0172135208256561</v>
      </c>
      <c r="FJ342" s="14">
        <v>0.79067312529657252</v>
      </c>
      <c r="FK342" s="14">
        <v>0</v>
      </c>
      <c r="FL342" s="14">
        <v>5.3570835191541913E-3</v>
      </c>
      <c r="FM342" s="14">
        <v>0</v>
      </c>
      <c r="FN342" s="14">
        <v>0.38781843287937251</v>
      </c>
      <c r="FO342" s="14">
        <v>0</v>
      </c>
      <c r="FP342" s="14">
        <v>0</v>
      </c>
      <c r="FQ342" s="14">
        <v>0</v>
      </c>
      <c r="FR342" s="14">
        <v>1500</v>
      </c>
      <c r="FS342" s="14">
        <v>1.7</v>
      </c>
      <c r="FT342" s="14">
        <v>1.841397751652725E-2</v>
      </c>
      <c r="FU342" s="14">
        <v>0.6754645748775514</v>
      </c>
      <c r="FV342" s="14">
        <v>93.764936790441141</v>
      </c>
      <c r="FW342" s="14">
        <v>0.80939985050211738</v>
      </c>
      <c r="FX342" s="14" t="b">
        <v>1</v>
      </c>
      <c r="FY342" s="14" t="b">
        <v>0</v>
      </c>
      <c r="FZ342" s="14" t="b">
        <v>0</v>
      </c>
      <c r="GA342" s="14">
        <v>-3.3061980163876759</v>
      </c>
      <c r="GB342" s="14">
        <v>-12.33980849691104</v>
      </c>
      <c r="GC342" s="14">
        <v>3.9676582573707473E-4</v>
      </c>
    </row>
    <row r="343" spans="1:185" x14ac:dyDescent="0.2">
      <c r="A343" s="1" t="s">
        <v>234</v>
      </c>
      <c r="B343" s="18">
        <v>1</v>
      </c>
      <c r="C343" s="18" t="s">
        <v>454</v>
      </c>
      <c r="D343" s="18">
        <v>4</v>
      </c>
      <c r="E343" s="18" t="s">
        <v>469</v>
      </c>
      <c r="F343" s="19">
        <v>9</v>
      </c>
      <c r="G343" s="19">
        <v>1</v>
      </c>
      <c r="H343" s="19">
        <v>1823.15</v>
      </c>
      <c r="I343" s="19">
        <v>1550</v>
      </c>
      <c r="J343" s="19">
        <v>0</v>
      </c>
      <c r="K343" s="19">
        <v>2.333333333333333</v>
      </c>
      <c r="L343" s="19">
        <v>0</v>
      </c>
      <c r="M343" s="19" t="s">
        <v>489</v>
      </c>
      <c r="N343" s="19">
        <v>-2.8</v>
      </c>
      <c r="O343" s="19">
        <v>0</v>
      </c>
      <c r="P343" s="19" t="s">
        <v>490</v>
      </c>
      <c r="Q343" s="19" t="s">
        <v>511</v>
      </c>
      <c r="R343" s="19" t="s">
        <v>494</v>
      </c>
      <c r="S343" s="19" t="s">
        <v>534</v>
      </c>
      <c r="T343" s="19" t="s">
        <v>536</v>
      </c>
      <c r="U343" s="5">
        <v>52.30439345106906</v>
      </c>
      <c r="V343" s="5">
        <v>0.32460549836003932</v>
      </c>
      <c r="W343" s="5">
        <v>9.1400368796266722</v>
      </c>
      <c r="X343" s="5">
        <v>6.9000817166550654E-2</v>
      </c>
      <c r="Y343" s="5">
        <v>0</v>
      </c>
      <c r="Z343" s="5">
        <v>1.0688999554321981</v>
      </c>
      <c r="AA343" s="5">
        <v>0.45886278815453418</v>
      </c>
      <c r="AB343" s="5">
        <v>0</v>
      </c>
      <c r="AC343" s="5">
        <v>0</v>
      </c>
      <c r="AD343" s="5">
        <v>0</v>
      </c>
      <c r="AE343" s="5">
        <v>11.10132918329562</v>
      </c>
      <c r="AF343" s="5">
        <v>5.9678657822603052</v>
      </c>
      <c r="AG343" s="5">
        <v>0</v>
      </c>
      <c r="AH343" s="5">
        <v>0</v>
      </c>
      <c r="AI343" s="5">
        <v>4.7167496303042862</v>
      </c>
      <c r="AJ343" s="5">
        <v>0.58074766487371354</v>
      </c>
      <c r="AK343" s="5">
        <v>0</v>
      </c>
      <c r="AL343" s="5">
        <v>0</v>
      </c>
      <c r="AM343" s="5">
        <v>0</v>
      </c>
      <c r="AN343" s="5">
        <v>0</v>
      </c>
      <c r="AO343" s="5">
        <v>0</v>
      </c>
      <c r="AP343" s="5">
        <v>0</v>
      </c>
      <c r="AQ343" s="5">
        <v>0</v>
      </c>
      <c r="AR343" s="5">
        <v>0</v>
      </c>
      <c r="AS343" s="5">
        <v>0</v>
      </c>
      <c r="AT343" s="5">
        <v>0</v>
      </c>
      <c r="AU343" s="5">
        <v>0</v>
      </c>
      <c r="AV343" s="5">
        <v>0</v>
      </c>
      <c r="AW343" s="5">
        <v>0</v>
      </c>
      <c r="AX343" s="5">
        <v>2.00075</v>
      </c>
      <c r="AY343" s="5">
        <v>0.99797272727272734</v>
      </c>
      <c r="AZ343" s="5">
        <v>86.735268923270255</v>
      </c>
      <c r="BA343" s="16">
        <v>5.9265105566535171E-2</v>
      </c>
      <c r="BB343" s="16">
        <v>7.0358333542685017E-2</v>
      </c>
      <c r="BC343" s="16">
        <v>0</v>
      </c>
      <c r="BD343" s="16">
        <v>0</v>
      </c>
      <c r="BE343" s="16">
        <v>0</v>
      </c>
      <c r="BF343" s="16">
        <v>3.0013923687484102E-4</v>
      </c>
      <c r="BG343" s="16">
        <v>0</v>
      </c>
      <c r="BH343" s="16">
        <v>0</v>
      </c>
      <c r="BI343" s="16">
        <v>0</v>
      </c>
      <c r="BJ343" s="16">
        <v>9.8362107148317682E-3</v>
      </c>
      <c r="BK343" s="16">
        <v>0</v>
      </c>
      <c r="BL343" s="16">
        <v>0</v>
      </c>
      <c r="BM343" s="16">
        <v>4.0760370637576713E-3</v>
      </c>
      <c r="BN343" s="16">
        <v>0.1820992259161501</v>
      </c>
      <c r="BO343" s="16">
        <v>4.276525062398619E-3</v>
      </c>
      <c r="BP343" s="16">
        <v>0</v>
      </c>
      <c r="BQ343" s="16">
        <v>5.0313295183235823E-2</v>
      </c>
      <c r="BR343" s="16">
        <v>0</v>
      </c>
      <c r="BS343" s="16">
        <v>0</v>
      </c>
      <c r="BT343" s="16">
        <v>0</v>
      </c>
      <c r="BU343" s="16">
        <v>0</v>
      </c>
      <c r="BV343" s="16">
        <v>0</v>
      </c>
      <c r="BW343" s="16">
        <v>0</v>
      </c>
      <c r="BX343" s="16">
        <v>4.1258228478488861E-2</v>
      </c>
      <c r="BY343" s="16">
        <v>0.57552981893545718</v>
      </c>
      <c r="BZ343" s="16">
        <v>0</v>
      </c>
      <c r="CA343" s="16">
        <v>0</v>
      </c>
      <c r="CB343" s="16">
        <v>0</v>
      </c>
      <c r="CC343" s="16">
        <v>2.687080299584923E-3</v>
      </c>
      <c r="CD343" s="16">
        <v>0</v>
      </c>
      <c r="CE343" s="16">
        <v>0</v>
      </c>
      <c r="CF343" s="16">
        <v>0</v>
      </c>
      <c r="CG343" s="16">
        <v>0</v>
      </c>
      <c r="CH343" s="12">
        <v>4.2027999999999999</v>
      </c>
      <c r="CI343" s="12">
        <v>0</v>
      </c>
      <c r="CJ343" s="12">
        <v>0</v>
      </c>
      <c r="CK343" s="12">
        <v>0.2344</v>
      </c>
      <c r="CL343" s="12">
        <v>0</v>
      </c>
      <c r="CM343" s="12">
        <v>81.044799999999981</v>
      </c>
      <c r="CN343" s="12">
        <v>0</v>
      </c>
      <c r="CO343" s="12">
        <v>0</v>
      </c>
      <c r="CP343" s="12">
        <v>0.27220000000000011</v>
      </c>
      <c r="CQ343" s="12">
        <v>10.591799999999999</v>
      </c>
      <c r="CR343" s="12">
        <v>0</v>
      </c>
      <c r="CS343" s="12">
        <v>0</v>
      </c>
      <c r="CT343" s="12">
        <v>0</v>
      </c>
      <c r="CU343" s="12">
        <v>0</v>
      </c>
      <c r="CV343" s="12">
        <v>0</v>
      </c>
      <c r="CW343" s="12">
        <v>0</v>
      </c>
      <c r="CX343" s="12">
        <v>0</v>
      </c>
      <c r="CY343" s="12">
        <v>0</v>
      </c>
      <c r="CZ343" s="12">
        <v>0</v>
      </c>
      <c r="DA343" s="12">
        <v>0</v>
      </c>
      <c r="DB343" s="12">
        <v>0</v>
      </c>
      <c r="DC343" s="12">
        <v>0</v>
      </c>
      <c r="DD343" s="12">
        <v>0</v>
      </c>
      <c r="DE343" s="12">
        <v>0</v>
      </c>
      <c r="DF343" s="12">
        <v>0</v>
      </c>
      <c r="DG343" s="12">
        <v>0</v>
      </c>
      <c r="DH343" s="12">
        <v>0</v>
      </c>
      <c r="DI343" s="12">
        <v>0</v>
      </c>
      <c r="DJ343" s="12">
        <v>0</v>
      </c>
      <c r="DK343" s="12">
        <v>0.61962500000000009</v>
      </c>
      <c r="DL343" s="12">
        <v>2.3136000000000001</v>
      </c>
      <c r="DM343" s="12">
        <v>0</v>
      </c>
      <c r="DN343" s="12">
        <v>0</v>
      </c>
      <c r="DO343" s="12">
        <v>0</v>
      </c>
      <c r="DP343" s="12">
        <v>0</v>
      </c>
      <c r="DQ343" s="12">
        <v>0</v>
      </c>
      <c r="DR343" s="12">
        <v>0</v>
      </c>
      <c r="DS343" s="12">
        <v>0</v>
      </c>
      <c r="DT343" s="12">
        <v>0</v>
      </c>
      <c r="DU343" s="12">
        <v>0</v>
      </c>
      <c r="DV343" s="12">
        <v>0</v>
      </c>
      <c r="DW343" s="12">
        <v>0</v>
      </c>
      <c r="DX343" s="12">
        <v>0</v>
      </c>
      <c r="DY343" s="12">
        <v>0</v>
      </c>
      <c r="DZ343" s="12">
        <v>99.279224999999983</v>
      </c>
      <c r="EA343" s="9">
        <v>0</v>
      </c>
      <c r="EB343" s="9">
        <v>0</v>
      </c>
      <c r="EC343" s="9">
        <v>0</v>
      </c>
      <c r="ED343" s="9">
        <v>2.6949798030104239E-2</v>
      </c>
      <c r="EE343" s="9">
        <v>2.4128698212182069E-3</v>
      </c>
      <c r="EF343" s="9">
        <v>2.3550090850882189E-3</v>
      </c>
      <c r="EG343" s="9">
        <v>0</v>
      </c>
      <c r="EH343" s="9">
        <v>0</v>
      </c>
      <c r="EI343" s="9">
        <v>0</v>
      </c>
      <c r="EJ343" s="9">
        <v>0.75813510951348995</v>
      </c>
      <c r="EK343" s="9">
        <v>0</v>
      </c>
      <c r="EL343" s="9">
        <v>0</v>
      </c>
      <c r="EM343" s="9">
        <v>0</v>
      </c>
      <c r="EN343" s="9">
        <v>0</v>
      </c>
      <c r="EO343" s="9">
        <v>0</v>
      </c>
      <c r="EP343" s="9">
        <v>0</v>
      </c>
      <c r="EQ343" s="9">
        <v>0</v>
      </c>
      <c r="ER343" s="9">
        <v>0</v>
      </c>
      <c r="ES343" s="9">
        <v>9.4272766802151797E-2</v>
      </c>
      <c r="ET343" s="9">
        <v>0</v>
      </c>
      <c r="EU343" s="9">
        <v>0</v>
      </c>
      <c r="EV343" s="9">
        <v>0</v>
      </c>
      <c r="EW343" s="9">
        <v>0</v>
      </c>
      <c r="EX343" s="9">
        <v>3.7699058780085733E-2</v>
      </c>
      <c r="EY343" s="9">
        <v>7.8175387967861901E-2</v>
      </c>
      <c r="EZ343" s="9">
        <v>0</v>
      </c>
      <c r="FA343" s="9">
        <v>0</v>
      </c>
      <c r="FB343" s="9">
        <v>0</v>
      </c>
      <c r="FC343" s="9">
        <v>0</v>
      </c>
      <c r="FD343" s="9">
        <v>0</v>
      </c>
      <c r="FE343" s="9">
        <v>0</v>
      </c>
      <c r="FF343" s="9">
        <v>0</v>
      </c>
      <c r="FG343" s="9">
        <v>0</v>
      </c>
      <c r="FH343" s="7" t="s">
        <v>548</v>
      </c>
      <c r="FI343" s="14">
        <v>1.0162306402049111</v>
      </c>
      <c r="FJ343" s="14">
        <v>0.8035824731246779</v>
      </c>
      <c r="FK343" s="14">
        <v>0</v>
      </c>
      <c r="FL343" s="14">
        <v>6.9794512867648248E-3</v>
      </c>
      <c r="FM343" s="14">
        <v>0</v>
      </c>
      <c r="FN343" s="14">
        <v>0.37117133283505671</v>
      </c>
      <c r="FO343" s="14">
        <v>0</v>
      </c>
      <c r="FP343" s="14">
        <v>0</v>
      </c>
      <c r="FQ343" s="14">
        <v>0</v>
      </c>
      <c r="FR343" s="14">
        <v>1550</v>
      </c>
      <c r="FS343" s="14">
        <v>1.7</v>
      </c>
      <c r="FT343" s="14">
        <v>1.6721558215214E-2</v>
      </c>
      <c r="FU343" s="14">
        <v>0.74968197160318206</v>
      </c>
      <c r="FV343" s="14">
        <v>94.87525029901434</v>
      </c>
      <c r="FW343" s="14">
        <v>0.91772944175273952</v>
      </c>
      <c r="FX343" s="14" t="b">
        <v>1</v>
      </c>
      <c r="FY343" s="14" t="b">
        <v>0</v>
      </c>
      <c r="FZ343" s="14" t="b">
        <v>0</v>
      </c>
      <c r="GA343" s="14">
        <v>-3.3269242987971039</v>
      </c>
      <c r="GB343" s="14">
        <v>-11.93336469236867</v>
      </c>
      <c r="GC343" s="14">
        <v>5.4562131214563317E-4</v>
      </c>
    </row>
    <row r="344" spans="1:185" x14ac:dyDescent="0.2">
      <c r="A344" s="1" t="s">
        <v>233</v>
      </c>
      <c r="B344" s="18">
        <v>1</v>
      </c>
      <c r="C344" s="18" t="s">
        <v>454</v>
      </c>
      <c r="D344" s="18">
        <v>4</v>
      </c>
      <c r="E344" s="18" t="s">
        <v>469</v>
      </c>
      <c r="F344" s="19">
        <v>9</v>
      </c>
      <c r="G344" s="19">
        <v>1</v>
      </c>
      <c r="H344" s="19">
        <v>1853.15</v>
      </c>
      <c r="I344" s="19">
        <v>1580</v>
      </c>
      <c r="J344" s="19">
        <v>0</v>
      </c>
      <c r="K344" s="19">
        <v>2</v>
      </c>
      <c r="L344" s="19">
        <v>0</v>
      </c>
      <c r="M344" s="19" t="s">
        <v>489</v>
      </c>
      <c r="N344" s="19">
        <v>-2.65</v>
      </c>
      <c r="O344" s="19">
        <v>0</v>
      </c>
      <c r="P344" s="19" t="s">
        <v>490</v>
      </c>
      <c r="Q344" s="19" t="s">
        <v>509</v>
      </c>
      <c r="R344" s="19" t="s">
        <v>527</v>
      </c>
      <c r="S344" s="19" t="s">
        <v>534</v>
      </c>
      <c r="T344" s="19" t="s">
        <v>536</v>
      </c>
      <c r="U344" s="5">
        <v>49.49535119391382</v>
      </c>
      <c r="V344" s="5">
        <v>0.25661436981636621</v>
      </c>
      <c r="W344" s="5">
        <v>7.8892388333618548</v>
      </c>
      <c r="X344" s="5">
        <v>7.8167592393990959E-2</v>
      </c>
      <c r="Y344" s="5">
        <v>0</v>
      </c>
      <c r="Z344" s="5">
        <v>1.091997333359862</v>
      </c>
      <c r="AA344" s="5">
        <v>0.46094663369565381</v>
      </c>
      <c r="AB344" s="5">
        <v>0</v>
      </c>
      <c r="AC344" s="5">
        <v>0</v>
      </c>
      <c r="AD344" s="5">
        <v>0</v>
      </c>
      <c r="AE344" s="5">
        <v>12.241559812384279</v>
      </c>
      <c r="AF344" s="5">
        <v>5.6502958677008408</v>
      </c>
      <c r="AG344" s="5">
        <v>0</v>
      </c>
      <c r="AH344" s="5">
        <v>0</v>
      </c>
      <c r="AI344" s="5">
        <v>4.7169996567887971</v>
      </c>
      <c r="AJ344" s="5">
        <v>0.49761711846752232</v>
      </c>
      <c r="AK344" s="5">
        <v>0</v>
      </c>
      <c r="AL344" s="5">
        <v>0</v>
      </c>
      <c r="AM344" s="5">
        <v>0</v>
      </c>
      <c r="AN344" s="5">
        <v>0</v>
      </c>
      <c r="AO344" s="5">
        <v>0</v>
      </c>
      <c r="AP344" s="5">
        <v>0</v>
      </c>
      <c r="AQ344" s="5">
        <v>0</v>
      </c>
      <c r="AR344" s="5">
        <v>0</v>
      </c>
      <c r="AS344" s="5">
        <v>0</v>
      </c>
      <c r="AT344" s="5">
        <v>0</v>
      </c>
      <c r="AU344" s="5">
        <v>0</v>
      </c>
      <c r="AV344" s="5">
        <v>0</v>
      </c>
      <c r="AW344" s="5">
        <v>0</v>
      </c>
      <c r="AX344" s="5">
        <v>2.5258333333333329</v>
      </c>
      <c r="AY344" s="5">
        <v>1.259883933676387</v>
      </c>
      <c r="AZ344" s="5">
        <v>83.644737811539926</v>
      </c>
      <c r="BA344" s="16">
        <v>5.1886574895624801E-2</v>
      </c>
      <c r="BB344" s="16">
        <v>6.7567285558470483E-2</v>
      </c>
      <c r="BC344" s="16">
        <v>0</v>
      </c>
      <c r="BD344" s="16">
        <v>0</v>
      </c>
      <c r="BE344" s="16">
        <v>0</v>
      </c>
      <c r="BF344" s="16">
        <v>3.4487686402639398E-4</v>
      </c>
      <c r="BG344" s="16">
        <v>0</v>
      </c>
      <c r="BH344" s="16">
        <v>0</v>
      </c>
      <c r="BI344" s="16">
        <v>0</v>
      </c>
      <c r="BJ344" s="16">
        <v>1.019250956978412E-2</v>
      </c>
      <c r="BK344" s="16">
        <v>0</v>
      </c>
      <c r="BL344" s="16">
        <v>0</v>
      </c>
      <c r="BM344" s="16">
        <v>3.5425398922335652E-3</v>
      </c>
      <c r="BN344" s="16">
        <v>0.20367543990084819</v>
      </c>
      <c r="BO344" s="16">
        <v>4.3574018632191189E-3</v>
      </c>
      <c r="BP344" s="16">
        <v>0</v>
      </c>
      <c r="BQ344" s="16">
        <v>5.1035757764559909E-2</v>
      </c>
      <c r="BR344" s="16">
        <v>0</v>
      </c>
      <c r="BS344" s="16">
        <v>0</v>
      </c>
      <c r="BT344" s="16">
        <v>0</v>
      </c>
      <c r="BU344" s="16">
        <v>0</v>
      </c>
      <c r="BV344" s="16">
        <v>0</v>
      </c>
      <c r="BW344" s="16">
        <v>0</v>
      </c>
      <c r="BX344" s="16">
        <v>5.2831291388554573E-2</v>
      </c>
      <c r="BY344" s="16">
        <v>0.55241168323348067</v>
      </c>
      <c r="BZ344" s="16">
        <v>0</v>
      </c>
      <c r="CA344" s="16">
        <v>0</v>
      </c>
      <c r="CB344" s="16">
        <v>0</v>
      </c>
      <c r="CC344" s="16">
        <v>2.1546390691982698E-3</v>
      </c>
      <c r="CD344" s="16">
        <v>0</v>
      </c>
      <c r="CE344" s="16">
        <v>0</v>
      </c>
      <c r="CF344" s="16">
        <v>0</v>
      </c>
      <c r="CG344" s="16">
        <v>0</v>
      </c>
      <c r="CH344" s="12">
        <v>3.7865000000000002</v>
      </c>
      <c r="CI344" s="12">
        <v>0</v>
      </c>
      <c r="CJ344" s="12">
        <v>0</v>
      </c>
      <c r="CK344" s="12">
        <v>0.59450000000000003</v>
      </c>
      <c r="CL344" s="12">
        <v>0</v>
      </c>
      <c r="CM344" s="12">
        <v>87.895749999999992</v>
      </c>
      <c r="CN344" s="12">
        <v>0.01</v>
      </c>
      <c r="CO344" s="12">
        <v>0</v>
      </c>
      <c r="CP344" s="12">
        <v>0.30599999999999999</v>
      </c>
      <c r="CQ344" s="12">
        <v>2.79325</v>
      </c>
      <c r="CR344" s="12">
        <v>0</v>
      </c>
      <c r="CS344" s="12">
        <v>0</v>
      </c>
      <c r="CT344" s="12">
        <v>0</v>
      </c>
      <c r="CU344" s="12">
        <v>0</v>
      </c>
      <c r="CV344" s="12">
        <v>0</v>
      </c>
      <c r="CW344" s="12">
        <v>0</v>
      </c>
      <c r="CX344" s="12">
        <v>0</v>
      </c>
      <c r="CY344" s="12">
        <v>0</v>
      </c>
      <c r="CZ344" s="12">
        <v>0</v>
      </c>
      <c r="DA344" s="12">
        <v>0</v>
      </c>
      <c r="DB344" s="12">
        <v>0</v>
      </c>
      <c r="DC344" s="12">
        <v>0</v>
      </c>
      <c r="DD344" s="12">
        <v>0</v>
      </c>
      <c r="DE344" s="12">
        <v>0</v>
      </c>
      <c r="DF344" s="12">
        <v>0</v>
      </c>
      <c r="DG344" s="12">
        <v>0</v>
      </c>
      <c r="DH344" s="12">
        <v>0</v>
      </c>
      <c r="DI344" s="12">
        <v>0</v>
      </c>
      <c r="DJ344" s="12">
        <v>0</v>
      </c>
      <c r="DK344" s="12">
        <v>0.755</v>
      </c>
      <c r="DL344" s="12">
        <v>3.20675</v>
      </c>
      <c r="DM344" s="12">
        <v>0</v>
      </c>
      <c r="DN344" s="12">
        <v>0</v>
      </c>
      <c r="DO344" s="12">
        <v>0</v>
      </c>
      <c r="DP344" s="12">
        <v>0</v>
      </c>
      <c r="DQ344" s="12">
        <v>0</v>
      </c>
      <c r="DR344" s="12">
        <v>0</v>
      </c>
      <c r="DS344" s="12">
        <v>0</v>
      </c>
      <c r="DT344" s="12">
        <v>0</v>
      </c>
      <c r="DU344" s="12">
        <v>0</v>
      </c>
      <c r="DV344" s="12">
        <v>0</v>
      </c>
      <c r="DW344" s="12">
        <v>0</v>
      </c>
      <c r="DX344" s="12">
        <v>0</v>
      </c>
      <c r="DY344" s="12">
        <v>0</v>
      </c>
      <c r="DZ344" s="12">
        <v>99.347749999999991</v>
      </c>
      <c r="EA344" s="9">
        <v>0</v>
      </c>
      <c r="EB344" s="9">
        <v>0</v>
      </c>
      <c r="EC344" s="9">
        <v>0</v>
      </c>
      <c r="ED344" s="9">
        <v>3.2468061267739802E-2</v>
      </c>
      <c r="EE344" s="9">
        <v>2.681945939613903E-3</v>
      </c>
      <c r="EF344" s="9">
        <v>5.9056765979485157E-3</v>
      </c>
      <c r="EG344" s="9">
        <v>0</v>
      </c>
      <c r="EH344" s="9">
        <v>0</v>
      </c>
      <c r="EI344" s="9">
        <v>0</v>
      </c>
      <c r="EJ344" s="9">
        <v>0.81296557002073944</v>
      </c>
      <c r="EK344" s="9">
        <v>0</v>
      </c>
      <c r="EL344" s="9">
        <v>0</v>
      </c>
      <c r="EM344" s="9">
        <v>0</v>
      </c>
      <c r="EN344" s="9">
        <v>0</v>
      </c>
      <c r="EO344" s="9">
        <v>9.401894623557181E-5</v>
      </c>
      <c r="EP344" s="9">
        <v>0</v>
      </c>
      <c r="EQ344" s="9">
        <v>0</v>
      </c>
      <c r="ER344" s="9">
        <v>0</v>
      </c>
      <c r="ES344" s="9">
        <v>2.458154136506176E-2</v>
      </c>
      <c r="ET344" s="9">
        <v>0</v>
      </c>
      <c r="EU344" s="9">
        <v>0</v>
      </c>
      <c r="EV344" s="9">
        <v>0</v>
      </c>
      <c r="EW344" s="9">
        <v>0</v>
      </c>
      <c r="EX344" s="9">
        <v>5.1664253372363432E-2</v>
      </c>
      <c r="EY344" s="9">
        <v>6.9638932490297498E-2</v>
      </c>
      <c r="EZ344" s="9">
        <v>0</v>
      </c>
      <c r="FA344" s="9">
        <v>0</v>
      </c>
      <c r="FB344" s="9">
        <v>0</v>
      </c>
      <c r="FC344" s="9">
        <v>0</v>
      </c>
      <c r="FD344" s="9">
        <v>0</v>
      </c>
      <c r="FE344" s="9">
        <v>0</v>
      </c>
      <c r="FF344" s="9">
        <v>0</v>
      </c>
      <c r="FG344" s="9">
        <v>0</v>
      </c>
      <c r="FH344" s="7" t="s">
        <v>548</v>
      </c>
      <c r="FI344" s="14">
        <v>1.0073171698139161</v>
      </c>
      <c r="FJ344" s="14">
        <v>0.78324161926231151</v>
      </c>
      <c r="FK344" s="14">
        <v>0</v>
      </c>
      <c r="FL344" s="14">
        <v>7.3851714886068176E-3</v>
      </c>
      <c r="FM344" s="14">
        <v>0.75489146917804406</v>
      </c>
      <c r="FN344" s="14">
        <v>0.26097676903269118</v>
      </c>
      <c r="FO344" s="14">
        <v>0</v>
      </c>
      <c r="FP344" s="14">
        <v>0</v>
      </c>
      <c r="FQ344" s="14">
        <v>0</v>
      </c>
      <c r="FR344" s="14">
        <v>1580</v>
      </c>
      <c r="FS344" s="14">
        <v>1.7</v>
      </c>
      <c r="FT344" s="14">
        <v>1.7327266268632999E-2</v>
      </c>
      <c r="FU344" s="14">
        <v>0.87443612968781181</v>
      </c>
      <c r="FV344" s="14">
        <v>95.234204285862987</v>
      </c>
      <c r="FW344" s="14">
        <v>1.0518770561861781</v>
      </c>
      <c r="FX344" s="14" t="b">
        <v>0</v>
      </c>
      <c r="FY344" s="14" t="b">
        <v>0</v>
      </c>
      <c r="FZ344" s="14" t="b">
        <v>1</v>
      </c>
      <c r="GA344" s="14">
        <v>-3.349016680956503</v>
      </c>
      <c r="GB344" s="14">
        <v>-11.71021951480158</v>
      </c>
      <c r="GC344" s="14">
        <v>5.1429545872436005E-4</v>
      </c>
    </row>
    <row r="345" spans="1:185" x14ac:dyDescent="0.2">
      <c r="A345" s="1" t="s">
        <v>235</v>
      </c>
      <c r="B345" s="18">
        <v>1</v>
      </c>
      <c r="C345" s="18" t="s">
        <v>454</v>
      </c>
      <c r="D345" s="18">
        <v>6</v>
      </c>
      <c r="E345" s="18" t="s">
        <v>461</v>
      </c>
      <c r="F345" s="19">
        <v>9</v>
      </c>
      <c r="G345" s="19">
        <v>1</v>
      </c>
      <c r="H345" s="19">
        <v>1973.15</v>
      </c>
      <c r="I345" s="19">
        <v>1700</v>
      </c>
      <c r="J345" s="19">
        <v>0</v>
      </c>
      <c r="K345" s="19">
        <v>0.75</v>
      </c>
      <c r="L345" s="19">
        <v>0</v>
      </c>
      <c r="M345" s="19" t="s">
        <v>489</v>
      </c>
      <c r="N345" s="19">
        <v>-3.16</v>
      </c>
      <c r="O345" s="19">
        <v>0</v>
      </c>
      <c r="P345" s="19" t="s">
        <v>490</v>
      </c>
      <c r="Q345" s="19" t="s">
        <v>509</v>
      </c>
      <c r="R345" s="19" t="s">
        <v>494</v>
      </c>
      <c r="S345" s="19" t="s">
        <v>534</v>
      </c>
      <c r="T345" s="19" t="s">
        <v>536</v>
      </c>
      <c r="U345" s="5">
        <v>55.119687321215572</v>
      </c>
      <c r="V345" s="5">
        <v>3.4323304155263537E-2</v>
      </c>
      <c r="W345" s="5">
        <v>2.4355997791826551</v>
      </c>
      <c r="X345" s="5">
        <v>4.9572015645534317E-2</v>
      </c>
      <c r="Y345" s="5">
        <v>0</v>
      </c>
      <c r="Z345" s="5">
        <v>1.138549449368788</v>
      </c>
      <c r="AA345" s="5">
        <v>1.157427351981853E-2</v>
      </c>
      <c r="AB345" s="5">
        <v>0</v>
      </c>
      <c r="AC345" s="5">
        <v>0</v>
      </c>
      <c r="AD345" s="5">
        <v>0</v>
      </c>
      <c r="AE345" s="5">
        <v>28.446778478267259</v>
      </c>
      <c r="AF345" s="5">
        <v>1.6350727937664411</v>
      </c>
      <c r="AG345" s="5">
        <v>0</v>
      </c>
      <c r="AH345" s="5">
        <v>0</v>
      </c>
      <c r="AI345" s="5">
        <v>1.497301461530087</v>
      </c>
      <c r="AJ345" s="5">
        <v>0.14893528754936891</v>
      </c>
      <c r="AK345" s="5">
        <v>0</v>
      </c>
      <c r="AL345" s="5">
        <v>0</v>
      </c>
      <c r="AM345" s="5">
        <v>0</v>
      </c>
      <c r="AN345" s="5">
        <v>0</v>
      </c>
      <c r="AO345" s="5">
        <v>0</v>
      </c>
      <c r="AP345" s="5">
        <v>0</v>
      </c>
      <c r="AQ345" s="5">
        <v>0</v>
      </c>
      <c r="AR345" s="5">
        <v>0</v>
      </c>
      <c r="AS345" s="5">
        <v>0</v>
      </c>
      <c r="AT345" s="5">
        <v>0</v>
      </c>
      <c r="AU345" s="5">
        <v>0</v>
      </c>
      <c r="AV345" s="5">
        <v>0</v>
      </c>
      <c r="AW345" s="5">
        <v>0</v>
      </c>
      <c r="AX345" s="5">
        <v>9.3484285714285722</v>
      </c>
      <c r="AY345" s="5">
        <v>4.6629897574124</v>
      </c>
      <c r="AZ345" s="5">
        <v>95.202832978216961</v>
      </c>
      <c r="BA345" s="16">
        <v>1.1882451651035349E-2</v>
      </c>
      <c r="BB345" s="16">
        <v>1.450382680862943E-2</v>
      </c>
      <c r="BC345" s="16">
        <v>0</v>
      </c>
      <c r="BD345" s="16">
        <v>0</v>
      </c>
      <c r="BE345" s="16">
        <v>0</v>
      </c>
      <c r="BF345" s="16">
        <v>1.6223857893202221E-4</v>
      </c>
      <c r="BG345" s="16">
        <v>0</v>
      </c>
      <c r="BH345" s="16">
        <v>0</v>
      </c>
      <c r="BI345" s="16">
        <v>0</v>
      </c>
      <c r="BJ345" s="16">
        <v>7.8830027491980405E-3</v>
      </c>
      <c r="BK345" s="16">
        <v>0</v>
      </c>
      <c r="BL345" s="16">
        <v>0</v>
      </c>
      <c r="BM345" s="16">
        <v>7.8649737245501566E-4</v>
      </c>
      <c r="BN345" s="16">
        <v>0.35108738522489891</v>
      </c>
      <c r="BO345" s="16">
        <v>8.1161663302685148E-5</v>
      </c>
      <c r="BP345" s="16">
        <v>0</v>
      </c>
      <c r="BQ345" s="16">
        <v>1.2017059227991209E-2</v>
      </c>
      <c r="BR345" s="16">
        <v>0</v>
      </c>
      <c r="BS345" s="16">
        <v>0</v>
      </c>
      <c r="BT345" s="16">
        <v>0</v>
      </c>
      <c r="BU345" s="16">
        <v>0</v>
      </c>
      <c r="BV345" s="16">
        <v>0</v>
      </c>
      <c r="BW345" s="16">
        <v>0</v>
      </c>
      <c r="BX345" s="16">
        <v>0.1450458744583385</v>
      </c>
      <c r="BY345" s="16">
        <v>0.45633672433032152</v>
      </c>
      <c r="BZ345" s="16">
        <v>0</v>
      </c>
      <c r="CA345" s="16">
        <v>0</v>
      </c>
      <c r="CB345" s="16">
        <v>0</v>
      </c>
      <c r="CC345" s="16">
        <v>2.1377793489728671E-4</v>
      </c>
      <c r="CD345" s="16">
        <v>0</v>
      </c>
      <c r="CE345" s="16">
        <v>0</v>
      </c>
      <c r="CF345" s="16">
        <v>0</v>
      </c>
      <c r="CG345" s="16">
        <v>0</v>
      </c>
      <c r="CH345" s="12">
        <v>12.0153</v>
      </c>
      <c r="CI345" s="12">
        <v>0</v>
      </c>
      <c r="CJ345" s="12">
        <v>0</v>
      </c>
      <c r="CK345" s="12">
        <v>9.9371428571428569E-2</v>
      </c>
      <c r="CL345" s="12">
        <v>0</v>
      </c>
      <c r="CM345" s="12">
        <v>80.519514285714294</v>
      </c>
      <c r="CN345" s="12">
        <v>3.8999999999999998E-3</v>
      </c>
      <c r="CO345" s="12">
        <v>0</v>
      </c>
      <c r="CP345" s="12">
        <v>0.47581428571428569</v>
      </c>
      <c r="CQ345" s="12">
        <v>6.6031142857142857</v>
      </c>
      <c r="CR345" s="12">
        <v>0</v>
      </c>
      <c r="CS345" s="12">
        <v>0</v>
      </c>
      <c r="CT345" s="12">
        <v>0</v>
      </c>
      <c r="CU345" s="12">
        <v>0</v>
      </c>
      <c r="CV345" s="12">
        <v>0</v>
      </c>
      <c r="CW345" s="12">
        <v>0</v>
      </c>
      <c r="CX345" s="12">
        <v>0</v>
      </c>
      <c r="CY345" s="12">
        <v>0</v>
      </c>
      <c r="CZ345" s="12">
        <v>0</v>
      </c>
      <c r="DA345" s="12">
        <v>0</v>
      </c>
      <c r="DB345" s="12">
        <v>0</v>
      </c>
      <c r="DC345" s="12">
        <v>0</v>
      </c>
      <c r="DD345" s="12">
        <v>0</v>
      </c>
      <c r="DE345" s="12">
        <v>0</v>
      </c>
      <c r="DF345" s="12">
        <v>0</v>
      </c>
      <c r="DG345" s="12">
        <v>0</v>
      </c>
      <c r="DH345" s="12">
        <v>0</v>
      </c>
      <c r="DI345" s="12">
        <v>0</v>
      </c>
      <c r="DJ345" s="12">
        <v>0</v>
      </c>
      <c r="DK345" s="12">
        <v>1.8782727272727271</v>
      </c>
      <c r="DL345" s="12">
        <v>0.50419999999999998</v>
      </c>
      <c r="DM345" s="12">
        <v>0</v>
      </c>
      <c r="DN345" s="12">
        <v>0</v>
      </c>
      <c r="DO345" s="12">
        <v>0</v>
      </c>
      <c r="DP345" s="12">
        <v>0</v>
      </c>
      <c r="DQ345" s="12">
        <v>0</v>
      </c>
      <c r="DR345" s="12">
        <v>0</v>
      </c>
      <c r="DS345" s="12">
        <v>0</v>
      </c>
      <c r="DT345" s="12">
        <v>0</v>
      </c>
      <c r="DU345" s="12">
        <v>0</v>
      </c>
      <c r="DV345" s="12">
        <v>0</v>
      </c>
      <c r="DW345" s="12">
        <v>0</v>
      </c>
      <c r="DX345" s="12">
        <v>0</v>
      </c>
      <c r="DY345" s="12">
        <v>0</v>
      </c>
      <c r="DZ345" s="12">
        <v>102.099487012987</v>
      </c>
      <c r="EA345" s="9">
        <v>0</v>
      </c>
      <c r="EB345" s="9">
        <v>0</v>
      </c>
      <c r="EC345" s="9">
        <v>0</v>
      </c>
      <c r="ED345" s="9">
        <v>7.225327844154554E-2</v>
      </c>
      <c r="EE345" s="9">
        <v>3.730401438896322E-3</v>
      </c>
      <c r="EF345" s="9">
        <v>8.8301653301301115E-4</v>
      </c>
      <c r="EG345" s="9">
        <v>0</v>
      </c>
      <c r="EH345" s="9">
        <v>0</v>
      </c>
      <c r="EI345" s="9">
        <v>0</v>
      </c>
      <c r="EJ345" s="9">
        <v>0.6661851127538776</v>
      </c>
      <c r="EK345" s="9">
        <v>0</v>
      </c>
      <c r="EL345" s="9">
        <v>0</v>
      </c>
      <c r="EM345" s="9">
        <v>0</v>
      </c>
      <c r="EN345" s="9">
        <v>0</v>
      </c>
      <c r="EO345" s="9">
        <v>3.2799670907583208E-5</v>
      </c>
      <c r="EP345" s="9">
        <v>0</v>
      </c>
      <c r="EQ345" s="9">
        <v>0</v>
      </c>
      <c r="ER345" s="9">
        <v>0</v>
      </c>
      <c r="ES345" s="9">
        <v>5.1980160725484552E-2</v>
      </c>
      <c r="ET345" s="9">
        <v>0</v>
      </c>
      <c r="EU345" s="9">
        <v>0</v>
      </c>
      <c r="EV345" s="9">
        <v>0</v>
      </c>
      <c r="EW345" s="9">
        <v>0</v>
      </c>
      <c r="EX345" s="9">
        <v>7.2663681139521234E-3</v>
      </c>
      <c r="EY345" s="9">
        <v>0.19766886232232339</v>
      </c>
      <c r="EZ345" s="9">
        <v>0</v>
      </c>
      <c r="FA345" s="9">
        <v>0</v>
      </c>
      <c r="FB345" s="9">
        <v>0</v>
      </c>
      <c r="FC345" s="9">
        <v>0</v>
      </c>
      <c r="FD345" s="9">
        <v>0</v>
      </c>
      <c r="FE345" s="9">
        <v>0</v>
      </c>
      <c r="FF345" s="9">
        <v>0</v>
      </c>
      <c r="FG345" s="9">
        <v>0</v>
      </c>
      <c r="FH345" s="7" t="s">
        <v>548</v>
      </c>
      <c r="FI345" s="14">
        <v>1.353619729377701</v>
      </c>
      <c r="FJ345" s="14">
        <v>1.422152895693666</v>
      </c>
      <c r="FK345" s="14">
        <v>0</v>
      </c>
      <c r="FL345" s="14">
        <v>9.1905077664397233E-2</v>
      </c>
      <c r="FM345" s="14">
        <v>0.73539494186911536</v>
      </c>
      <c r="FN345" s="14">
        <v>0.82729776539147692</v>
      </c>
      <c r="FO345" s="14">
        <v>0</v>
      </c>
      <c r="FP345" s="14">
        <v>0</v>
      </c>
      <c r="FQ345" s="14">
        <v>0</v>
      </c>
      <c r="FR345" s="14">
        <v>1700</v>
      </c>
      <c r="FS345" s="14">
        <v>2.5446778478267258</v>
      </c>
      <c r="FT345" s="14">
        <v>2.0059702470241431E-2</v>
      </c>
      <c r="FU345" s="14">
        <v>1.557566303878922</v>
      </c>
      <c r="FV345" s="14">
        <v>97.803996370372786</v>
      </c>
      <c r="FW345" s="14">
        <v>1.0775180894029239</v>
      </c>
      <c r="FX345" s="14" t="b">
        <v>0</v>
      </c>
      <c r="FY345" s="14" t="b">
        <v>0</v>
      </c>
      <c r="FZ345" s="14" t="b">
        <v>1</v>
      </c>
      <c r="GA345" s="14">
        <v>-3.3055342235950449</v>
      </c>
      <c r="GB345" s="14">
        <v>-10.760359220954591</v>
      </c>
      <c r="GC345" s="14">
        <v>1.8166772143566174E-2</v>
      </c>
    </row>
    <row r="346" spans="1:185" x14ac:dyDescent="0.2">
      <c r="A346" s="1" t="s">
        <v>229</v>
      </c>
      <c r="B346" s="18">
        <v>1</v>
      </c>
      <c r="C346" s="18" t="s">
        <v>454</v>
      </c>
      <c r="D346" s="18">
        <v>6</v>
      </c>
      <c r="E346" s="18" t="s">
        <v>461</v>
      </c>
      <c r="F346" s="19">
        <v>9</v>
      </c>
      <c r="G346" s="19">
        <v>1</v>
      </c>
      <c r="H346" s="19">
        <v>1973.15</v>
      </c>
      <c r="I346" s="19">
        <v>1700</v>
      </c>
      <c r="J346" s="19">
        <v>0</v>
      </c>
      <c r="K346" s="19">
        <v>0.83333333333333337</v>
      </c>
      <c r="L346" s="19">
        <v>0</v>
      </c>
      <c r="M346" s="19" t="s">
        <v>489</v>
      </c>
      <c r="N346" s="19">
        <v>-2.95</v>
      </c>
      <c r="O346" s="19">
        <v>0</v>
      </c>
      <c r="P346" s="19" t="s">
        <v>490</v>
      </c>
      <c r="Q346" s="19" t="s">
        <v>509</v>
      </c>
      <c r="R346" s="19" t="s">
        <v>494</v>
      </c>
      <c r="S346" s="19" t="s">
        <v>534</v>
      </c>
      <c r="T346" s="19" t="s">
        <v>536</v>
      </c>
      <c r="U346" s="5">
        <v>53.453287788360548</v>
      </c>
      <c r="V346" s="5">
        <v>1.3157266592851021E-2</v>
      </c>
      <c r="W346" s="5">
        <v>2.0320481612284289</v>
      </c>
      <c r="X346" s="5">
        <v>3.9480987048054576E-3</v>
      </c>
      <c r="Y346" s="5">
        <v>0</v>
      </c>
      <c r="Z346" s="5">
        <v>1.13669117657007</v>
      </c>
      <c r="AA346" s="5">
        <v>2.9292914463738259E-2</v>
      </c>
      <c r="AB346" s="5">
        <v>0</v>
      </c>
      <c r="AC346" s="5">
        <v>0</v>
      </c>
      <c r="AD346" s="5">
        <v>1.0726139565947789E-2</v>
      </c>
      <c r="AE346" s="5">
        <v>23.557375161136751</v>
      </c>
      <c r="AF346" s="5">
        <v>1.2195941149452449</v>
      </c>
      <c r="AG346" s="5">
        <v>0</v>
      </c>
      <c r="AH346" s="5">
        <v>0</v>
      </c>
      <c r="AI346" s="5">
        <v>1.0063923182269019</v>
      </c>
      <c r="AJ346" s="5">
        <v>11.946380720678571</v>
      </c>
      <c r="AK346" s="5">
        <v>0</v>
      </c>
      <c r="AL346" s="5">
        <v>0</v>
      </c>
      <c r="AM346" s="5">
        <v>0</v>
      </c>
      <c r="AN346" s="5">
        <v>0</v>
      </c>
      <c r="AO346" s="5">
        <v>0</v>
      </c>
      <c r="AP346" s="5">
        <v>0</v>
      </c>
      <c r="AQ346" s="5">
        <v>0</v>
      </c>
      <c r="AR346" s="5">
        <v>0</v>
      </c>
      <c r="AS346" s="5">
        <v>0</v>
      </c>
      <c r="AT346" s="5">
        <v>0</v>
      </c>
      <c r="AU346" s="5">
        <v>0</v>
      </c>
      <c r="AV346" s="5">
        <v>0</v>
      </c>
      <c r="AW346" s="5">
        <v>0</v>
      </c>
      <c r="AX346" s="5">
        <v>10.21457142857143</v>
      </c>
      <c r="AY346" s="5">
        <v>5.0950212202891452</v>
      </c>
      <c r="AZ346" s="5">
        <v>99.52844406875613</v>
      </c>
      <c r="BA346" s="16">
        <v>9.9945646812891129E-3</v>
      </c>
      <c r="BB346" s="16">
        <v>1.0906630223219081E-2</v>
      </c>
      <c r="BC346" s="16">
        <v>0</v>
      </c>
      <c r="BD346" s="16">
        <v>0</v>
      </c>
      <c r="BE346" s="16">
        <v>0</v>
      </c>
      <c r="BF346" s="16">
        <v>1.302672705209569E-5</v>
      </c>
      <c r="BG346" s="16">
        <v>0</v>
      </c>
      <c r="BH346" s="16">
        <v>0</v>
      </c>
      <c r="BI346" s="16">
        <v>0</v>
      </c>
      <c r="BJ346" s="16">
        <v>7.9343622649574331E-3</v>
      </c>
      <c r="BK346" s="16">
        <v>0</v>
      </c>
      <c r="BL346" s="16">
        <v>0</v>
      </c>
      <c r="BM346" s="16">
        <v>6.3601268162778654E-2</v>
      </c>
      <c r="BN346" s="16">
        <v>0.29311550295741212</v>
      </c>
      <c r="BO346" s="16">
        <v>2.070854266732052E-4</v>
      </c>
      <c r="BP346" s="16">
        <v>0</v>
      </c>
      <c r="BQ346" s="16">
        <v>8.1430297700433793E-3</v>
      </c>
      <c r="BR346" s="16">
        <v>0</v>
      </c>
      <c r="BS346" s="16">
        <v>7.201568071203159E-5</v>
      </c>
      <c r="BT346" s="16">
        <v>0</v>
      </c>
      <c r="BU346" s="16">
        <v>0</v>
      </c>
      <c r="BV346" s="16">
        <v>0</v>
      </c>
      <c r="BW346" s="16">
        <v>0</v>
      </c>
      <c r="BX346" s="16">
        <v>0.15977788664873671</v>
      </c>
      <c r="BY346" s="16">
        <v>0.44615201049545089</v>
      </c>
      <c r="BZ346" s="16">
        <v>0</v>
      </c>
      <c r="CA346" s="16">
        <v>0</v>
      </c>
      <c r="CB346" s="16">
        <v>0</v>
      </c>
      <c r="CC346" s="16">
        <v>8.2616961675361316E-5</v>
      </c>
      <c r="CD346" s="16">
        <v>0</v>
      </c>
      <c r="CE346" s="16">
        <v>0</v>
      </c>
      <c r="CF346" s="16">
        <v>0</v>
      </c>
      <c r="CG346" s="16">
        <v>0</v>
      </c>
      <c r="CH346" s="12">
        <v>7.8162222222222226</v>
      </c>
      <c r="CI346" s="12">
        <v>0</v>
      </c>
      <c r="CJ346" s="12">
        <v>0</v>
      </c>
      <c r="CK346" s="12">
        <v>3.7222222222222233E-2</v>
      </c>
      <c r="CL346" s="12">
        <v>0</v>
      </c>
      <c r="CM346" s="12">
        <v>80.908666666666676</v>
      </c>
      <c r="CN346" s="12">
        <v>0</v>
      </c>
      <c r="CO346" s="12">
        <v>0</v>
      </c>
      <c r="CP346" s="12">
        <v>0.4751111111111111</v>
      </c>
      <c r="CQ346" s="12">
        <v>6.8718888888888889</v>
      </c>
      <c r="CR346" s="12">
        <v>0</v>
      </c>
      <c r="CS346" s="12">
        <v>0</v>
      </c>
      <c r="CT346" s="12">
        <v>0</v>
      </c>
      <c r="CU346" s="12">
        <v>0</v>
      </c>
      <c r="CV346" s="12">
        <v>0</v>
      </c>
      <c r="CW346" s="12">
        <v>0</v>
      </c>
      <c r="CX346" s="12">
        <v>0</v>
      </c>
      <c r="CY346" s="12">
        <v>0</v>
      </c>
      <c r="CZ346" s="12">
        <v>0</v>
      </c>
      <c r="DA346" s="12">
        <v>0</v>
      </c>
      <c r="DB346" s="12">
        <v>0</v>
      </c>
      <c r="DC346" s="12">
        <v>0</v>
      </c>
      <c r="DD346" s="12">
        <v>0</v>
      </c>
      <c r="DE346" s="12">
        <v>0</v>
      </c>
      <c r="DF346" s="12">
        <v>0</v>
      </c>
      <c r="DG346" s="12">
        <v>0</v>
      </c>
      <c r="DH346" s="12">
        <v>0.15062857142857139</v>
      </c>
      <c r="DI346" s="12">
        <v>0</v>
      </c>
      <c r="DJ346" s="12">
        <v>0</v>
      </c>
      <c r="DK346" s="12">
        <v>2.5637142857142861</v>
      </c>
      <c r="DL346" s="12">
        <v>0.40011111111111108</v>
      </c>
      <c r="DM346" s="12">
        <v>0</v>
      </c>
      <c r="DN346" s="12">
        <v>0</v>
      </c>
      <c r="DO346" s="12">
        <v>0</v>
      </c>
      <c r="DP346" s="12">
        <v>0</v>
      </c>
      <c r="DQ346" s="12">
        <v>0</v>
      </c>
      <c r="DR346" s="12">
        <v>0</v>
      </c>
      <c r="DS346" s="12">
        <v>0</v>
      </c>
      <c r="DT346" s="12">
        <v>0</v>
      </c>
      <c r="DU346" s="12">
        <v>0</v>
      </c>
      <c r="DV346" s="12">
        <v>0</v>
      </c>
      <c r="DW346" s="12">
        <v>0</v>
      </c>
      <c r="DX346" s="12">
        <v>0</v>
      </c>
      <c r="DY346" s="12">
        <v>0</v>
      </c>
      <c r="DZ346" s="12">
        <v>99.223565079365088</v>
      </c>
      <c r="EA346" s="9">
        <v>0</v>
      </c>
      <c r="EB346" s="9">
        <v>0</v>
      </c>
      <c r="EC346" s="9">
        <v>0</v>
      </c>
      <c r="ED346" s="9">
        <v>0.10248323579844749</v>
      </c>
      <c r="EE346" s="9">
        <v>3.8707719108319002E-3</v>
      </c>
      <c r="EF346" s="9">
        <v>3.4371137103254428E-4</v>
      </c>
      <c r="EG346" s="9">
        <v>0</v>
      </c>
      <c r="EH346" s="9">
        <v>0</v>
      </c>
      <c r="EI346" s="9">
        <v>0</v>
      </c>
      <c r="EJ346" s="9">
        <v>0.69562170080722907</v>
      </c>
      <c r="EK346" s="9">
        <v>0</v>
      </c>
      <c r="EL346" s="9">
        <v>0</v>
      </c>
      <c r="EM346" s="9">
        <v>1.8497449721461051E-3</v>
      </c>
      <c r="EN346" s="9">
        <v>0</v>
      </c>
      <c r="EO346" s="9">
        <v>0</v>
      </c>
      <c r="EP346" s="9">
        <v>0</v>
      </c>
      <c r="EQ346" s="9">
        <v>0</v>
      </c>
      <c r="ER346" s="9">
        <v>0</v>
      </c>
      <c r="ES346" s="9">
        <v>5.6214614088117967E-2</v>
      </c>
      <c r="ET346" s="9">
        <v>0</v>
      </c>
      <c r="EU346" s="9">
        <v>0</v>
      </c>
      <c r="EV346" s="9">
        <v>0</v>
      </c>
      <c r="EW346" s="9">
        <v>0</v>
      </c>
      <c r="EX346" s="9">
        <v>5.992105716004721E-3</v>
      </c>
      <c r="EY346" s="9">
        <v>0.1336241153361902</v>
      </c>
      <c r="EZ346" s="9">
        <v>0</v>
      </c>
      <c r="FA346" s="9">
        <v>0</v>
      </c>
      <c r="FB346" s="9">
        <v>0</v>
      </c>
      <c r="FC346" s="9">
        <v>0</v>
      </c>
      <c r="FD346" s="9">
        <v>0</v>
      </c>
      <c r="FE346" s="9">
        <v>0</v>
      </c>
      <c r="FF346" s="9">
        <v>0</v>
      </c>
      <c r="FG346" s="9">
        <v>0</v>
      </c>
      <c r="FH346" s="7" t="s">
        <v>547</v>
      </c>
      <c r="FI346" s="14">
        <v>1.1837788180290989</v>
      </c>
      <c r="FJ346" s="14">
        <v>1.227544898183341</v>
      </c>
      <c r="FK346" s="14">
        <v>0</v>
      </c>
      <c r="FL346" s="14">
        <v>4.263702018553641E-2</v>
      </c>
      <c r="FM346" s="14">
        <v>0</v>
      </c>
      <c r="FN346" s="14">
        <v>0.63631346954021639</v>
      </c>
      <c r="FO346" s="14">
        <v>0</v>
      </c>
      <c r="FP346" s="14">
        <v>0</v>
      </c>
      <c r="FQ346" s="14">
        <v>0</v>
      </c>
      <c r="FR346" s="14">
        <v>1700</v>
      </c>
      <c r="FS346" s="14">
        <v>2.0557375161136751</v>
      </c>
      <c r="FT346" s="14">
        <v>1.631096617450967E-2</v>
      </c>
      <c r="FU346" s="14">
        <v>1.6038624752562021</v>
      </c>
      <c r="FV346" s="14">
        <v>97.364435868756573</v>
      </c>
      <c r="FW346" s="14">
        <v>7.1783314452039102</v>
      </c>
      <c r="FX346" s="14" t="b">
        <v>0</v>
      </c>
      <c r="FY346" s="14" t="b">
        <v>0</v>
      </c>
      <c r="FZ346" s="14" t="b">
        <v>1</v>
      </c>
      <c r="GA346" s="14">
        <v>-3.406327998946908</v>
      </c>
      <c r="GB346" s="14">
        <v>-10.86115299630646</v>
      </c>
      <c r="GC346" s="14">
        <v>5.6973341028635867E-3</v>
      </c>
    </row>
    <row r="347" spans="1:185" x14ac:dyDescent="0.2">
      <c r="A347" s="1" t="s">
        <v>228</v>
      </c>
      <c r="B347" s="18">
        <v>1</v>
      </c>
      <c r="C347" s="18" t="s">
        <v>454</v>
      </c>
      <c r="D347" s="18">
        <v>6</v>
      </c>
      <c r="E347" s="18" t="s">
        <v>461</v>
      </c>
      <c r="F347" s="19">
        <v>9</v>
      </c>
      <c r="G347" s="19">
        <v>1</v>
      </c>
      <c r="H347" s="19">
        <v>1973.15</v>
      </c>
      <c r="I347" s="19">
        <v>1700</v>
      </c>
      <c r="J347" s="19">
        <v>0</v>
      </c>
      <c r="K347" s="19">
        <v>0.75</v>
      </c>
      <c r="L347" s="19">
        <v>0</v>
      </c>
      <c r="M347" s="19" t="s">
        <v>489</v>
      </c>
      <c r="N347" s="19">
        <v>-2.83</v>
      </c>
      <c r="O347" s="19">
        <v>0</v>
      </c>
      <c r="P347" s="19" t="s">
        <v>490</v>
      </c>
      <c r="Q347" s="19" t="s">
        <v>509</v>
      </c>
      <c r="R347" s="19" t="s">
        <v>494</v>
      </c>
      <c r="S347" s="19" t="s">
        <v>534</v>
      </c>
      <c r="T347" s="19" t="s">
        <v>536</v>
      </c>
      <c r="U347" s="5">
        <v>54.044742672197387</v>
      </c>
      <c r="V347" s="5">
        <v>5.8635644598575209E-3</v>
      </c>
      <c r="W347" s="5">
        <v>1.96359871894795</v>
      </c>
      <c r="X347" s="5">
        <v>3.6660916544622112E-3</v>
      </c>
      <c r="Y347" s="5">
        <v>0</v>
      </c>
      <c r="Z347" s="5">
        <v>1.302935120024671</v>
      </c>
      <c r="AA347" s="5">
        <v>3.0578944854829211E-2</v>
      </c>
      <c r="AB347" s="5">
        <v>0</v>
      </c>
      <c r="AC347" s="5">
        <v>0</v>
      </c>
      <c r="AD347" s="5">
        <v>1.744785369394174E-2</v>
      </c>
      <c r="AE347" s="5">
        <v>22.941207151027129</v>
      </c>
      <c r="AF347" s="5">
        <v>1.1819012038769301</v>
      </c>
      <c r="AG347" s="5">
        <v>0</v>
      </c>
      <c r="AH347" s="5">
        <v>0</v>
      </c>
      <c r="AI347" s="5">
        <v>1.0888296219771749</v>
      </c>
      <c r="AJ347" s="5">
        <v>11.303802778231629</v>
      </c>
      <c r="AK347" s="5">
        <v>0</v>
      </c>
      <c r="AL347" s="5">
        <v>0</v>
      </c>
      <c r="AM347" s="5">
        <v>0</v>
      </c>
      <c r="AN347" s="5">
        <v>0</v>
      </c>
      <c r="AO347" s="5">
        <v>0</v>
      </c>
      <c r="AP347" s="5">
        <v>0</v>
      </c>
      <c r="AQ347" s="5">
        <v>0</v>
      </c>
      <c r="AR347" s="5">
        <v>0</v>
      </c>
      <c r="AS347" s="5">
        <v>0</v>
      </c>
      <c r="AT347" s="5">
        <v>0</v>
      </c>
      <c r="AU347" s="5">
        <v>0</v>
      </c>
      <c r="AV347" s="5">
        <v>0</v>
      </c>
      <c r="AW347" s="5">
        <v>0</v>
      </c>
      <c r="AX347" s="5">
        <v>11.611000000000001</v>
      </c>
      <c r="AY347" s="5">
        <v>5.7915588336192112</v>
      </c>
      <c r="AZ347" s="5">
        <v>99.70401488732675</v>
      </c>
      <c r="BA347" s="16">
        <v>9.4978294322561208E-3</v>
      </c>
      <c r="BB347" s="16">
        <v>1.0394370286038559E-2</v>
      </c>
      <c r="BC347" s="16">
        <v>0</v>
      </c>
      <c r="BD347" s="16">
        <v>0</v>
      </c>
      <c r="BE347" s="16">
        <v>0</v>
      </c>
      <c r="BF347" s="16">
        <v>1.189576483105608E-5</v>
      </c>
      <c r="BG347" s="16">
        <v>0</v>
      </c>
      <c r="BH347" s="16">
        <v>0</v>
      </c>
      <c r="BI347" s="16">
        <v>0</v>
      </c>
      <c r="BJ347" s="16">
        <v>8.9440468808290007E-3</v>
      </c>
      <c r="BK347" s="16">
        <v>0</v>
      </c>
      <c r="BL347" s="16">
        <v>0</v>
      </c>
      <c r="BM347" s="16">
        <v>5.9182830967137938E-2</v>
      </c>
      <c r="BN347" s="16">
        <v>0.28071776467017018</v>
      </c>
      <c r="BO347" s="16">
        <v>2.1259409101518099E-4</v>
      </c>
      <c r="BP347" s="16">
        <v>0</v>
      </c>
      <c r="BQ347" s="16">
        <v>8.6640385643371228E-3</v>
      </c>
      <c r="BR347" s="16">
        <v>0</v>
      </c>
      <c r="BS347" s="16">
        <v>1.1520395191866811E-4</v>
      </c>
      <c r="BT347" s="16">
        <v>0</v>
      </c>
      <c r="BU347" s="16">
        <v>0</v>
      </c>
      <c r="BV347" s="16">
        <v>0</v>
      </c>
      <c r="BW347" s="16">
        <v>0</v>
      </c>
      <c r="BX347" s="16">
        <v>0.17861087075027071</v>
      </c>
      <c r="BY347" s="16">
        <v>0.44361234643677439</v>
      </c>
      <c r="BZ347" s="16">
        <v>0</v>
      </c>
      <c r="CA347" s="16">
        <v>0</v>
      </c>
      <c r="CB347" s="16">
        <v>0</v>
      </c>
      <c r="CC347" s="16">
        <v>3.6208204420974827E-5</v>
      </c>
      <c r="CD347" s="16">
        <v>0</v>
      </c>
      <c r="CE347" s="16">
        <v>0</v>
      </c>
      <c r="CF347" s="16">
        <v>0</v>
      </c>
      <c r="CG347" s="16">
        <v>0</v>
      </c>
      <c r="CH347" s="12">
        <v>8.8212857142857146</v>
      </c>
      <c r="CI347" s="12">
        <v>0</v>
      </c>
      <c r="CJ347" s="12">
        <v>0</v>
      </c>
      <c r="CK347" s="12">
        <v>3.1285714285714278E-2</v>
      </c>
      <c r="CL347" s="12">
        <v>0</v>
      </c>
      <c r="CM347" s="12">
        <v>79.385999999999996</v>
      </c>
      <c r="CN347" s="12">
        <v>0</v>
      </c>
      <c r="CO347" s="12">
        <v>0</v>
      </c>
      <c r="CP347" s="12">
        <v>0.7102857142857143</v>
      </c>
      <c r="CQ347" s="12">
        <v>7.5008571428571438</v>
      </c>
      <c r="CR347" s="12">
        <v>0</v>
      </c>
      <c r="CS347" s="12">
        <v>0</v>
      </c>
      <c r="CT347" s="12">
        <v>0</v>
      </c>
      <c r="CU347" s="12">
        <v>0</v>
      </c>
      <c r="CV347" s="12">
        <v>0</v>
      </c>
      <c r="CW347" s="12">
        <v>0</v>
      </c>
      <c r="CX347" s="12">
        <v>0</v>
      </c>
      <c r="CY347" s="12">
        <v>0</v>
      </c>
      <c r="CZ347" s="12">
        <v>0</v>
      </c>
      <c r="DA347" s="12">
        <v>0</v>
      </c>
      <c r="DB347" s="12">
        <v>0</v>
      </c>
      <c r="DC347" s="12">
        <v>0</v>
      </c>
      <c r="DD347" s="12">
        <v>0</v>
      </c>
      <c r="DE347" s="12">
        <v>0</v>
      </c>
      <c r="DF347" s="12">
        <v>0</v>
      </c>
      <c r="DG347" s="12">
        <v>0</v>
      </c>
      <c r="DH347" s="12">
        <v>8.7899999999999992E-2</v>
      </c>
      <c r="DI347" s="12">
        <v>0</v>
      </c>
      <c r="DJ347" s="12">
        <v>0</v>
      </c>
      <c r="DK347" s="12">
        <v>2.363777777777778</v>
      </c>
      <c r="DL347" s="12">
        <v>0.48599999999999999</v>
      </c>
      <c r="DM347" s="12">
        <v>0</v>
      </c>
      <c r="DN347" s="12">
        <v>0</v>
      </c>
      <c r="DO347" s="12">
        <v>0</v>
      </c>
      <c r="DP347" s="12">
        <v>0</v>
      </c>
      <c r="DQ347" s="12">
        <v>0</v>
      </c>
      <c r="DR347" s="12">
        <v>0</v>
      </c>
      <c r="DS347" s="12">
        <v>0</v>
      </c>
      <c r="DT347" s="12">
        <v>0</v>
      </c>
      <c r="DU347" s="12">
        <v>0</v>
      </c>
      <c r="DV347" s="12">
        <v>0</v>
      </c>
      <c r="DW347" s="12">
        <v>0</v>
      </c>
      <c r="DX347" s="12">
        <v>0</v>
      </c>
      <c r="DY347" s="12">
        <v>0</v>
      </c>
      <c r="DZ347" s="12">
        <v>99.387392063492072</v>
      </c>
      <c r="EA347" s="9">
        <v>0</v>
      </c>
      <c r="EB347" s="9">
        <v>0</v>
      </c>
      <c r="EC347" s="9">
        <v>0</v>
      </c>
      <c r="ED347" s="9">
        <v>9.4149957136033455E-2</v>
      </c>
      <c r="EE347" s="9">
        <v>5.7658819827584758E-3</v>
      </c>
      <c r="EF347" s="9">
        <v>2.8785113924911082E-4</v>
      </c>
      <c r="EG347" s="9">
        <v>0</v>
      </c>
      <c r="EH347" s="9">
        <v>0</v>
      </c>
      <c r="EI347" s="9">
        <v>0</v>
      </c>
      <c r="EJ347" s="9">
        <v>0.68006789461263539</v>
      </c>
      <c r="EK347" s="9">
        <v>0</v>
      </c>
      <c r="EL347" s="9">
        <v>0</v>
      </c>
      <c r="EM347" s="9">
        <v>1.0755327732505349E-3</v>
      </c>
      <c r="EN347" s="9">
        <v>0</v>
      </c>
      <c r="EO347" s="9">
        <v>0</v>
      </c>
      <c r="EP347" s="9">
        <v>0</v>
      </c>
      <c r="EQ347" s="9">
        <v>0</v>
      </c>
      <c r="ER347" s="9">
        <v>0</v>
      </c>
      <c r="ES347" s="9">
        <v>6.1138428891909249E-2</v>
      </c>
      <c r="ET347" s="9">
        <v>0</v>
      </c>
      <c r="EU347" s="9">
        <v>0</v>
      </c>
      <c r="EV347" s="9">
        <v>0</v>
      </c>
      <c r="EW347" s="9">
        <v>0</v>
      </c>
      <c r="EX347" s="9">
        <v>7.2521269745909316E-3</v>
      </c>
      <c r="EY347" s="9">
        <v>0.1502623264895728</v>
      </c>
      <c r="EZ347" s="9">
        <v>0</v>
      </c>
      <c r="FA347" s="9">
        <v>0</v>
      </c>
      <c r="FB347" s="9">
        <v>0</v>
      </c>
      <c r="FC347" s="9">
        <v>0</v>
      </c>
      <c r="FD347" s="9">
        <v>0</v>
      </c>
      <c r="FE347" s="9">
        <v>0</v>
      </c>
      <c r="FF347" s="9">
        <v>0</v>
      </c>
      <c r="FG347" s="9">
        <v>0</v>
      </c>
      <c r="FH347" s="7" t="s">
        <v>547</v>
      </c>
      <c r="FI347" s="14">
        <v>1.2084441935044059</v>
      </c>
      <c r="FJ347" s="14">
        <v>1.2591580836391769</v>
      </c>
      <c r="FK347" s="14">
        <v>0</v>
      </c>
      <c r="FL347" s="14">
        <v>5.1747516417938712E-2</v>
      </c>
      <c r="FM347" s="14">
        <v>0</v>
      </c>
      <c r="FN347" s="14">
        <v>0.66055749264737562</v>
      </c>
      <c r="FO347" s="14">
        <v>0</v>
      </c>
      <c r="FP347" s="14">
        <v>0</v>
      </c>
      <c r="FQ347" s="14">
        <v>0</v>
      </c>
      <c r="FR347" s="14">
        <v>1700</v>
      </c>
      <c r="FS347" s="14">
        <v>1.9941207151027129</v>
      </c>
      <c r="FT347" s="14">
        <v>1.7835509161910911E-2</v>
      </c>
      <c r="FU347" s="14">
        <v>1.550165199925706</v>
      </c>
      <c r="FV347" s="14">
        <v>96.912245065050882</v>
      </c>
      <c r="FW347" s="14">
        <v>7.1434078718087344</v>
      </c>
      <c r="FX347" s="14" t="b">
        <v>0</v>
      </c>
      <c r="FY347" s="14" t="b">
        <v>0</v>
      </c>
      <c r="FZ347" s="14" t="b">
        <v>1</v>
      </c>
      <c r="GA347" s="14">
        <v>-3.3269867200712868</v>
      </c>
      <c r="GB347" s="14">
        <v>-10.781811717430839</v>
      </c>
      <c r="GC347" s="14">
        <v>7.7757022070168358E-3</v>
      </c>
    </row>
  </sheetData>
  <mergeCells count="6">
    <mergeCell ref="FI1:GC1"/>
    <mergeCell ref="B1:T1"/>
    <mergeCell ref="U1:AZ1"/>
    <mergeCell ref="BA1:CG1"/>
    <mergeCell ref="CH1:DZ1"/>
    <mergeCell ref="EA1:F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AllData</vt:lpstr>
      <vt:lpstr>References</vt:lpstr>
      <vt:lpstr>About</vt:lpstr>
      <vt:lpstr>FilteredData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Kayla Iacovino</cp:lastModifiedBy>
  <dcterms:created xsi:type="dcterms:W3CDTF">2021-01-25T23:15:35Z</dcterms:created>
  <dcterms:modified xsi:type="dcterms:W3CDTF">2021-02-10T22:46:31Z</dcterms:modified>
</cp:coreProperties>
</file>