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yle\Documents\Grad School Docs\Thesis\Conowingo (West FL)\"/>
    </mc:Choice>
  </mc:AlternateContent>
  <xr:revisionPtr revIDLastSave="0" documentId="8_{80F3FEB3-4699-4960-A5F1-2F942893C583}" xr6:coauthVersionLast="47" xr6:coauthVersionMax="47" xr10:uidLastSave="{00000000-0000-0000-0000-000000000000}"/>
  <bookViews>
    <workbookView xWindow="-110" yWindow="-110" windowWidth="19420" windowHeight="10420" xr2:uid="{7A3DCD66-2725-4B53-AB01-4838990FB7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2" i="1"/>
</calcChain>
</file>

<file path=xl/sharedStrings.xml><?xml version="1.0" encoding="utf-8"?>
<sst xmlns="http://schemas.openxmlformats.org/spreadsheetml/2006/main" count="11" uniqueCount="11">
  <si>
    <t>Year</t>
  </si>
  <si>
    <t>Am_shad_passed</t>
  </si>
  <si>
    <t>Hickory_shad_passed</t>
  </si>
  <si>
    <t>Alewife_passed</t>
  </si>
  <si>
    <t>BB_herring_passed</t>
  </si>
  <si>
    <t>log_Am_shad_passed</t>
  </si>
  <si>
    <t>log1_Hickory_shad_passed</t>
  </si>
  <si>
    <t>log1_Alewife_passed</t>
  </si>
  <si>
    <t>log1_BB_herring_passed</t>
  </si>
  <si>
    <t>Prop_shut</t>
  </si>
  <si>
    <t>Percent_shut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</si>
</sst>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F4BA5-DF56-4ED1-95A3-2836990DC5B4}">
  <dimension ref="A1:K33"/>
  <sheetViews>
    <sheetView tabSelected="1" workbookViewId="0">
      <selection activeCell="G12" sqref="G12"/>
    </sheetView>
  </sheetViews>
  <sheetFormatPr defaultRowHeight="14.5" x14ac:dyDescent="0.35"/>
  <sheetData>
    <row r="1" spans="1:11" ht="14.5" customHeight="1" x14ac:dyDescent="0.35">
      <c r="A1" t="s">
        <v>0</v>
      </c>
      <c r="B1" t="s">
        <v>9</v>
      </c>
      <c r="C1" t="s">
        <v>10</v>
      </c>
      <c r="D1" t="s">
        <v>1</v>
      </c>
      <c r="E1" t="s">
        <v>5</v>
      </c>
      <c r="F1" t="s">
        <v>2</v>
      </c>
      <c r="G1" t="s">
        <v>6</v>
      </c>
      <c r="H1" t="s">
        <v>3</v>
      </c>
      <c r="I1" t="s">
        <v>7</v>
      </c>
      <c r="J1" t="s">
        <v>4</v>
      </c>
      <c r="K1" t="s">
        <v>8</v>
      </c>
    </row>
    <row r="2" spans="1:11" x14ac:dyDescent="0.35">
      <c r="A2">
        <v>2019</v>
      </c>
      <c r="B2">
        <f>C2/100</f>
        <v>0.35483870969999998</v>
      </c>
      <c r="C2">
        <v>35.483870969999998</v>
      </c>
      <c r="D2">
        <v>390</v>
      </c>
      <c r="E2">
        <f>LOG(D2)</f>
        <v>2.5910646070264991</v>
      </c>
      <c r="F2">
        <v>1</v>
      </c>
      <c r="G2">
        <f>LOG(F2+1)</f>
        <v>0.3010299956639812</v>
      </c>
      <c r="H2">
        <v>0</v>
      </c>
      <c r="I2">
        <f>LOG(H2+1)</f>
        <v>0</v>
      </c>
      <c r="J2">
        <v>13</v>
      </c>
      <c r="K2">
        <f>LOG(J2+1)</f>
        <v>1.146128035678238</v>
      </c>
    </row>
    <row r="3" spans="1:11" x14ac:dyDescent="0.35">
      <c r="A3">
        <v>2018</v>
      </c>
      <c r="B3">
        <f t="shared" ref="B3:B33" si="0">C3/100</f>
        <v>0.57142857139999992</v>
      </c>
      <c r="C3">
        <v>57.142857139999997</v>
      </c>
      <c r="D3">
        <v>465</v>
      </c>
      <c r="E3">
        <f t="shared" ref="E3:E33" si="1">LOG(D3)</f>
        <v>2.667452952889954</v>
      </c>
      <c r="F3">
        <v>3</v>
      </c>
      <c r="G3">
        <f t="shared" ref="G3:G33" si="2">LOG(F3+1)</f>
        <v>0.6020599913279624</v>
      </c>
      <c r="H3">
        <v>6</v>
      </c>
      <c r="I3">
        <f t="shared" ref="I3:I33" si="3">LOG(H3+1)</f>
        <v>0.84509804001425681</v>
      </c>
      <c r="J3">
        <v>21</v>
      </c>
      <c r="K3">
        <f t="shared" ref="K3:K33" si="4">LOG(J3+1)</f>
        <v>1.3424226808222062</v>
      </c>
    </row>
    <row r="4" spans="1:11" x14ac:dyDescent="0.35">
      <c r="A4">
        <v>2017</v>
      </c>
      <c r="B4">
        <f t="shared" si="0"/>
        <v>0.58064516129999999</v>
      </c>
      <c r="C4">
        <v>58.064516130000001</v>
      </c>
      <c r="D4">
        <v>736</v>
      </c>
      <c r="E4">
        <f t="shared" si="1"/>
        <v>2.8668778143374989</v>
      </c>
      <c r="F4">
        <v>0</v>
      </c>
      <c r="G4">
        <f t="shared" si="2"/>
        <v>0</v>
      </c>
      <c r="H4">
        <v>5</v>
      </c>
      <c r="I4">
        <f t="shared" si="3"/>
        <v>0.77815125038364363</v>
      </c>
      <c r="J4">
        <v>0</v>
      </c>
      <c r="K4">
        <f t="shared" si="4"/>
        <v>0</v>
      </c>
    </row>
    <row r="5" spans="1:11" x14ac:dyDescent="0.35">
      <c r="A5">
        <v>2016</v>
      </c>
      <c r="B5">
        <f t="shared" si="0"/>
        <v>0.52173913039999997</v>
      </c>
      <c r="C5">
        <v>52.173913040000002</v>
      </c>
      <c r="D5">
        <v>861</v>
      </c>
      <c r="E5">
        <f t="shared" si="1"/>
        <v>2.935003151453655</v>
      </c>
      <c r="F5">
        <v>0</v>
      </c>
      <c r="G5">
        <f t="shared" si="2"/>
        <v>0</v>
      </c>
      <c r="H5">
        <v>20</v>
      </c>
      <c r="I5">
        <f t="shared" si="3"/>
        <v>1.3222192947339193</v>
      </c>
      <c r="J5">
        <v>14</v>
      </c>
      <c r="K5">
        <f t="shared" si="4"/>
        <v>1.1760912590556813</v>
      </c>
    </row>
    <row r="6" spans="1:11" x14ac:dyDescent="0.35">
      <c r="A6">
        <v>2015</v>
      </c>
      <c r="B6">
        <f t="shared" si="0"/>
        <v>0.34482758619999998</v>
      </c>
      <c r="C6">
        <v>34.482758619999998</v>
      </c>
      <c r="D6">
        <v>875</v>
      </c>
      <c r="E6">
        <f t="shared" si="1"/>
        <v>2.9420080530223132</v>
      </c>
      <c r="F6">
        <v>0</v>
      </c>
      <c r="G6">
        <f t="shared" si="2"/>
        <v>0</v>
      </c>
      <c r="H6">
        <v>29</v>
      </c>
      <c r="I6">
        <f t="shared" si="3"/>
        <v>1.4771212547196624</v>
      </c>
      <c r="J6">
        <v>17</v>
      </c>
      <c r="K6">
        <f t="shared" si="4"/>
        <v>1.255272505103306</v>
      </c>
    </row>
    <row r="7" spans="1:11" x14ac:dyDescent="0.35">
      <c r="A7">
        <v>2012</v>
      </c>
      <c r="B7">
        <f t="shared" si="0"/>
        <v>7.4999999999999997E-2</v>
      </c>
      <c r="C7">
        <v>7.5</v>
      </c>
      <c r="D7">
        <v>1486</v>
      </c>
      <c r="E7">
        <f t="shared" si="1"/>
        <v>3.1720188094245563</v>
      </c>
      <c r="F7">
        <v>0</v>
      </c>
      <c r="G7">
        <f t="shared" si="2"/>
        <v>0</v>
      </c>
      <c r="H7">
        <v>0</v>
      </c>
      <c r="I7">
        <f t="shared" si="3"/>
        <v>0</v>
      </c>
      <c r="J7">
        <v>7</v>
      </c>
      <c r="K7">
        <f t="shared" si="4"/>
        <v>0.90308998699194354</v>
      </c>
    </row>
    <row r="8" spans="1:11" x14ac:dyDescent="0.35">
      <c r="A8">
        <v>2011</v>
      </c>
      <c r="B8">
        <f t="shared" si="0"/>
        <v>0.375</v>
      </c>
      <c r="C8">
        <v>37.5</v>
      </c>
      <c r="D8">
        <v>3074</v>
      </c>
      <c r="E8">
        <f t="shared" si="1"/>
        <v>3.4877038631637265</v>
      </c>
      <c r="F8">
        <v>0</v>
      </c>
      <c r="G8">
        <f t="shared" si="2"/>
        <v>0</v>
      </c>
      <c r="H8">
        <v>0</v>
      </c>
      <c r="I8">
        <f t="shared" si="3"/>
        <v>0</v>
      </c>
      <c r="J8">
        <v>0</v>
      </c>
      <c r="K8">
        <f t="shared" si="4"/>
        <v>0</v>
      </c>
    </row>
    <row r="9" spans="1:11" x14ac:dyDescent="0.35">
      <c r="A9">
        <v>2009</v>
      </c>
      <c r="B9">
        <f t="shared" si="0"/>
        <v>0.125</v>
      </c>
      <c r="C9">
        <v>12.5</v>
      </c>
      <c r="D9">
        <v>6534</v>
      </c>
      <c r="E9">
        <f t="shared" si="1"/>
        <v>3.8151791301394185</v>
      </c>
      <c r="F9">
        <v>4</v>
      </c>
      <c r="G9">
        <f t="shared" si="2"/>
        <v>0.69897000433601886</v>
      </c>
      <c r="H9">
        <v>20</v>
      </c>
      <c r="I9">
        <f t="shared" si="3"/>
        <v>1.3222192947339193</v>
      </c>
      <c r="J9">
        <v>165</v>
      </c>
      <c r="K9">
        <f t="shared" si="4"/>
        <v>2.220108088040055</v>
      </c>
    </row>
    <row r="10" spans="1:11" x14ac:dyDescent="0.35">
      <c r="A10">
        <v>2008</v>
      </c>
      <c r="B10">
        <f t="shared" si="0"/>
        <v>0.15</v>
      </c>
      <c r="C10">
        <v>15</v>
      </c>
      <c r="D10">
        <v>2627</v>
      </c>
      <c r="E10">
        <f t="shared" si="1"/>
        <v>3.4194600727860704</v>
      </c>
      <c r="F10">
        <v>0</v>
      </c>
      <c r="G10">
        <f t="shared" si="2"/>
        <v>0</v>
      </c>
      <c r="H10">
        <v>2</v>
      </c>
      <c r="I10">
        <f t="shared" si="3"/>
        <v>0.47712125471966244</v>
      </c>
      <c r="J10">
        <v>7</v>
      </c>
      <c r="K10">
        <f t="shared" si="4"/>
        <v>0.90308998699194354</v>
      </c>
    </row>
    <row r="11" spans="1:11" x14ac:dyDescent="0.35">
      <c r="A11">
        <v>2007</v>
      </c>
      <c r="B11">
        <f t="shared" si="0"/>
        <v>9.375E-2</v>
      </c>
      <c r="C11">
        <v>9.375</v>
      </c>
      <c r="D11">
        <v>4272</v>
      </c>
      <c r="E11">
        <f t="shared" si="1"/>
        <v>3.6306312440205</v>
      </c>
      <c r="F11">
        <v>0</v>
      </c>
      <c r="G11">
        <f t="shared" si="2"/>
        <v>0</v>
      </c>
      <c r="H11">
        <v>7</v>
      </c>
      <c r="I11">
        <f t="shared" si="3"/>
        <v>0.90308998699194354</v>
      </c>
      <c r="J11">
        <v>153</v>
      </c>
      <c r="K11">
        <f t="shared" si="4"/>
        <v>2.1875207208364631</v>
      </c>
    </row>
    <row r="12" spans="1:11" x14ac:dyDescent="0.35">
      <c r="A12">
        <v>2006</v>
      </c>
      <c r="B12">
        <f t="shared" si="0"/>
        <v>0.17777777780000001</v>
      </c>
      <c r="C12">
        <v>17.777777780000001</v>
      </c>
      <c r="D12">
        <v>3970</v>
      </c>
      <c r="E12">
        <f t="shared" si="1"/>
        <v>3.5987905067631152</v>
      </c>
      <c r="F12">
        <v>0</v>
      </c>
      <c r="G12">
        <f t="shared" si="2"/>
        <v>0</v>
      </c>
      <c r="H12">
        <v>2</v>
      </c>
      <c r="I12">
        <f t="shared" si="3"/>
        <v>0.47712125471966244</v>
      </c>
      <c r="J12">
        <v>6</v>
      </c>
      <c r="K12">
        <f t="shared" si="4"/>
        <v>0.84509804001425681</v>
      </c>
    </row>
    <row r="13" spans="1:11" x14ac:dyDescent="0.35">
      <c r="A13">
        <v>2005</v>
      </c>
      <c r="B13">
        <f t="shared" si="0"/>
        <v>0.28571428569999996</v>
      </c>
      <c r="C13">
        <v>28.571428569999998</v>
      </c>
      <c r="D13">
        <v>3896</v>
      </c>
      <c r="E13">
        <f t="shared" si="1"/>
        <v>3.5906189482065778</v>
      </c>
      <c r="F13">
        <v>0</v>
      </c>
      <c r="G13">
        <f t="shared" si="2"/>
        <v>0</v>
      </c>
      <c r="H13">
        <v>0</v>
      </c>
      <c r="I13">
        <f t="shared" si="3"/>
        <v>0</v>
      </c>
      <c r="J13">
        <v>0</v>
      </c>
      <c r="K13">
        <f t="shared" si="4"/>
        <v>0</v>
      </c>
    </row>
    <row r="14" spans="1:11" x14ac:dyDescent="0.35">
      <c r="A14">
        <v>2004</v>
      </c>
      <c r="B14">
        <f t="shared" si="0"/>
        <v>0.125</v>
      </c>
      <c r="C14">
        <v>12.5</v>
      </c>
      <c r="D14">
        <v>3426</v>
      </c>
      <c r="E14">
        <f t="shared" si="1"/>
        <v>3.5347873586294916</v>
      </c>
      <c r="F14">
        <v>0</v>
      </c>
      <c r="G14">
        <f t="shared" si="2"/>
        <v>0</v>
      </c>
      <c r="H14">
        <v>0</v>
      </c>
      <c r="I14">
        <f t="shared" si="3"/>
        <v>0</v>
      </c>
      <c r="J14">
        <v>1</v>
      </c>
      <c r="K14">
        <f t="shared" si="4"/>
        <v>0.3010299956639812</v>
      </c>
    </row>
    <row r="15" spans="1:11" x14ac:dyDescent="0.35">
      <c r="A15">
        <v>2003</v>
      </c>
      <c r="B15">
        <f t="shared" si="0"/>
        <v>0.16216216219999999</v>
      </c>
      <c r="C15">
        <v>16.21621622</v>
      </c>
      <c r="D15">
        <v>9802</v>
      </c>
      <c r="E15">
        <f t="shared" si="1"/>
        <v>3.9913146981766108</v>
      </c>
      <c r="F15">
        <v>1</v>
      </c>
      <c r="G15">
        <f t="shared" si="2"/>
        <v>0.3010299956639812</v>
      </c>
      <c r="H15">
        <v>16</v>
      </c>
      <c r="I15">
        <f t="shared" si="3"/>
        <v>1.2304489213782739</v>
      </c>
      <c r="J15">
        <v>183</v>
      </c>
      <c r="K15">
        <f t="shared" si="4"/>
        <v>2.2648178230095364</v>
      </c>
    </row>
    <row r="16" spans="1:11" x14ac:dyDescent="0.35">
      <c r="A16">
        <v>2002</v>
      </c>
      <c r="B16">
        <f t="shared" si="0"/>
        <v>0.34042553190000002</v>
      </c>
      <c r="C16">
        <v>34.04255319</v>
      </c>
      <c r="D16">
        <v>9347</v>
      </c>
      <c r="E16">
        <f t="shared" si="1"/>
        <v>3.9706722426897194</v>
      </c>
      <c r="F16">
        <v>0</v>
      </c>
      <c r="G16">
        <f t="shared" si="2"/>
        <v>0</v>
      </c>
      <c r="H16">
        <v>141</v>
      </c>
      <c r="I16">
        <f t="shared" si="3"/>
        <v>2.1522883443830563</v>
      </c>
      <c r="J16">
        <v>428</v>
      </c>
      <c r="K16">
        <f t="shared" si="4"/>
        <v>2.6324572921847245</v>
      </c>
    </row>
    <row r="17" spans="1:11" x14ac:dyDescent="0.35">
      <c r="A17">
        <v>2001</v>
      </c>
      <c r="B17">
        <f t="shared" si="0"/>
        <v>2.380952381E-2</v>
      </c>
      <c r="C17">
        <v>2.3809523810000002</v>
      </c>
      <c r="D17">
        <v>10940</v>
      </c>
      <c r="E17">
        <f t="shared" si="1"/>
        <v>4.0390173219974121</v>
      </c>
      <c r="F17">
        <v>36</v>
      </c>
      <c r="G17">
        <f t="shared" si="2"/>
        <v>1.568201724066995</v>
      </c>
      <c r="H17">
        <v>7824</v>
      </c>
      <c r="I17">
        <f t="shared" si="3"/>
        <v>3.8934843462184863</v>
      </c>
      <c r="J17">
        <v>16320</v>
      </c>
      <c r="K17">
        <f t="shared" si="4"/>
        <v>4.2127467647840708</v>
      </c>
    </row>
    <row r="18" spans="1:11" x14ac:dyDescent="0.35">
      <c r="A18">
        <v>2000</v>
      </c>
      <c r="B18">
        <f t="shared" si="0"/>
        <v>0.1052631579</v>
      </c>
      <c r="C18">
        <v>10.52631579</v>
      </c>
      <c r="D18">
        <v>9785</v>
      </c>
      <c r="E18">
        <f t="shared" si="1"/>
        <v>3.9905608299940201</v>
      </c>
      <c r="F18">
        <v>1</v>
      </c>
      <c r="G18">
        <f t="shared" si="2"/>
        <v>0.3010299956639812</v>
      </c>
      <c r="H18">
        <v>9189</v>
      </c>
      <c r="I18">
        <f t="shared" si="3"/>
        <v>3.9633155113861114</v>
      </c>
      <c r="J18">
        <v>14326</v>
      </c>
      <c r="K18">
        <f t="shared" si="4"/>
        <v>4.1561552608896868</v>
      </c>
    </row>
    <row r="19" spans="1:11" x14ac:dyDescent="0.35">
      <c r="A19">
        <v>1999</v>
      </c>
      <c r="B19">
        <f t="shared" si="0"/>
        <v>0</v>
      </c>
      <c r="C19">
        <v>0</v>
      </c>
      <c r="D19">
        <v>9658</v>
      </c>
      <c r="E19">
        <f t="shared" si="1"/>
        <v>3.9848872010643275</v>
      </c>
      <c r="F19">
        <v>32</v>
      </c>
      <c r="G19">
        <f t="shared" si="2"/>
        <v>1.5185139398778875</v>
      </c>
      <c r="H19">
        <v>1795</v>
      </c>
      <c r="I19">
        <f t="shared" si="3"/>
        <v>3.2543063323312857</v>
      </c>
      <c r="J19">
        <v>8546</v>
      </c>
      <c r="K19">
        <f t="shared" si="4"/>
        <v>3.9318137039591394</v>
      </c>
    </row>
    <row r="20" spans="1:11" x14ac:dyDescent="0.35">
      <c r="A20">
        <v>1998</v>
      </c>
      <c r="B20">
        <f t="shared" si="0"/>
        <v>0.17073170730000001</v>
      </c>
      <c r="C20">
        <v>17.073170730000001</v>
      </c>
      <c r="D20">
        <v>6577</v>
      </c>
      <c r="E20">
        <f t="shared" si="1"/>
        <v>3.8180278418592564</v>
      </c>
      <c r="F20">
        <v>6</v>
      </c>
      <c r="G20">
        <f t="shared" si="2"/>
        <v>0.84509804001425681</v>
      </c>
      <c r="H20">
        <v>31</v>
      </c>
      <c r="I20">
        <f t="shared" si="3"/>
        <v>1.505149978319906</v>
      </c>
      <c r="J20">
        <v>5511</v>
      </c>
      <c r="K20">
        <f t="shared" si="4"/>
        <v>3.7413092088995694</v>
      </c>
    </row>
    <row r="21" spans="1:11" x14ac:dyDescent="0.35">
      <c r="A21">
        <v>1997</v>
      </c>
      <c r="B21">
        <f t="shared" si="0"/>
        <v>0</v>
      </c>
      <c r="C21">
        <v>0</v>
      </c>
      <c r="D21">
        <v>12974</v>
      </c>
      <c r="E21">
        <f t="shared" si="1"/>
        <v>4.1130738935942075</v>
      </c>
      <c r="F21">
        <v>118</v>
      </c>
      <c r="G21">
        <f t="shared" si="2"/>
        <v>2.0755469613925306</v>
      </c>
      <c r="H21">
        <v>11</v>
      </c>
      <c r="I21">
        <f t="shared" si="3"/>
        <v>1.0791812460476249</v>
      </c>
      <c r="J21">
        <v>133257</v>
      </c>
      <c r="K21">
        <f t="shared" si="4"/>
        <v>5.1246932908810754</v>
      </c>
    </row>
    <row r="22" spans="1:11" x14ac:dyDescent="0.35">
      <c r="A22">
        <v>1996</v>
      </c>
      <c r="B22">
        <f t="shared" si="0"/>
        <v>0.22222222219999999</v>
      </c>
      <c r="C22">
        <v>22.222222219999999</v>
      </c>
      <c r="D22">
        <v>11473</v>
      </c>
      <c r="E22">
        <f t="shared" si="1"/>
        <v>4.0596769935847563</v>
      </c>
      <c r="F22">
        <v>0</v>
      </c>
      <c r="G22">
        <f t="shared" si="2"/>
        <v>0</v>
      </c>
      <c r="H22">
        <v>1</v>
      </c>
      <c r="I22">
        <f t="shared" si="3"/>
        <v>0.3010299956639812</v>
      </c>
      <c r="J22">
        <v>871</v>
      </c>
      <c r="K22">
        <f t="shared" si="4"/>
        <v>2.9405164849325671</v>
      </c>
    </row>
    <row r="23" spans="1:11" x14ac:dyDescent="0.35">
      <c r="A23">
        <v>1995</v>
      </c>
      <c r="B23">
        <f t="shared" si="0"/>
        <v>2.8571428569999998E-2</v>
      </c>
      <c r="C23">
        <v>2.8571428569999999</v>
      </c>
      <c r="D23">
        <v>15588</v>
      </c>
      <c r="E23">
        <f t="shared" si="1"/>
        <v>4.1927903971206524</v>
      </c>
      <c r="F23">
        <v>36</v>
      </c>
      <c r="G23">
        <f t="shared" si="2"/>
        <v>1.568201724066995</v>
      </c>
      <c r="H23">
        <v>5405</v>
      </c>
      <c r="I23">
        <f t="shared" si="3"/>
        <v>3.7328760413627067</v>
      </c>
      <c r="J23">
        <v>93859</v>
      </c>
      <c r="K23">
        <f t="shared" si="4"/>
        <v>4.9724805498764759</v>
      </c>
    </row>
    <row r="24" spans="1:11" x14ac:dyDescent="0.35">
      <c r="A24">
        <v>1994</v>
      </c>
      <c r="B24">
        <f t="shared" si="0"/>
        <v>0</v>
      </c>
      <c r="C24">
        <v>0</v>
      </c>
      <c r="D24">
        <v>5615</v>
      </c>
      <c r="E24">
        <f t="shared" si="1"/>
        <v>3.7493497605974766</v>
      </c>
      <c r="F24">
        <v>1</v>
      </c>
      <c r="G24">
        <f t="shared" si="2"/>
        <v>0.3010299956639812</v>
      </c>
      <c r="H24">
        <v>70</v>
      </c>
      <c r="I24">
        <f t="shared" si="3"/>
        <v>1.8512583487190752</v>
      </c>
      <c r="J24">
        <v>2603</v>
      </c>
      <c r="K24">
        <f t="shared" si="4"/>
        <v>3.4156409798961542</v>
      </c>
    </row>
    <row r="25" spans="1:11" x14ac:dyDescent="0.35">
      <c r="A25">
        <v>1993</v>
      </c>
      <c r="B25">
        <f t="shared" si="0"/>
        <v>0</v>
      </c>
      <c r="C25">
        <v>0</v>
      </c>
      <c r="D25">
        <v>5343</v>
      </c>
      <c r="E25">
        <f t="shared" si="1"/>
        <v>3.7277851741829058</v>
      </c>
      <c r="F25">
        <v>0</v>
      </c>
      <c r="G25">
        <f t="shared" si="2"/>
        <v>0</v>
      </c>
      <c r="H25">
        <v>572</v>
      </c>
      <c r="I25">
        <f t="shared" si="3"/>
        <v>2.7581546219673898</v>
      </c>
      <c r="J25">
        <v>4052</v>
      </c>
      <c r="K25">
        <f t="shared" si="4"/>
        <v>3.607776603741693</v>
      </c>
    </row>
    <row r="26" spans="1:11" x14ac:dyDescent="0.35">
      <c r="A26">
        <v>1992</v>
      </c>
      <c r="B26">
        <f t="shared" si="0"/>
        <v>0.11111111109999999</v>
      </c>
      <c r="C26">
        <v>11.11111111</v>
      </c>
      <c r="D26">
        <v>10335</v>
      </c>
      <c r="E26">
        <f t="shared" si="1"/>
        <v>4.0143104809633074</v>
      </c>
      <c r="F26">
        <v>376</v>
      </c>
      <c r="G26">
        <f t="shared" si="2"/>
        <v>2.576341350205793</v>
      </c>
      <c r="H26">
        <v>3344</v>
      </c>
      <c r="I26">
        <f t="shared" si="3"/>
        <v>3.524396122103842</v>
      </c>
      <c r="J26">
        <v>27533</v>
      </c>
      <c r="K26">
        <f t="shared" si="4"/>
        <v>4.4398693080783032</v>
      </c>
    </row>
    <row r="27" spans="1:11" x14ac:dyDescent="0.35">
      <c r="A27">
        <v>1991</v>
      </c>
      <c r="B27">
        <f t="shared" si="0"/>
        <v>7.3529411759999996E-2</v>
      </c>
      <c r="C27">
        <v>7.3529411759999999</v>
      </c>
      <c r="D27">
        <v>13330</v>
      </c>
      <c r="E27">
        <f t="shared" si="1"/>
        <v>4.1248301494138593</v>
      </c>
      <c r="F27">
        <v>120</v>
      </c>
      <c r="G27">
        <f t="shared" si="2"/>
        <v>2.0827853703164503</v>
      </c>
      <c r="H27">
        <v>2649</v>
      </c>
      <c r="I27">
        <f t="shared" si="3"/>
        <v>3.4232458739368079</v>
      </c>
      <c r="J27">
        <v>15616</v>
      </c>
      <c r="K27">
        <f t="shared" si="4"/>
        <v>4.1935976102980943</v>
      </c>
    </row>
    <row r="28" spans="1:11" x14ac:dyDescent="0.35">
      <c r="A28">
        <v>1990</v>
      </c>
      <c r="B28">
        <f t="shared" si="0"/>
        <v>0.13253012050000001</v>
      </c>
      <c r="C28">
        <v>13.253012050000001</v>
      </c>
      <c r="D28">
        <v>15964</v>
      </c>
      <c r="E28">
        <f t="shared" si="1"/>
        <v>4.2031417191119855</v>
      </c>
      <c r="F28">
        <v>77</v>
      </c>
      <c r="G28">
        <f t="shared" si="2"/>
        <v>1.8920946026904804</v>
      </c>
      <c r="H28">
        <v>425</v>
      </c>
      <c r="I28">
        <f t="shared" si="3"/>
        <v>2.6294095991027189</v>
      </c>
      <c r="J28">
        <v>9658</v>
      </c>
      <c r="K28">
        <f t="shared" si="4"/>
        <v>3.984932166067412</v>
      </c>
    </row>
    <row r="29" spans="1:11" x14ac:dyDescent="0.35">
      <c r="A29">
        <v>1989</v>
      </c>
      <c r="B29">
        <f t="shared" si="0"/>
        <v>0.2933333333</v>
      </c>
      <c r="C29">
        <v>29.333333329999999</v>
      </c>
      <c r="D29">
        <v>8311</v>
      </c>
      <c r="E29">
        <f t="shared" si="1"/>
        <v>3.9196532823103643</v>
      </c>
      <c r="F29">
        <v>28</v>
      </c>
      <c r="G29">
        <f t="shared" si="2"/>
        <v>1.4623979978989561</v>
      </c>
      <c r="H29">
        <v>1902</v>
      </c>
      <c r="I29">
        <f t="shared" si="3"/>
        <v>3.2794387882870204</v>
      </c>
      <c r="J29">
        <v>3611</v>
      </c>
      <c r="K29">
        <f t="shared" si="4"/>
        <v>3.5577477416414682</v>
      </c>
    </row>
    <row r="30" spans="1:11" x14ac:dyDescent="0.35">
      <c r="A30">
        <v>1988</v>
      </c>
      <c r="B30">
        <f t="shared" si="0"/>
        <v>0.2405063291</v>
      </c>
      <c r="C30">
        <v>24.050632910000001</v>
      </c>
      <c r="D30">
        <v>5169</v>
      </c>
      <c r="E30">
        <f t="shared" si="1"/>
        <v>3.7134065321676908</v>
      </c>
      <c r="F30">
        <v>64</v>
      </c>
      <c r="G30">
        <f t="shared" si="2"/>
        <v>1.8129133566428555</v>
      </c>
      <c r="H30">
        <v>712</v>
      </c>
      <c r="I30">
        <f t="shared" si="3"/>
        <v>2.8530895298518657</v>
      </c>
      <c r="J30">
        <v>14570</v>
      </c>
      <c r="K30">
        <f t="shared" si="4"/>
        <v>4.1634893581926988</v>
      </c>
    </row>
    <row r="31" spans="1:11" x14ac:dyDescent="0.35">
      <c r="A31">
        <v>1987</v>
      </c>
      <c r="B31">
        <f t="shared" si="0"/>
        <v>0.17808219179999998</v>
      </c>
      <c r="C31">
        <v>17.808219179999998</v>
      </c>
      <c r="D31">
        <v>7667</v>
      </c>
      <c r="E31">
        <f t="shared" si="1"/>
        <v>3.8846254632562345</v>
      </c>
      <c r="F31">
        <v>35</v>
      </c>
      <c r="G31">
        <f t="shared" si="2"/>
        <v>1.5563025007672873</v>
      </c>
      <c r="H31">
        <v>357</v>
      </c>
      <c r="I31">
        <f t="shared" si="3"/>
        <v>2.5538830266438746</v>
      </c>
      <c r="J31">
        <v>5861</v>
      </c>
      <c r="K31">
        <f t="shared" si="4"/>
        <v>3.7680458141024169</v>
      </c>
    </row>
    <row r="32" spans="1:11" x14ac:dyDescent="0.35">
      <c r="A32">
        <v>1986</v>
      </c>
      <c r="B32">
        <f t="shared" si="0"/>
        <v>0.19178082190000001</v>
      </c>
      <c r="C32">
        <v>19.178082190000001</v>
      </c>
      <c r="D32">
        <v>5195</v>
      </c>
      <c r="E32">
        <f t="shared" si="1"/>
        <v>3.7155855518931964</v>
      </c>
      <c r="F32">
        <v>45</v>
      </c>
      <c r="G32">
        <f t="shared" si="2"/>
        <v>1.6627578316815741</v>
      </c>
      <c r="H32">
        <v>2822</v>
      </c>
      <c r="I32">
        <f t="shared" si="3"/>
        <v>3.4507108781469191</v>
      </c>
      <c r="J32">
        <v>6327</v>
      </c>
      <c r="K32">
        <f t="shared" si="4"/>
        <v>3.8012664704896202</v>
      </c>
    </row>
    <row r="33" spans="1:11" x14ac:dyDescent="0.35">
      <c r="A33">
        <v>1985</v>
      </c>
      <c r="B33">
        <f t="shared" si="0"/>
        <v>0.2666666667</v>
      </c>
      <c r="C33">
        <v>26.666666670000001</v>
      </c>
      <c r="D33">
        <v>1546</v>
      </c>
      <c r="E33">
        <f t="shared" si="1"/>
        <v>3.1892094895823062</v>
      </c>
      <c r="F33">
        <v>9</v>
      </c>
      <c r="G33">
        <f t="shared" si="2"/>
        <v>1</v>
      </c>
      <c r="H33">
        <v>377</v>
      </c>
      <c r="I33">
        <f t="shared" si="3"/>
        <v>2.5774917998372255</v>
      </c>
      <c r="J33">
        <v>6763</v>
      </c>
      <c r="K33">
        <f t="shared" si="4"/>
        <v>3.8302035989257042</v>
      </c>
    </row>
  </sheetData>
  <sortState xmlns:xlrd2="http://schemas.microsoft.com/office/spreadsheetml/2017/richdata2" ref="A2:J33">
    <sortCondition descending="1" ref="A1:A33"/>
  </sortState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2021-09-06T23:16:36Z</dcterms:created>
  <dcterms:modified xsi:type="dcterms:W3CDTF">2021-09-06T23:30:39Z</dcterms:modified>
</cp:coreProperties>
</file>