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en\Downloads\drive-download-20250318T061026Z-001\2_Formulas_Functions\"/>
    </mc:Choice>
  </mc:AlternateContent>
  <xr:revisionPtr revIDLastSave="0" documentId="13_ncr:1_{E166B89C-5A5A-4444-8826-E9641B2D47BD}" xr6:coauthVersionLast="47" xr6:coauthVersionMax="47" xr10:uidLastSave="{00000000-0000-0000-0000-000000000000}"/>
  <bookViews>
    <workbookView xWindow="-110" yWindow="-110" windowWidth="19420" windowHeight="1030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9" l="1"/>
  <c r="Q4" i="9"/>
  <c r="Q5" i="9"/>
  <c r="Q6" i="9"/>
  <c r="Q7" i="9"/>
  <c r="Q8" i="9"/>
  <c r="Q9" i="9"/>
  <c r="Q10" i="9"/>
  <c r="Q11" i="9"/>
  <c r="Q12" i="9"/>
  <c r="D17" i="9"/>
  <c r="C17" i="9"/>
  <c r="D16" i="9"/>
  <c r="C16" i="9"/>
  <c r="D15" i="9"/>
  <c r="E15" i="9"/>
  <c r="C15" i="9"/>
  <c r="D14" i="9"/>
  <c r="E14" i="9"/>
  <c r="D13" i="9"/>
  <c r="E13" i="9"/>
  <c r="C14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P3" i="9" l="1"/>
  <c r="P7" i="9"/>
  <c r="M12" i="9"/>
  <c r="P12" i="9" s="1"/>
  <c r="J12" i="9"/>
  <c r="J11" i="9"/>
  <c r="M11" i="9"/>
  <c r="P11" i="9" s="1"/>
  <c r="M10" i="9"/>
  <c r="P10" i="9" s="1"/>
  <c r="J10" i="9"/>
  <c r="J9" i="9"/>
  <c r="M9" i="9"/>
  <c r="P9" i="9" s="1"/>
  <c r="J8" i="9"/>
  <c r="M8" i="9"/>
  <c r="N8" i="9" s="1"/>
  <c r="O7" i="9"/>
  <c r="N7" i="9"/>
  <c r="J6" i="9"/>
  <c r="M6" i="9"/>
  <c r="P6" i="9" s="1"/>
  <c r="J5" i="9"/>
  <c r="M5" i="9"/>
  <c r="P5" i="9" s="1"/>
  <c r="J4" i="9"/>
  <c r="M4" i="9"/>
  <c r="P4" i="9" s="1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P8" i="9" l="1"/>
  <c r="O8" i="9"/>
  <c r="N10" i="9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<sst xmlns="http://schemas.openxmlformats.org/spreadsheetml/2006/main" count="85" uniqueCount="51">
  <si>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</si>
  <si>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</si>
  <si>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</si>
  <si>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</si>
  <si>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</si>
  <si>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</si>
  <si>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</si>
  <si>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</si>
  <si>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</si>
  <si>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</si>
  <si>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</si>
  <si>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</si>
  <si>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</si>
  <si>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</si>
  <si>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</si>
  <si>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</si>
  <si>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</si>
  <si>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</si>
  <si>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</si>
  <si>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</si>
  <si>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</si>
  <si>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</si>
  <si>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</si>
  <si>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</si>
  <si>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</si>
  <si>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</si>
  <si>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</si>
  <si>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</si>
  <si>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</si>
  <si>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</si>
  <si>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</si>
  <si>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</si>
  <si>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</si>
  <si>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</si>
  <si>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</si>
  <si>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</si>
  <si>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</si>
  <si>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</si>
  <si>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</si>
  <si>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</si>
  <si>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</si>
  <si>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</si>
  <si>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</si>
  <si>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</si>
  <si>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</si>
  <si>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</si>
  <si>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</si>
  <si>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</si>
  <si>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</si>
  <si>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 xml:space="preserve"> </t>
  </si>
  <si>
    <t>Goals 
Met?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</si>
</sst>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2" borderId="20" xfId="0" applyFont="1" applyFill="1" applyBorder="1" applyAlignment="1">
      <alignment horizontal="center" wrapText="1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/>
    <xf numFmtId="0" fontId="4" fillId="0" borderId="1" xfId="0" applyFont="1" applyBorder="1" applyAlignment="1">
      <alignment horizontal="center" wrapText="1"/>
    </xf>
    <xf numFmtId="164" fontId="3" fillId="0" borderId="1" xfId="1" applyNumberFormat="1" applyFont="1" applyBorder="1" applyAlignment="1"/>
    <xf numFmtId="0" fontId="3" fillId="0" borderId="1" xfId="1" applyNumberFormat="1" applyFont="1" applyBorder="1" applyAlignment="1"/>
    <xf numFmtId="0" fontId="4" fillId="0" borderId="24" xfId="0" applyFont="1" applyBorder="1"/>
    <xf numFmtId="0" fontId="4" fillId="0" borderId="25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topLeftCell="F1" zoomScaleNormal="100" workbookViewId="0">
      <selection activeCell="Q3" sqref="Q3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customWidth="1"/>
    <col min="7" max="7" width="9" style="1" customWidth="1"/>
    <col min="8" max="9" width="11" style="1" customWidth="1"/>
    <col min="10" max="10" width="17.26953125" style="1" customWidth="1"/>
    <col min="11" max="11" width="14.26953125" style="1" customWidth="1"/>
    <col min="12" max="12" width="10.1796875" style="1" customWidth="1"/>
    <col min="13" max="13" width="9" style="1" customWidth="1"/>
    <col min="14" max="14" width="10.453125" style="1" customWidth="1"/>
    <col min="15" max="15" width="14.1796875" style="1" customWidth="1"/>
    <col min="16" max="16" width="11.81640625" style="1" customWidth="1"/>
    <col min="17" max="17" width="15.81640625" style="1" customWidth="1"/>
    <col min="18" max="18" width="14" style="1" bestFit="1" customWidth="1"/>
    <col min="19" max="16384" width="9" style="1"/>
  </cols>
  <sheetData>
    <row r="1" spans="2:19" ht="15" thickBot="1" x14ac:dyDescent="0.4">
      <c r="G1" s="43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0" t="s">
        <v>13</v>
      </c>
      <c r="F2" s="44" t="s">
        <v>15</v>
      </c>
      <c r="G2" s="44" t="s">
        <v>14</v>
      </c>
      <c r="H2" s="44" t="s">
        <v>16</v>
      </c>
      <c r="I2" s="44" t="s">
        <v>17</v>
      </c>
      <c r="J2" s="44" t="s">
        <v>19</v>
      </c>
      <c r="K2" s="44" t="s">
        <v>18</v>
      </c>
      <c r="L2" s="44" t="s">
        <v>21</v>
      </c>
      <c r="M2" s="44" t="s">
        <v>20</v>
      </c>
      <c r="N2" s="44" t="s">
        <v>25</v>
      </c>
      <c r="O2" s="44" t="s">
        <v>29</v>
      </c>
      <c r="P2" s="44" t="s">
        <v>26</v>
      </c>
      <c r="Q2" s="44" t="s">
        <v>50</v>
      </c>
      <c r="R2" s="14" t="s">
        <v>24</v>
      </c>
      <c r="S2" s="1"/>
    </row>
    <row r="3" spans="2:19" x14ac:dyDescent="0.35">
      <c r="B3" s="5" t="s">
        <v>0</v>
      </c>
      <c r="C3" s="6">
        <v>5</v>
      </c>
      <c r="D3" s="6">
        <v>120000</v>
      </c>
      <c r="E3" s="41">
        <v>10000</v>
      </c>
      <c r="F3" s="18">
        <f>C3</f>
        <v>5</v>
      </c>
      <c r="G3" s="18">
        <f>D3+E3</f>
        <v>130000</v>
      </c>
      <c r="H3" s="45">
        <f>E3/D3</f>
        <v>8.3333333333333329E-2</v>
      </c>
      <c r="I3" s="46">
        <f>D3+D3*H3</f>
        <v>130000</v>
      </c>
      <c r="J3" s="18" t="b">
        <f>G3=I3</f>
        <v>1</v>
      </c>
      <c r="K3" s="18" t="b">
        <f>E3&gt;D3</f>
        <v>0</v>
      </c>
      <c r="L3" s="18" t="b">
        <f t="shared" ref="L3:L12" si="0">$S$3&lt;=C3</f>
        <v>1</v>
      </c>
      <c r="M3" s="18" t="b">
        <f t="shared" ref="M3:M12" si="1">$G3&gt;=$S$4</f>
        <v>1</v>
      </c>
      <c r="N3" s="18">
        <f>L3*M3</f>
        <v>1</v>
      </c>
      <c r="O3" s="18" t="b">
        <f>L3*M3=1</f>
        <v>1</v>
      </c>
      <c r="P3" s="18" t="b">
        <f>AND(L3,M3)</f>
        <v>1</v>
      </c>
      <c r="Q3" s="18" t="str">
        <f>IF(P3,"Goal Met","Goal Not Met")</f>
        <v>Goal Met</v>
      </c>
      <c r="R3" s="47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41">
        <v>12000</v>
      </c>
      <c r="F4" s="18">
        <f t="shared" ref="F4:F12" si="2">C4</f>
        <v>4</v>
      </c>
      <c r="G4" s="18">
        <f t="shared" ref="G4:G12" si="3">D4+E4</f>
        <v>147000</v>
      </c>
      <c r="H4" s="45">
        <f t="shared" ref="H4:H12" si="4">E4/D4</f>
        <v>8.8888888888888892E-2</v>
      </c>
      <c r="I4" s="46">
        <f t="shared" ref="I4:I12" si="5">D4+D4*H4</f>
        <v>147000</v>
      </c>
      <c r="J4" s="18" t="b">
        <f t="shared" ref="J4:J12" si="6">G4=I4</f>
        <v>1</v>
      </c>
      <c r="K4" s="18" t="b">
        <f t="shared" ref="K4:K12" si="7">E4&gt;D4</f>
        <v>0</v>
      </c>
      <c r="L4" s="18" t="b">
        <f t="shared" si="0"/>
        <v>0</v>
      </c>
      <c r="M4" s="18" t="b">
        <f t="shared" si="1"/>
        <v>1</v>
      </c>
      <c r="N4" s="18">
        <f t="shared" ref="N4:N12" si="8">L4*M4</f>
        <v>0</v>
      </c>
      <c r="O4" s="18" t="b">
        <f t="shared" ref="O4:O12" si="9">L4*M4=1</f>
        <v>0</v>
      </c>
      <c r="P4" s="18" t="b">
        <f t="shared" ref="P4:P12" si="10">AND(L4,M4)</f>
        <v>0</v>
      </c>
      <c r="Q4" s="18" t="str">
        <f t="shared" ref="Q4:Q12" si="11">IF(P4,"Goal Met","Goal Not Met")</f>
        <v>Goal Not Met</v>
      </c>
      <c r="R4" s="48" t="s">
        <v>23</v>
      </c>
      <c r="S4" s="13">
        <v>90000</v>
      </c>
    </row>
    <row r="5" spans="2:19" x14ac:dyDescent="0.35">
      <c r="B5" s="5" t="s">
        <v>2</v>
      </c>
      <c r="C5" s="6">
        <v>2</v>
      </c>
      <c r="D5" s="6">
        <v>75000</v>
      </c>
      <c r="E5" s="41">
        <v>5000</v>
      </c>
      <c r="F5" s="18">
        <f t="shared" si="2"/>
        <v>2</v>
      </c>
      <c r="G5" s="18">
        <f t="shared" si="3"/>
        <v>80000</v>
      </c>
      <c r="H5" s="45">
        <f t="shared" si="4"/>
        <v>6.6666666666666666E-2</v>
      </c>
      <c r="I5" s="46">
        <f t="shared" si="5"/>
        <v>80000</v>
      </c>
      <c r="J5" s="18" t="b">
        <f t="shared" si="6"/>
        <v>1</v>
      </c>
      <c r="K5" s="18" t="b">
        <f t="shared" si="7"/>
        <v>0</v>
      </c>
      <c r="L5" s="18" t="b">
        <f t="shared" si="0"/>
        <v>0</v>
      </c>
      <c r="M5" s="18" t="b">
        <f t="shared" si="1"/>
        <v>0</v>
      </c>
      <c r="N5" s="18">
        <f t="shared" si="8"/>
        <v>0</v>
      </c>
      <c r="O5" s="18" t="b">
        <f t="shared" si="9"/>
        <v>0</v>
      </c>
      <c r="P5" s="18" t="b">
        <f t="shared" si="10"/>
        <v>0</v>
      </c>
      <c r="Q5" s="18" t="str">
        <f t="shared" si="11"/>
        <v>Goal Not Met</v>
      </c>
    </row>
    <row r="6" spans="2:19" x14ac:dyDescent="0.35">
      <c r="B6" s="5" t="s">
        <v>3</v>
      </c>
      <c r="C6" s="6">
        <v>6</v>
      </c>
      <c r="D6" s="6">
        <v>110000</v>
      </c>
      <c r="E6" s="41">
        <v>8000</v>
      </c>
      <c r="F6" s="18">
        <f t="shared" si="2"/>
        <v>6</v>
      </c>
      <c r="G6" s="18">
        <f t="shared" si="3"/>
        <v>118000</v>
      </c>
      <c r="H6" s="45">
        <f t="shared" si="4"/>
        <v>7.2727272727272724E-2</v>
      </c>
      <c r="I6" s="46">
        <f t="shared" si="5"/>
        <v>118000</v>
      </c>
      <c r="J6" s="18" t="b">
        <f t="shared" si="6"/>
        <v>1</v>
      </c>
      <c r="K6" s="18" t="b">
        <f t="shared" si="7"/>
        <v>0</v>
      </c>
      <c r="L6" s="18" t="b">
        <f t="shared" si="0"/>
        <v>1</v>
      </c>
      <c r="M6" s="18" t="b">
        <f t="shared" si="1"/>
        <v>1</v>
      </c>
      <c r="N6" s="18">
        <f t="shared" si="8"/>
        <v>1</v>
      </c>
      <c r="O6" s="18" t="b">
        <f t="shared" si="9"/>
        <v>1</v>
      </c>
      <c r="P6" s="18" t="b">
        <f t="shared" si="10"/>
        <v>1</v>
      </c>
      <c r="Q6" s="18" t="str">
        <f t="shared" si="11"/>
        <v>Goal Met</v>
      </c>
    </row>
    <row r="7" spans="2:19" x14ac:dyDescent="0.35">
      <c r="B7" s="5" t="s">
        <v>4</v>
      </c>
      <c r="C7" s="6">
        <v>3</v>
      </c>
      <c r="D7" s="6">
        <v>125000</v>
      </c>
      <c r="E7" s="41">
        <v>11000</v>
      </c>
      <c r="F7" s="18">
        <f t="shared" si="2"/>
        <v>3</v>
      </c>
      <c r="G7" s="18">
        <f t="shared" si="3"/>
        <v>136000</v>
      </c>
      <c r="H7" s="45">
        <f t="shared" si="4"/>
        <v>8.7999999999999995E-2</v>
      </c>
      <c r="I7" s="46">
        <f t="shared" si="5"/>
        <v>136000</v>
      </c>
      <c r="J7" s="18" t="b">
        <f t="shared" si="6"/>
        <v>1</v>
      </c>
      <c r="K7" s="18" t="b">
        <f t="shared" si="7"/>
        <v>0</v>
      </c>
      <c r="L7" s="18" t="b">
        <f t="shared" si="0"/>
        <v>0</v>
      </c>
      <c r="M7" s="18" t="b">
        <f t="shared" si="1"/>
        <v>1</v>
      </c>
      <c r="N7" s="18">
        <f t="shared" si="8"/>
        <v>0</v>
      </c>
      <c r="O7" s="18" t="b">
        <f t="shared" si="9"/>
        <v>0</v>
      </c>
      <c r="P7" s="18" t="b">
        <f t="shared" si="10"/>
        <v>0</v>
      </c>
      <c r="Q7" s="18" t="str">
        <f t="shared" si="11"/>
        <v>Goal Not Met</v>
      </c>
    </row>
    <row r="8" spans="2:19" x14ac:dyDescent="0.35">
      <c r="B8" s="5" t="s">
        <v>5</v>
      </c>
      <c r="C8" s="6">
        <v>7</v>
      </c>
      <c r="D8" s="6">
        <v>90000</v>
      </c>
      <c r="E8" s="41">
        <v>7000</v>
      </c>
      <c r="F8" s="18">
        <f t="shared" si="2"/>
        <v>7</v>
      </c>
      <c r="G8" s="18">
        <f t="shared" si="3"/>
        <v>97000</v>
      </c>
      <c r="H8" s="45">
        <f t="shared" si="4"/>
        <v>7.7777777777777779E-2</v>
      </c>
      <c r="I8" s="46">
        <f t="shared" si="5"/>
        <v>97000</v>
      </c>
      <c r="J8" s="18" t="b">
        <f t="shared" si="6"/>
        <v>1</v>
      </c>
      <c r="K8" s="18" t="b">
        <f t="shared" si="7"/>
        <v>0</v>
      </c>
      <c r="L8" s="18" t="b">
        <f t="shared" si="0"/>
        <v>1</v>
      </c>
      <c r="M8" s="18" t="b">
        <f t="shared" si="1"/>
        <v>1</v>
      </c>
      <c r="N8" s="18">
        <f t="shared" si="8"/>
        <v>1</v>
      </c>
      <c r="O8" s="18" t="b">
        <f t="shared" si="9"/>
        <v>1</v>
      </c>
      <c r="P8" s="18" t="b">
        <f t="shared" si="10"/>
        <v>1</v>
      </c>
      <c r="Q8" s="18" t="str">
        <f t="shared" si="11"/>
        <v>Goal Met</v>
      </c>
    </row>
    <row r="9" spans="2:19" x14ac:dyDescent="0.35">
      <c r="B9" s="5" t="s">
        <v>6</v>
      </c>
      <c r="C9" s="6">
        <v>10</v>
      </c>
      <c r="D9" s="6">
        <v>150000</v>
      </c>
      <c r="E9" s="41">
        <v>15000</v>
      </c>
      <c r="F9" s="18">
        <f t="shared" si="2"/>
        <v>10</v>
      </c>
      <c r="G9" s="18">
        <f t="shared" si="3"/>
        <v>165000</v>
      </c>
      <c r="H9" s="45">
        <f t="shared" si="4"/>
        <v>0.1</v>
      </c>
      <c r="I9" s="46">
        <f t="shared" si="5"/>
        <v>165000</v>
      </c>
      <c r="J9" s="18" t="b">
        <f t="shared" si="6"/>
        <v>1</v>
      </c>
      <c r="K9" s="18" t="b">
        <f t="shared" si="7"/>
        <v>0</v>
      </c>
      <c r="L9" s="18" t="b">
        <f t="shared" si="0"/>
        <v>1</v>
      </c>
      <c r="M9" s="18" t="b">
        <f t="shared" si="1"/>
        <v>1</v>
      </c>
      <c r="N9" s="18">
        <f t="shared" si="8"/>
        <v>1</v>
      </c>
      <c r="O9" s="18" t="b">
        <f t="shared" si="9"/>
        <v>1</v>
      </c>
      <c r="P9" s="18" t="b">
        <f t="shared" si="10"/>
        <v>1</v>
      </c>
      <c r="Q9" s="18" t="str">
        <f t="shared" si="11"/>
        <v>Goal Met</v>
      </c>
    </row>
    <row r="10" spans="2:19" x14ac:dyDescent="0.35">
      <c r="B10" s="5" t="s">
        <v>7</v>
      </c>
      <c r="C10" s="6">
        <v>8</v>
      </c>
      <c r="D10" s="6">
        <v>130000</v>
      </c>
      <c r="E10" s="41">
        <v>13000</v>
      </c>
      <c r="F10" s="18">
        <f t="shared" si="2"/>
        <v>8</v>
      </c>
      <c r="G10" s="18">
        <f t="shared" si="3"/>
        <v>143000</v>
      </c>
      <c r="H10" s="45">
        <f t="shared" si="4"/>
        <v>0.1</v>
      </c>
      <c r="I10" s="46">
        <f t="shared" si="5"/>
        <v>143000</v>
      </c>
      <c r="J10" s="18" t="b">
        <f t="shared" si="6"/>
        <v>1</v>
      </c>
      <c r="K10" s="18" t="b">
        <f t="shared" si="7"/>
        <v>0</v>
      </c>
      <c r="L10" s="18" t="b">
        <f t="shared" si="0"/>
        <v>1</v>
      </c>
      <c r="M10" s="18" t="b">
        <f t="shared" si="1"/>
        <v>1</v>
      </c>
      <c r="N10" s="18">
        <f t="shared" si="8"/>
        <v>1</v>
      </c>
      <c r="O10" s="18" t="b">
        <f t="shared" si="9"/>
        <v>1</v>
      </c>
      <c r="P10" s="18" t="b">
        <f t="shared" si="10"/>
        <v>1</v>
      </c>
      <c r="Q10" s="18" t="str">
        <f t="shared" si="11"/>
        <v>Goal Met</v>
      </c>
    </row>
    <row r="11" spans="2:19" x14ac:dyDescent="0.35">
      <c r="B11" s="5" t="s">
        <v>8</v>
      </c>
      <c r="C11" s="6">
        <v>3</v>
      </c>
      <c r="D11" s="6">
        <v>140000</v>
      </c>
      <c r="E11" s="41">
        <v>14000</v>
      </c>
      <c r="F11" s="18">
        <f t="shared" si="2"/>
        <v>3</v>
      </c>
      <c r="G11" s="18">
        <f t="shared" si="3"/>
        <v>154000</v>
      </c>
      <c r="H11" s="45">
        <f t="shared" si="4"/>
        <v>0.1</v>
      </c>
      <c r="I11" s="46">
        <f t="shared" si="5"/>
        <v>154000</v>
      </c>
      <c r="J11" s="18" t="b">
        <f t="shared" si="6"/>
        <v>1</v>
      </c>
      <c r="K11" s="18" t="b">
        <f t="shared" si="7"/>
        <v>0</v>
      </c>
      <c r="L11" s="18" t="b">
        <f t="shared" si="0"/>
        <v>0</v>
      </c>
      <c r="M11" s="18" t="b">
        <f t="shared" si="1"/>
        <v>1</v>
      </c>
      <c r="N11" s="18">
        <f t="shared" si="8"/>
        <v>0</v>
      </c>
      <c r="O11" s="18" t="b">
        <f t="shared" si="9"/>
        <v>0</v>
      </c>
      <c r="P11" s="18" t="b">
        <f t="shared" si="10"/>
        <v>0</v>
      </c>
      <c r="Q11" s="18" t="str">
        <f t="shared" si="11"/>
        <v>Goal Not Met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42">
        <v>9000</v>
      </c>
      <c r="F12" s="18">
        <f t="shared" si="2"/>
        <v>5</v>
      </c>
      <c r="G12" s="18">
        <f t="shared" si="3"/>
        <v>124000</v>
      </c>
      <c r="H12" s="45">
        <f t="shared" si="4"/>
        <v>7.8260869565217397E-2</v>
      </c>
      <c r="I12" s="46">
        <f t="shared" si="5"/>
        <v>124000</v>
      </c>
      <c r="J12" s="18" t="b">
        <f t="shared" si="6"/>
        <v>1</v>
      </c>
      <c r="K12" s="18" t="b">
        <f t="shared" si="7"/>
        <v>0</v>
      </c>
      <c r="L12" s="18" t="b">
        <f t="shared" si="0"/>
        <v>1</v>
      </c>
      <c r="M12" s="18" t="b">
        <f t="shared" si="1"/>
        <v>1</v>
      </c>
      <c r="N12" s="18">
        <f t="shared" si="8"/>
        <v>1</v>
      </c>
      <c r="O12" s="18" t="b">
        <f t="shared" si="9"/>
        <v>1</v>
      </c>
      <c r="P12" s="18" t="b">
        <f t="shared" si="10"/>
        <v>1</v>
      </c>
      <c r="Q12" s="18" t="str">
        <f t="shared" si="11"/>
        <v>Goal Met</v>
      </c>
    </row>
    <row r="13" spans="2:19" ht="15" thickTop="1" x14ac:dyDescent="0.35">
      <c r="B13" s="29" t="s">
        <v>27</v>
      </c>
      <c r="C13" s="19">
        <f>(C3+C4+C5+C6+C7+C8+C9+C10+C11+C12)/10</f>
        <v>5.3</v>
      </c>
      <c r="D13" s="19">
        <f t="shared" ref="D13:E13" si="12">(D3+D4+D5+D6+D7+D8+D9+D10+D11+D12)/10</f>
        <v>119000</v>
      </c>
      <c r="E13" s="19">
        <f t="shared" si="12"/>
        <v>10400</v>
      </c>
    </row>
    <row r="14" spans="2:19" ht="15" thickBot="1" x14ac:dyDescent="0.4">
      <c r="B14" s="31" t="s">
        <v>28</v>
      </c>
      <c r="C14" s="20">
        <f>AVERAGE(C3:C12)</f>
        <v>5.3</v>
      </c>
      <c r="D14" s="20">
        <f t="shared" ref="D14:E14" si="13">AVERAGE(D3:D12)</f>
        <v>119000</v>
      </c>
      <c r="E14" s="20">
        <f t="shared" si="13"/>
        <v>10400</v>
      </c>
      <c r="K14" s="1" t="s">
        <v>49</v>
      </c>
    </row>
    <row r="15" spans="2:19" ht="15" thickTop="1" x14ac:dyDescent="0.35">
      <c r="B15" s="29" t="s">
        <v>30</v>
      </c>
      <c r="C15" s="19">
        <f>COUNT(C3:C12)</f>
        <v>10</v>
      </c>
      <c r="D15" s="19">
        <f t="shared" ref="D15:E15" si="14">COUNT(D3:D12)</f>
        <v>10</v>
      </c>
      <c r="E15" s="19">
        <f t="shared" si="14"/>
        <v>10</v>
      </c>
    </row>
    <row r="16" spans="2:19" x14ac:dyDescent="0.3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/>
    </row>
    <row r="17" spans="2:5" ht="15" thickBot="1" x14ac:dyDescent="0.4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" style="1" hidden="1" customWidth="1"/>
    <col min="8" max="9" width="11" style="1" hidden="1" customWidth="1"/>
    <col min="10" max="10" width="17.26953125" style="1" hidden="1" customWidth="1"/>
    <col min="11" max="11" width="14.26953125" style="1" hidden="1" customWidth="1"/>
    <col min="12" max="12" width="10.1796875" style="1" hidden="1" customWidth="1"/>
    <col min="13" max="13" width="9" style="1" hidden="1" customWidth="1"/>
    <col min="14" max="14" width="10.453125" style="1" hidden="1" customWidth="1"/>
    <col min="15" max="15" width="14.1796875" style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4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4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5" x14ac:dyDescent="0.35"/>
  <cols>
    <col min="1" max="1" width="2.08984375" customWidth="1"/>
    <col min="2" max="2" width="13.453125" customWidth="1"/>
    <col min="3" max="3" width="31.453125" bestFit="1" customWidth="1"/>
    <col min="4" max="4" width="60.453125" bestFit="1" customWidth="1"/>
  </cols>
  <sheetData>
    <row r="2" spans="2:4" x14ac:dyDescent="0.35">
      <c r="B2" s="37" t="s">
        <v>32</v>
      </c>
      <c r="C2" s="37" t="s">
        <v>40</v>
      </c>
      <c r="D2" s="37" t="s">
        <v>33</v>
      </c>
    </row>
    <row r="3" spans="2:4" x14ac:dyDescent="0.35">
      <c r="B3" s="38" t="e">
        <f>1/0</f>
        <v>#DIV/0!</v>
      </c>
      <c r="C3" s="39" t="s">
        <v>41</v>
      </c>
      <c r="D3" s="38" t="s">
        <v>34</v>
      </c>
    </row>
    <row r="4" spans="2:4" x14ac:dyDescent="0.35">
      <c r="B4" s="38" t="e">
        <f>A4 + "text"</f>
        <v>#VALUE!</v>
      </c>
      <c r="C4" s="39" t="s">
        <v>42</v>
      </c>
      <c r="D4" s="38" t="s">
        <v>35</v>
      </c>
    </row>
    <row r="5" spans="2:4" x14ac:dyDescent="0.35">
      <c r="B5" s="9" t="e">
        <f>#REF!</f>
        <v>#REF!</v>
      </c>
      <c r="C5" s="39" t="s">
        <v>43</v>
      </c>
      <c r="D5" s="38" t="s">
        <v>48</v>
      </c>
    </row>
    <row r="6" spans="2:4" x14ac:dyDescent="0.3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5">
      <c r="B8" s="38" t="e">
        <f>SQRT(-1)</f>
        <v>#NUM!</v>
      </c>
      <c r="C8" s="39" t="s">
        <v>44</v>
      </c>
      <c r="D8" s="38" t="s">
        <v>38</v>
      </c>
    </row>
    <row r="9" spans="2:4" x14ac:dyDescent="0.3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Kaylen Lee</cp:lastModifiedBy>
  <dcterms:created xsi:type="dcterms:W3CDTF">2024-07-16T20:11:02Z</dcterms:created>
  <dcterms:modified xsi:type="dcterms:W3CDTF">2025-03-19T05:15:40Z</dcterms:modified>
</cp:coreProperties>
</file>