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dacity\predictive_analytics_for_business_nanodegree\project_7_capstone\"/>
    </mc:Choice>
  </mc:AlternateContent>
  <xr:revisionPtr revIDLastSave="0" documentId="13_ncr:1_{BEF9FF3C-01ED-4E7C-9A9D-E607C7B40696}" xr6:coauthVersionLast="47" xr6:coauthVersionMax="47" xr10:uidLastSave="{00000000-0000-0000-0000-000000000000}"/>
  <bookViews>
    <workbookView xWindow="-120" yWindow="-120" windowWidth="29040" windowHeight="17520" xr2:uid="{446B52D6-8B76-40D4-B54D-6D769121C3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" i="1" l="1"/>
  <c r="O2" i="1"/>
  <c r="P3" i="1"/>
  <c r="P4" i="1"/>
  <c r="P5" i="1"/>
  <c r="P6" i="1"/>
  <c r="P7" i="1"/>
  <c r="P8" i="1"/>
  <c r="P9" i="1"/>
  <c r="P10" i="1"/>
  <c r="P11" i="1"/>
  <c r="P12" i="1"/>
  <c r="P2" i="1"/>
  <c r="K3" i="1"/>
  <c r="K4" i="1"/>
  <c r="K5" i="1"/>
  <c r="K6" i="1"/>
  <c r="K7" i="1"/>
  <c r="K8" i="1"/>
  <c r="K9" i="1"/>
  <c r="K10" i="1"/>
  <c r="K11" i="1"/>
  <c r="K12" i="1"/>
  <c r="K13" i="1"/>
  <c r="K2" i="1"/>
  <c r="J3" i="1"/>
  <c r="J4" i="1"/>
  <c r="J5" i="1"/>
  <c r="J6" i="1"/>
  <c r="J7" i="1"/>
  <c r="J8" i="1"/>
  <c r="J9" i="1"/>
  <c r="J10" i="1"/>
  <c r="J11" i="1"/>
  <c r="J12" i="1"/>
  <c r="J13" i="1"/>
  <c r="J2" i="1"/>
  <c r="I3" i="1"/>
  <c r="I4" i="1"/>
  <c r="I5" i="1"/>
  <c r="I6" i="1"/>
  <c r="I7" i="1"/>
  <c r="I8" i="1"/>
  <c r="I9" i="1"/>
  <c r="I10" i="1"/>
  <c r="I11" i="1"/>
  <c r="I12" i="1"/>
  <c r="I13" i="1"/>
  <c r="I2" i="1"/>
  <c r="F3" i="1"/>
  <c r="G3" i="1"/>
  <c r="O3" i="1" s="1"/>
  <c r="H3" i="1"/>
  <c r="F4" i="1"/>
  <c r="G4" i="1"/>
  <c r="H4" i="1"/>
  <c r="F5" i="1"/>
  <c r="O5" i="1" s="1"/>
  <c r="G5" i="1"/>
  <c r="H5" i="1"/>
  <c r="F6" i="1"/>
  <c r="O6" i="1" s="1"/>
  <c r="G6" i="1"/>
  <c r="H6" i="1"/>
  <c r="F7" i="1"/>
  <c r="G7" i="1"/>
  <c r="O7" i="1" s="1"/>
  <c r="H7" i="1"/>
  <c r="F8" i="1"/>
  <c r="G8" i="1"/>
  <c r="H8" i="1"/>
  <c r="F9" i="1"/>
  <c r="G9" i="1"/>
  <c r="H9" i="1"/>
  <c r="F10" i="1"/>
  <c r="O10" i="1" s="1"/>
  <c r="G10" i="1"/>
  <c r="H10" i="1"/>
  <c r="F11" i="1"/>
  <c r="G11" i="1"/>
  <c r="H11" i="1"/>
  <c r="F12" i="1"/>
  <c r="G12" i="1"/>
  <c r="H12" i="1"/>
  <c r="F13" i="1"/>
  <c r="O13" i="1" s="1"/>
  <c r="G13" i="1"/>
  <c r="H13" i="1"/>
  <c r="H2" i="1"/>
  <c r="G2" i="1"/>
  <c r="F2" i="1"/>
  <c r="O9" i="1"/>
  <c r="O4" i="1"/>
  <c r="O8" i="1"/>
  <c r="O11" i="1"/>
  <c r="O12" i="1"/>
</calcChain>
</file>

<file path=xl/sharedStrings.xml><?xml version="1.0" encoding="utf-8"?>
<sst xmlns="http://schemas.openxmlformats.org/spreadsheetml/2006/main" count="81" uniqueCount="14">
  <si>
    <t>Period</t>
  </si>
  <si>
    <t>Sub_Period</t>
  </si>
  <si>
    <t>forecast_StoreFront1_ETS</t>
  </si>
  <si>
    <t>forecast_StoreFront2_ETS</t>
  </si>
  <si>
    <t>forecast_StoreFront3_ETS</t>
  </si>
  <si>
    <t>New Stores</t>
  </si>
  <si>
    <t>Existing Stores</t>
  </si>
  <si>
    <t>Month</t>
  </si>
  <si>
    <t>Date</t>
  </si>
  <si>
    <t>Type</t>
  </si>
  <si>
    <t>Actual</t>
  </si>
  <si>
    <t>Forecast Existing Stores</t>
  </si>
  <si>
    <t>Forecast New Stores</t>
  </si>
  <si>
    <t>Sum_Produce_Sales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</si>
</sst>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8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8D07-1B84-4503-A067-B9534D1B8AAD}">
  <dimension ref="A1:P13"/>
  <sheetViews>
    <sheetView tabSelected="1" workbookViewId="0">
      <selection activeCell="H19" sqref="H19"/>
    </sheetView>
  </sheetViews>
  <sheetFormatPr defaultRowHeight="15" x14ac:dyDescent="0.25"/>
  <cols>
    <col min="1" max="1" width="6.85546875" bestFit="1" customWidth="1"/>
    <col min="2" max="2" width="11.140625" bestFit="1" customWidth="1"/>
    <col min="3" max="5" width="24" bestFit="1" customWidth="1"/>
    <col min="6" max="6" width="12.5703125" bestFit="1" customWidth="1"/>
    <col min="7" max="7" width="14.28515625" bestFit="1" customWidth="1"/>
    <col min="8" max="8" width="12.5703125" bestFit="1" customWidth="1"/>
    <col min="9" max="9" width="14.28515625" bestFit="1" customWidth="1"/>
    <col min="10" max="10" width="15.28515625" bestFit="1" customWidth="1"/>
    <col min="11" max="11" width="14.28515625" bestFit="1" customWidth="1"/>
    <col min="12" max="12" width="14" bestFit="1" customWidth="1"/>
    <col min="15" max="15" width="14.28515625" bestFit="1" customWidth="1"/>
    <col min="16" max="16" width="15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6</v>
      </c>
      <c r="H1">
        <v>3</v>
      </c>
      <c r="I1">
        <v>25</v>
      </c>
      <c r="J1">
        <v>35</v>
      </c>
      <c r="K1">
        <v>25</v>
      </c>
      <c r="N1" t="s">
        <v>7</v>
      </c>
      <c r="O1" t="s">
        <v>5</v>
      </c>
      <c r="P1" t="s">
        <v>6</v>
      </c>
    </row>
    <row r="2" spans="1:16" x14ac:dyDescent="0.25">
      <c r="A2">
        <v>5</v>
      </c>
      <c r="B2">
        <v>1</v>
      </c>
      <c r="C2" s="3">
        <v>255219.37689595099</v>
      </c>
      <c r="D2" s="3">
        <v>295564.40027557599</v>
      </c>
      <c r="E2" s="3">
        <v>294112.789045999</v>
      </c>
      <c r="F2" s="3">
        <f>1*C2</f>
        <v>255219.37689595099</v>
      </c>
      <c r="G2" s="3">
        <f>6*D2</f>
        <v>1773386.401653456</v>
      </c>
      <c r="H2" s="3">
        <f>3*E2</f>
        <v>882338.36713799695</v>
      </c>
      <c r="I2" s="4">
        <f>25*C2</f>
        <v>6380484.4223987749</v>
      </c>
      <c r="J2" s="4">
        <f>35*D2</f>
        <v>10344754.00964516</v>
      </c>
      <c r="K2" s="4">
        <f>25*E2</f>
        <v>7352819.7261499753</v>
      </c>
      <c r="N2" s="1">
        <v>42370</v>
      </c>
      <c r="O2" s="3">
        <f t="shared" ref="O2:O13" si="0">F2+G2+H2</f>
        <v>2910944.1456874041</v>
      </c>
      <c r="P2" s="4">
        <f>SUM(I2:K2)</f>
        <v>24078058.158193912</v>
      </c>
    </row>
    <row r="3" spans="1:16" x14ac:dyDescent="0.25">
      <c r="A3">
        <v>5</v>
      </c>
      <c r="B3">
        <v>2</v>
      </c>
      <c r="C3" s="3">
        <v>233318.478259041</v>
      </c>
      <c r="D3" s="3">
        <v>283905.86825893802</v>
      </c>
      <c r="E3" s="3">
        <v>276042.72729488497</v>
      </c>
      <c r="F3" s="3">
        <f t="shared" ref="F3:F13" si="1">1*C3</f>
        <v>233318.478259041</v>
      </c>
      <c r="G3" s="3">
        <f t="shared" ref="G3:G13" si="2">6*D3</f>
        <v>1703435.2095536282</v>
      </c>
      <c r="H3" s="3">
        <f t="shared" ref="H3:H13" si="3">3*E3</f>
        <v>828128.18188465491</v>
      </c>
      <c r="I3" s="4">
        <f t="shared" ref="I3:I13" si="4">25*C3</f>
        <v>5832961.9564760253</v>
      </c>
      <c r="J3" s="4">
        <f t="shared" ref="J3:J13" si="5">35*D3</f>
        <v>9936705.3890628312</v>
      </c>
      <c r="K3" s="4">
        <f t="shared" ref="K3:K13" si="6">25*E3</f>
        <v>6901068.1823721239</v>
      </c>
      <c r="N3" s="1">
        <v>42401</v>
      </c>
      <c r="O3" s="3">
        <f t="shared" si="0"/>
        <v>2764881.869697324</v>
      </c>
      <c r="P3" s="4">
        <f t="shared" ref="P3:P12" si="7">SUM(I3:K3)</f>
        <v>22670735.527910981</v>
      </c>
    </row>
    <row r="4" spans="1:16" x14ac:dyDescent="0.25">
      <c r="A4">
        <v>5</v>
      </c>
      <c r="B4">
        <v>3</v>
      </c>
      <c r="C4" s="3">
        <v>270368.56284367898</v>
      </c>
      <c r="D4" s="3">
        <v>321700.27161592699</v>
      </c>
      <c r="E4" s="3">
        <v>313578.55825522903</v>
      </c>
      <c r="F4" s="3">
        <f t="shared" si="1"/>
        <v>270368.56284367898</v>
      </c>
      <c r="G4" s="3">
        <f t="shared" si="2"/>
        <v>1930201.6296955619</v>
      </c>
      <c r="H4" s="3">
        <f t="shared" si="3"/>
        <v>940735.67476568709</v>
      </c>
      <c r="I4" s="4">
        <f t="shared" si="4"/>
        <v>6759214.0710919742</v>
      </c>
      <c r="J4" s="4">
        <f t="shared" si="5"/>
        <v>11259509.506557444</v>
      </c>
      <c r="K4" s="4">
        <f t="shared" si="6"/>
        <v>7839463.9563807258</v>
      </c>
      <c r="N4" s="1">
        <v>42430</v>
      </c>
      <c r="O4" s="3">
        <f t="shared" si="0"/>
        <v>3141305.8673049281</v>
      </c>
      <c r="P4" s="4">
        <f t="shared" si="7"/>
        <v>25858187.534030143</v>
      </c>
    </row>
    <row r="5" spans="1:16" x14ac:dyDescent="0.25">
      <c r="A5">
        <v>5</v>
      </c>
      <c r="B5">
        <v>4</v>
      </c>
      <c r="C5" s="3">
        <v>274396.37328158697</v>
      </c>
      <c r="D5" s="3">
        <v>327352.51230697398</v>
      </c>
      <c r="E5" s="3">
        <v>318847.58556018298</v>
      </c>
      <c r="F5" s="3">
        <f t="shared" si="1"/>
        <v>274396.37328158697</v>
      </c>
      <c r="G5" s="3">
        <f t="shared" si="2"/>
        <v>1964115.0738418438</v>
      </c>
      <c r="H5" s="3">
        <f t="shared" si="3"/>
        <v>956542.75668054889</v>
      </c>
      <c r="I5" s="4">
        <f t="shared" si="4"/>
        <v>6859909.3320396747</v>
      </c>
      <c r="J5" s="4">
        <f t="shared" si="5"/>
        <v>11457337.930744089</v>
      </c>
      <c r="K5" s="4">
        <f t="shared" si="6"/>
        <v>7971189.6390045742</v>
      </c>
      <c r="N5" s="1">
        <v>42461</v>
      </c>
      <c r="O5" s="3">
        <f t="shared" si="0"/>
        <v>3195054.2038039798</v>
      </c>
      <c r="P5" s="4">
        <f t="shared" si="7"/>
        <v>26288436.901788339</v>
      </c>
    </row>
    <row r="6" spans="1:16" x14ac:dyDescent="0.25">
      <c r="A6">
        <v>4</v>
      </c>
      <c r="B6">
        <v>5</v>
      </c>
      <c r="C6" s="3">
        <v>279885.35238787398</v>
      </c>
      <c r="D6" s="3">
        <v>328885.30505020102</v>
      </c>
      <c r="E6" s="3">
        <v>319731.25713359198</v>
      </c>
      <c r="F6" s="3">
        <f t="shared" si="1"/>
        <v>279885.35238787398</v>
      </c>
      <c r="G6" s="3">
        <f t="shared" si="2"/>
        <v>1973311.8303012061</v>
      </c>
      <c r="H6" s="3">
        <f t="shared" si="3"/>
        <v>959193.77140077599</v>
      </c>
      <c r="I6" s="4">
        <f t="shared" si="4"/>
        <v>6997133.8096968494</v>
      </c>
      <c r="J6" s="4">
        <f t="shared" si="5"/>
        <v>11510985.676757036</v>
      </c>
      <c r="K6" s="4">
        <f t="shared" si="6"/>
        <v>7993281.4283397999</v>
      </c>
      <c r="N6" s="1">
        <v>42491</v>
      </c>
      <c r="O6" s="3">
        <f t="shared" si="0"/>
        <v>3212390.9540898558</v>
      </c>
      <c r="P6" s="4">
        <f t="shared" si="7"/>
        <v>26501400.914793685</v>
      </c>
    </row>
    <row r="7" spans="1:16" x14ac:dyDescent="0.25">
      <c r="A7">
        <v>4</v>
      </c>
      <c r="B7">
        <v>6</v>
      </c>
      <c r="C7" s="3">
        <v>239203.61528008801</v>
      </c>
      <c r="D7" s="3">
        <v>296870.65791133902</v>
      </c>
      <c r="E7" s="3">
        <v>277319.40214989102</v>
      </c>
      <c r="F7" s="3">
        <f t="shared" si="1"/>
        <v>239203.61528008801</v>
      </c>
      <c r="G7" s="3">
        <f t="shared" si="2"/>
        <v>1781223.947468034</v>
      </c>
      <c r="H7" s="3">
        <f t="shared" si="3"/>
        <v>831958.20644967305</v>
      </c>
      <c r="I7" s="4">
        <f t="shared" si="4"/>
        <v>5980090.3820022</v>
      </c>
      <c r="J7" s="4">
        <f t="shared" si="5"/>
        <v>10390473.026896866</v>
      </c>
      <c r="K7" s="4">
        <f t="shared" si="6"/>
        <v>6932985.0537472758</v>
      </c>
      <c r="N7" s="1">
        <v>42522</v>
      </c>
      <c r="O7" s="3">
        <f t="shared" si="0"/>
        <v>2852385.7691977951</v>
      </c>
      <c r="P7" s="4">
        <f t="shared" si="7"/>
        <v>23303548.462646343</v>
      </c>
    </row>
    <row r="8" spans="1:16" x14ac:dyDescent="0.25">
      <c r="A8">
        <v>4</v>
      </c>
      <c r="B8">
        <v>7</v>
      </c>
      <c r="C8" s="3">
        <v>210409.49019908</v>
      </c>
      <c r="D8" s="3">
        <v>262477.05966099101</v>
      </c>
      <c r="E8" s="3">
        <v>245475.11287511399</v>
      </c>
      <c r="F8" s="3">
        <f t="shared" si="1"/>
        <v>210409.49019908</v>
      </c>
      <c r="G8" s="3">
        <f t="shared" si="2"/>
        <v>1574862.3579659462</v>
      </c>
      <c r="H8" s="3">
        <f t="shared" si="3"/>
        <v>736425.338625342</v>
      </c>
      <c r="I8" s="4">
        <f t="shared" si="4"/>
        <v>5260237.2549769999</v>
      </c>
      <c r="J8" s="4">
        <f t="shared" si="5"/>
        <v>9186697.0881346855</v>
      </c>
      <c r="K8" s="4">
        <f t="shared" si="6"/>
        <v>6136877.8218778502</v>
      </c>
      <c r="N8" s="1">
        <v>42552</v>
      </c>
      <c r="O8" s="3">
        <f t="shared" si="0"/>
        <v>2521697.1867903681</v>
      </c>
      <c r="P8" s="4">
        <f t="shared" si="7"/>
        <v>20583812.164989538</v>
      </c>
    </row>
    <row r="9" spans="1:16" x14ac:dyDescent="0.25">
      <c r="A9">
        <v>4</v>
      </c>
      <c r="B9">
        <v>8</v>
      </c>
      <c r="C9" s="3">
        <v>207261.70956728299</v>
      </c>
      <c r="D9" s="3">
        <v>256705.846189112</v>
      </c>
      <c r="E9" s="3">
        <v>239751.368998113</v>
      </c>
      <c r="F9" s="3">
        <f t="shared" si="1"/>
        <v>207261.70956728299</v>
      </c>
      <c r="G9" s="3">
        <f t="shared" si="2"/>
        <v>1540235.0771346721</v>
      </c>
      <c r="H9" s="3">
        <f t="shared" si="3"/>
        <v>719254.10699433903</v>
      </c>
      <c r="I9" s="4">
        <f t="shared" si="4"/>
        <v>5181542.7391820746</v>
      </c>
      <c r="J9" s="4">
        <f t="shared" si="5"/>
        <v>8984704.6166189201</v>
      </c>
      <c r="K9" s="4">
        <f t="shared" si="6"/>
        <v>5993784.2249528253</v>
      </c>
      <c r="N9" s="1">
        <v>42583</v>
      </c>
      <c r="O9" s="3">
        <f t="shared" si="0"/>
        <v>2466750.8936962942</v>
      </c>
      <c r="P9" s="4">
        <f t="shared" si="7"/>
        <v>20160031.580753818</v>
      </c>
    </row>
    <row r="10" spans="1:16" x14ac:dyDescent="0.25">
      <c r="A10">
        <v>4</v>
      </c>
      <c r="B10">
        <v>9</v>
      </c>
      <c r="C10" s="3">
        <v>212498.19304683301</v>
      </c>
      <c r="D10" s="3">
        <v>264514.63474621199</v>
      </c>
      <c r="E10" s="3">
        <v>252719.528729852</v>
      </c>
      <c r="F10" s="3">
        <f t="shared" si="1"/>
        <v>212498.19304683301</v>
      </c>
      <c r="G10" s="3">
        <f t="shared" si="2"/>
        <v>1587087.8084772718</v>
      </c>
      <c r="H10" s="3">
        <f t="shared" si="3"/>
        <v>758158.58618955594</v>
      </c>
      <c r="I10" s="4">
        <f t="shared" si="4"/>
        <v>5312454.8261708254</v>
      </c>
      <c r="J10" s="4">
        <f t="shared" si="5"/>
        <v>9258012.2161174193</v>
      </c>
      <c r="K10" s="4">
        <f t="shared" si="6"/>
        <v>6317988.2182462998</v>
      </c>
      <c r="N10" s="1">
        <v>42614</v>
      </c>
      <c r="O10" s="3">
        <f t="shared" si="0"/>
        <v>2557744.5877136607</v>
      </c>
      <c r="P10" s="4">
        <f t="shared" si="7"/>
        <v>20888455.260534544</v>
      </c>
    </row>
    <row r="11" spans="1:16" x14ac:dyDescent="0.25">
      <c r="A11">
        <v>4</v>
      </c>
      <c r="B11">
        <v>10</v>
      </c>
      <c r="C11" s="3">
        <v>218861.41699928499</v>
      </c>
      <c r="D11" s="3">
        <v>256259.005588453</v>
      </c>
      <c r="E11" s="3">
        <v>258031.78486780601</v>
      </c>
      <c r="F11" s="3">
        <f t="shared" si="1"/>
        <v>218861.41699928499</v>
      </c>
      <c r="G11" s="3">
        <f t="shared" si="2"/>
        <v>1537554.0335307179</v>
      </c>
      <c r="H11" s="3">
        <f t="shared" si="3"/>
        <v>774095.35460341803</v>
      </c>
      <c r="I11" s="4">
        <f t="shared" si="4"/>
        <v>5471535.4249821249</v>
      </c>
      <c r="J11" s="4">
        <f t="shared" si="5"/>
        <v>8969065.1955958549</v>
      </c>
      <c r="K11" s="4">
        <f t="shared" si="6"/>
        <v>6450794.6216951506</v>
      </c>
      <c r="N11" s="1">
        <v>42644</v>
      </c>
      <c r="O11" s="3">
        <f t="shared" si="0"/>
        <v>2530510.805133421</v>
      </c>
      <c r="P11" s="4">
        <f t="shared" si="7"/>
        <v>20891395.24227313</v>
      </c>
    </row>
    <row r="12" spans="1:16" x14ac:dyDescent="0.25">
      <c r="A12">
        <v>4</v>
      </c>
      <c r="B12">
        <v>11</v>
      </c>
      <c r="C12" s="3">
        <v>218778.521820639</v>
      </c>
      <c r="D12" s="3">
        <v>263364.26625115098</v>
      </c>
      <c r="E12" s="3">
        <v>254797.930237878</v>
      </c>
      <c r="F12" s="3">
        <f t="shared" si="1"/>
        <v>218778.521820639</v>
      </c>
      <c r="G12" s="3">
        <f t="shared" si="2"/>
        <v>1580185.5975069059</v>
      </c>
      <c r="H12" s="3">
        <f t="shared" si="3"/>
        <v>764393.79071363399</v>
      </c>
      <c r="I12" s="4">
        <f t="shared" si="4"/>
        <v>5469463.045515975</v>
      </c>
      <c r="J12" s="4">
        <f t="shared" si="5"/>
        <v>9217749.3187902849</v>
      </c>
      <c r="K12" s="4">
        <f t="shared" si="6"/>
        <v>6369948.2559469501</v>
      </c>
      <c r="N12" s="1">
        <v>42675</v>
      </c>
      <c r="O12" s="3">
        <f t="shared" si="0"/>
        <v>2563357.910041179</v>
      </c>
      <c r="P12" s="4">
        <f t="shared" si="7"/>
        <v>21057160.620253209</v>
      </c>
    </row>
    <row r="13" spans="1:16" x14ac:dyDescent="0.25">
      <c r="A13">
        <v>4</v>
      </c>
      <c r="B13">
        <v>12</v>
      </c>
      <c r="C13" s="3">
        <v>211614.60536420299</v>
      </c>
      <c r="D13" s="3">
        <v>254026.06502799899</v>
      </c>
      <c r="E13" s="3">
        <v>249384.577343296</v>
      </c>
      <c r="F13" s="3">
        <f t="shared" si="1"/>
        <v>211614.60536420299</v>
      </c>
      <c r="G13" s="3">
        <f t="shared" si="2"/>
        <v>1524156.390167994</v>
      </c>
      <c r="H13" s="3">
        <f t="shared" si="3"/>
        <v>748153.73202988796</v>
      </c>
      <c r="I13" s="4">
        <f t="shared" si="4"/>
        <v>5290365.1341050752</v>
      </c>
      <c r="J13" s="4">
        <f t="shared" si="5"/>
        <v>8890912.2759799641</v>
      </c>
      <c r="K13" s="4">
        <f t="shared" si="6"/>
        <v>6234614.4335824</v>
      </c>
      <c r="N13" s="1">
        <v>42705</v>
      </c>
      <c r="O13" s="3">
        <f t="shared" si="0"/>
        <v>2483924.7275620848</v>
      </c>
      <c r="P13" s="4">
        <f>SUM(I13:K13)</f>
        <v>20415891.84366744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B281-5F3C-43D2-ABBD-F97A9B0DB2C2}">
  <dimension ref="A1:M71"/>
  <sheetViews>
    <sheetView workbookViewId="0">
      <selection activeCell="F8" sqref="F8"/>
    </sheetView>
  </sheetViews>
  <sheetFormatPr defaultRowHeight="15" x14ac:dyDescent="0.25"/>
  <cols>
    <col min="1" max="1" width="8.7109375" bestFit="1" customWidth="1"/>
    <col min="2" max="2" width="15.42578125" bestFit="1" customWidth="1"/>
    <col min="3" max="3" width="22.140625" bestFit="1" customWidth="1"/>
    <col min="4" max="5" width="15.28515625" bestFit="1" customWidth="1"/>
  </cols>
  <sheetData>
    <row r="1" spans="1:13" x14ac:dyDescent="0.25">
      <c r="A1" t="s">
        <v>8</v>
      </c>
      <c r="B1" t="s">
        <v>13</v>
      </c>
      <c r="C1" t="s">
        <v>9</v>
      </c>
    </row>
    <row r="2" spans="1:13" x14ac:dyDescent="0.25">
      <c r="A2" s="1">
        <v>40969</v>
      </c>
      <c r="B2" s="3">
        <v>25151525.84</v>
      </c>
      <c r="C2" t="s">
        <v>10</v>
      </c>
      <c r="L2" s="1"/>
      <c r="M2" s="2"/>
    </row>
    <row r="3" spans="1:13" x14ac:dyDescent="0.25">
      <c r="A3" s="1">
        <v>41000</v>
      </c>
      <c r="B3" s="3">
        <v>24406048.390000001</v>
      </c>
      <c r="C3" t="s">
        <v>10</v>
      </c>
      <c r="L3" s="1"/>
      <c r="M3" s="2"/>
    </row>
    <row r="4" spans="1:13" x14ac:dyDescent="0.25">
      <c r="A4" s="1">
        <v>41030</v>
      </c>
      <c r="B4" s="3">
        <v>28249539.010000002</v>
      </c>
      <c r="C4" t="s">
        <v>10</v>
      </c>
      <c r="L4" s="1"/>
      <c r="M4" s="2"/>
    </row>
    <row r="5" spans="1:13" x14ac:dyDescent="0.25">
      <c r="A5" s="1">
        <v>41061</v>
      </c>
      <c r="B5" s="3">
        <v>28691364.32</v>
      </c>
      <c r="C5" t="s">
        <v>10</v>
      </c>
      <c r="L5" s="1"/>
      <c r="M5" s="2"/>
    </row>
    <row r="6" spans="1:13" x14ac:dyDescent="0.25">
      <c r="A6" s="1">
        <v>41091</v>
      </c>
      <c r="B6" s="3">
        <v>28535707.449999999</v>
      </c>
      <c r="C6" t="s">
        <v>10</v>
      </c>
      <c r="L6" s="1"/>
      <c r="M6" s="2"/>
    </row>
    <row r="7" spans="1:13" x14ac:dyDescent="0.25">
      <c r="A7" s="1">
        <v>41122</v>
      </c>
      <c r="B7" s="3">
        <v>25793520.640000001</v>
      </c>
      <c r="C7" t="s">
        <v>10</v>
      </c>
      <c r="L7" s="1"/>
      <c r="M7" s="2"/>
    </row>
    <row r="8" spans="1:13" x14ac:dyDescent="0.25">
      <c r="A8" s="1">
        <v>41153</v>
      </c>
      <c r="B8" s="3">
        <v>21915641.66</v>
      </c>
      <c r="C8" t="s">
        <v>10</v>
      </c>
      <c r="L8" s="1"/>
      <c r="M8" s="2"/>
    </row>
    <row r="9" spans="1:13" x14ac:dyDescent="0.25">
      <c r="A9" s="1">
        <v>41183</v>
      </c>
      <c r="B9" s="3">
        <v>21203562.52</v>
      </c>
      <c r="C9" t="s">
        <v>10</v>
      </c>
      <c r="L9" s="1"/>
      <c r="M9" s="2"/>
    </row>
    <row r="10" spans="1:13" x14ac:dyDescent="0.25">
      <c r="A10" s="1">
        <v>41214</v>
      </c>
      <c r="B10" s="3">
        <v>21736158.960000001</v>
      </c>
      <c r="C10" t="s">
        <v>10</v>
      </c>
      <c r="L10" s="1"/>
      <c r="M10" s="2"/>
    </row>
    <row r="11" spans="1:13" x14ac:dyDescent="0.25">
      <c r="A11" s="1">
        <v>41244</v>
      </c>
      <c r="B11" s="3">
        <v>21962976.75</v>
      </c>
      <c r="C11" t="s">
        <v>10</v>
      </c>
      <c r="L11" s="1"/>
      <c r="M11" s="2"/>
    </row>
    <row r="12" spans="1:13" x14ac:dyDescent="0.25">
      <c r="A12" s="1">
        <v>41275</v>
      </c>
      <c r="B12" s="3">
        <v>20322683.640000001</v>
      </c>
      <c r="C12" t="s">
        <v>10</v>
      </c>
      <c r="L12" s="1"/>
      <c r="M12" s="2"/>
    </row>
    <row r="13" spans="1:13" x14ac:dyDescent="0.25">
      <c r="A13" s="1">
        <v>41306</v>
      </c>
      <c r="B13" s="3">
        <v>19829620.75</v>
      </c>
      <c r="C13" t="s">
        <v>10</v>
      </c>
      <c r="L13" s="1"/>
      <c r="M13" s="2"/>
    </row>
    <row r="14" spans="1:13" x14ac:dyDescent="0.25">
      <c r="A14" s="1">
        <v>41334</v>
      </c>
      <c r="B14" s="3">
        <v>22717069.850000001</v>
      </c>
      <c r="C14" t="s">
        <v>10</v>
      </c>
    </row>
    <row r="15" spans="1:13" x14ac:dyDescent="0.25">
      <c r="A15" s="1">
        <v>41365</v>
      </c>
      <c r="B15" s="3">
        <v>21625385.039999999</v>
      </c>
      <c r="C15" t="s">
        <v>10</v>
      </c>
    </row>
    <row r="16" spans="1:13" x14ac:dyDescent="0.25">
      <c r="A16" s="1">
        <v>41395</v>
      </c>
      <c r="B16" s="3">
        <v>23000152.399999999</v>
      </c>
      <c r="C16" t="s">
        <v>10</v>
      </c>
    </row>
    <row r="17" spans="1:3" x14ac:dyDescent="0.25">
      <c r="A17" s="1">
        <v>41426</v>
      </c>
      <c r="B17" s="3">
        <v>24755406.199999999</v>
      </c>
      <c r="C17" t="s">
        <v>10</v>
      </c>
    </row>
    <row r="18" spans="1:3" x14ac:dyDescent="0.25">
      <c r="A18" s="1">
        <v>41456</v>
      </c>
      <c r="B18" s="3">
        <v>26803105.559999999</v>
      </c>
      <c r="C18" t="s">
        <v>10</v>
      </c>
    </row>
    <row r="19" spans="1:3" x14ac:dyDescent="0.25">
      <c r="A19" s="1">
        <v>41487</v>
      </c>
      <c r="B19" s="3">
        <v>22600217.010000002</v>
      </c>
      <c r="C19" t="s">
        <v>10</v>
      </c>
    </row>
    <row r="20" spans="1:3" x14ac:dyDescent="0.25">
      <c r="A20" s="1">
        <v>41518</v>
      </c>
      <c r="B20" s="3">
        <v>21401265.739999998</v>
      </c>
      <c r="C20" t="s">
        <v>10</v>
      </c>
    </row>
    <row r="21" spans="1:3" x14ac:dyDescent="0.25">
      <c r="A21" s="1">
        <v>41548</v>
      </c>
      <c r="B21" s="3">
        <v>19296578.09</v>
      </c>
      <c r="C21" t="s">
        <v>10</v>
      </c>
    </row>
    <row r="22" spans="1:3" x14ac:dyDescent="0.25">
      <c r="A22" s="1">
        <v>41579</v>
      </c>
      <c r="B22" s="3">
        <v>20489773.489999998</v>
      </c>
      <c r="C22" t="s">
        <v>10</v>
      </c>
    </row>
    <row r="23" spans="1:3" x14ac:dyDescent="0.25">
      <c r="A23" s="1">
        <v>41609</v>
      </c>
      <c r="B23" s="3">
        <v>21715706.670000002</v>
      </c>
      <c r="C23" t="s">
        <v>10</v>
      </c>
    </row>
    <row r="24" spans="1:3" x14ac:dyDescent="0.25">
      <c r="A24" s="1">
        <v>41640</v>
      </c>
      <c r="B24" s="3">
        <v>22544458.379999999</v>
      </c>
      <c r="C24" t="s">
        <v>10</v>
      </c>
    </row>
    <row r="25" spans="1:3" x14ac:dyDescent="0.25">
      <c r="A25" s="1">
        <v>41671</v>
      </c>
      <c r="B25" s="3">
        <v>21262413.120000001</v>
      </c>
      <c r="C25" t="s">
        <v>10</v>
      </c>
    </row>
    <row r="26" spans="1:3" x14ac:dyDescent="0.25">
      <c r="A26" s="1">
        <v>41699</v>
      </c>
      <c r="B26" s="3">
        <v>23247168.620000001</v>
      </c>
      <c r="C26" t="s">
        <v>10</v>
      </c>
    </row>
    <row r="27" spans="1:3" x14ac:dyDescent="0.25">
      <c r="A27" s="1">
        <v>41730</v>
      </c>
      <c r="B27" s="3">
        <v>22541987.920000002</v>
      </c>
      <c r="C27" t="s">
        <v>10</v>
      </c>
    </row>
    <row r="28" spans="1:3" x14ac:dyDescent="0.25">
      <c r="A28" s="1">
        <v>41760</v>
      </c>
      <c r="B28" s="3">
        <v>25943046.75</v>
      </c>
      <c r="C28" t="s">
        <v>10</v>
      </c>
    </row>
    <row r="29" spans="1:3" x14ac:dyDescent="0.25">
      <c r="A29" s="1">
        <v>41791</v>
      </c>
      <c r="B29" s="3">
        <v>24782178.43</v>
      </c>
      <c r="C29" t="s">
        <v>10</v>
      </c>
    </row>
    <row r="30" spans="1:3" x14ac:dyDescent="0.25">
      <c r="A30" s="1">
        <v>41821</v>
      </c>
      <c r="B30" s="3">
        <v>24263117.59</v>
      </c>
      <c r="C30" t="s">
        <v>10</v>
      </c>
    </row>
    <row r="31" spans="1:3" x14ac:dyDescent="0.25">
      <c r="A31" s="1">
        <v>41852</v>
      </c>
      <c r="B31" s="3">
        <v>21879988.859999999</v>
      </c>
      <c r="C31" t="s">
        <v>10</v>
      </c>
    </row>
    <row r="32" spans="1:3" x14ac:dyDescent="0.25">
      <c r="A32" s="1">
        <v>41883</v>
      </c>
      <c r="B32" s="3">
        <v>18407263.579999998</v>
      </c>
      <c r="C32" t="s">
        <v>10</v>
      </c>
    </row>
    <row r="33" spans="1:3" x14ac:dyDescent="0.25">
      <c r="A33" s="1">
        <v>41913</v>
      </c>
      <c r="B33" s="3">
        <v>19497571.949999999</v>
      </c>
      <c r="C33" t="s">
        <v>10</v>
      </c>
    </row>
    <row r="34" spans="1:3" x14ac:dyDescent="0.25">
      <c r="A34" s="1">
        <v>41944</v>
      </c>
      <c r="B34" s="3">
        <v>19444753.170000002</v>
      </c>
      <c r="C34" t="s">
        <v>10</v>
      </c>
    </row>
    <row r="35" spans="1:3" x14ac:dyDescent="0.25">
      <c r="A35" s="1">
        <v>41974</v>
      </c>
      <c r="B35" s="3">
        <v>19240384.75</v>
      </c>
      <c r="C35" t="s">
        <v>10</v>
      </c>
    </row>
    <row r="36" spans="1:3" x14ac:dyDescent="0.25">
      <c r="A36" s="1">
        <v>42005</v>
      </c>
      <c r="B36" s="3">
        <v>20088529.289999999</v>
      </c>
      <c r="C36" t="s">
        <v>10</v>
      </c>
    </row>
    <row r="37" spans="1:3" x14ac:dyDescent="0.25">
      <c r="A37" s="1">
        <v>42036</v>
      </c>
      <c r="B37" s="3">
        <v>19772333.34</v>
      </c>
      <c r="C37" t="s">
        <v>10</v>
      </c>
    </row>
    <row r="38" spans="1:3" x14ac:dyDescent="0.25">
      <c r="A38" s="1">
        <v>42064</v>
      </c>
      <c r="B38" s="3">
        <v>24608406.710000001</v>
      </c>
      <c r="C38" t="s">
        <v>10</v>
      </c>
    </row>
    <row r="39" spans="1:3" x14ac:dyDescent="0.25">
      <c r="A39" s="1">
        <v>42095</v>
      </c>
      <c r="B39" s="3">
        <v>21559729.449999999</v>
      </c>
      <c r="C39" t="s">
        <v>10</v>
      </c>
    </row>
    <row r="40" spans="1:3" x14ac:dyDescent="0.25">
      <c r="A40" s="1">
        <v>42125</v>
      </c>
      <c r="B40" s="3">
        <v>25792074.59</v>
      </c>
      <c r="C40" t="s">
        <v>10</v>
      </c>
    </row>
    <row r="41" spans="1:3" x14ac:dyDescent="0.25">
      <c r="A41" s="1">
        <v>42156</v>
      </c>
      <c r="B41" s="3">
        <v>27212464.149999999</v>
      </c>
      <c r="C41" t="s">
        <v>10</v>
      </c>
    </row>
    <row r="42" spans="1:3" x14ac:dyDescent="0.25">
      <c r="A42" s="1">
        <v>42186</v>
      </c>
      <c r="B42" s="3">
        <v>26338477.149999999</v>
      </c>
      <c r="C42" t="s">
        <v>10</v>
      </c>
    </row>
    <row r="43" spans="1:3" x14ac:dyDescent="0.25">
      <c r="A43" s="1">
        <v>42217</v>
      </c>
      <c r="B43" s="3">
        <v>23130626.600000001</v>
      </c>
      <c r="C43" t="s">
        <v>10</v>
      </c>
    </row>
    <row r="44" spans="1:3" x14ac:dyDescent="0.25">
      <c r="A44" s="1">
        <v>42248</v>
      </c>
      <c r="B44" s="3">
        <v>20774415.93</v>
      </c>
      <c r="C44" t="s">
        <v>10</v>
      </c>
    </row>
    <row r="45" spans="1:3" x14ac:dyDescent="0.25">
      <c r="A45" s="1">
        <v>42278</v>
      </c>
      <c r="B45" s="3">
        <v>20359980.579999998</v>
      </c>
      <c r="C45" t="s">
        <v>10</v>
      </c>
    </row>
    <row r="46" spans="1:3" x14ac:dyDescent="0.25">
      <c r="A46" s="1">
        <v>42309</v>
      </c>
      <c r="B46" s="3">
        <v>21936906.809999999</v>
      </c>
      <c r="C46" t="s">
        <v>10</v>
      </c>
    </row>
    <row r="47" spans="1:3" x14ac:dyDescent="0.25">
      <c r="A47" s="1">
        <v>42339</v>
      </c>
      <c r="B47" s="3">
        <v>20462899.300000001</v>
      </c>
      <c r="C47" t="s">
        <v>10</v>
      </c>
    </row>
    <row r="48" spans="1:3" x14ac:dyDescent="0.25">
      <c r="A48" s="1">
        <v>42370</v>
      </c>
      <c r="B48" s="3">
        <v>24078058.158193912</v>
      </c>
      <c r="C48" t="s">
        <v>11</v>
      </c>
    </row>
    <row r="49" spans="1:3" x14ac:dyDescent="0.25">
      <c r="A49" s="1">
        <v>42401</v>
      </c>
      <c r="B49" s="3">
        <v>22670735.527910981</v>
      </c>
      <c r="C49" t="s">
        <v>11</v>
      </c>
    </row>
    <row r="50" spans="1:3" x14ac:dyDescent="0.25">
      <c r="A50" s="1">
        <v>42430</v>
      </c>
      <c r="B50" s="3">
        <v>25858187.534030143</v>
      </c>
      <c r="C50" t="s">
        <v>11</v>
      </c>
    </row>
    <row r="51" spans="1:3" x14ac:dyDescent="0.25">
      <c r="A51" s="1">
        <v>42461</v>
      </c>
      <c r="B51" s="3">
        <v>26288436.901788339</v>
      </c>
      <c r="C51" t="s">
        <v>11</v>
      </c>
    </row>
    <row r="52" spans="1:3" x14ac:dyDescent="0.25">
      <c r="A52" s="1">
        <v>42491</v>
      </c>
      <c r="B52" s="3">
        <v>26501400.914793685</v>
      </c>
      <c r="C52" t="s">
        <v>11</v>
      </c>
    </row>
    <row r="53" spans="1:3" x14ac:dyDescent="0.25">
      <c r="A53" s="1">
        <v>42522</v>
      </c>
      <c r="B53" s="3">
        <v>23303548.462646343</v>
      </c>
      <c r="C53" t="s">
        <v>11</v>
      </c>
    </row>
    <row r="54" spans="1:3" x14ac:dyDescent="0.25">
      <c r="A54" s="1">
        <v>42552</v>
      </c>
      <c r="B54" s="3">
        <v>20583812.164989538</v>
      </c>
      <c r="C54" t="s">
        <v>11</v>
      </c>
    </row>
    <row r="55" spans="1:3" x14ac:dyDescent="0.25">
      <c r="A55" s="1">
        <v>42583</v>
      </c>
      <c r="B55" s="3">
        <v>20160031.580753818</v>
      </c>
      <c r="C55" t="s">
        <v>11</v>
      </c>
    </row>
    <row r="56" spans="1:3" x14ac:dyDescent="0.25">
      <c r="A56" s="1">
        <v>42614</v>
      </c>
      <c r="B56" s="3">
        <v>20888455.260534544</v>
      </c>
      <c r="C56" t="s">
        <v>11</v>
      </c>
    </row>
    <row r="57" spans="1:3" x14ac:dyDescent="0.25">
      <c r="A57" s="1">
        <v>42644</v>
      </c>
      <c r="B57" s="3">
        <v>20891395.24227313</v>
      </c>
      <c r="C57" t="s">
        <v>11</v>
      </c>
    </row>
    <row r="58" spans="1:3" x14ac:dyDescent="0.25">
      <c r="A58" s="1">
        <v>42675</v>
      </c>
      <c r="B58" s="3">
        <v>21057160.620253209</v>
      </c>
      <c r="C58" t="s">
        <v>11</v>
      </c>
    </row>
    <row r="59" spans="1:3" x14ac:dyDescent="0.25">
      <c r="A59" s="1">
        <v>42705</v>
      </c>
      <c r="B59" s="3">
        <v>20415891.84366744</v>
      </c>
      <c r="C59" t="s">
        <v>11</v>
      </c>
    </row>
    <row r="60" spans="1:3" x14ac:dyDescent="0.25">
      <c r="A60" s="1">
        <v>42370</v>
      </c>
      <c r="B60" s="3">
        <v>2910944.1456874041</v>
      </c>
      <c r="C60" t="s">
        <v>12</v>
      </c>
    </row>
    <row r="61" spans="1:3" x14ac:dyDescent="0.25">
      <c r="A61" s="1">
        <v>42401</v>
      </c>
      <c r="B61" s="3">
        <v>2764881.869697324</v>
      </c>
      <c r="C61" t="s">
        <v>12</v>
      </c>
    </row>
    <row r="62" spans="1:3" x14ac:dyDescent="0.25">
      <c r="A62" s="1">
        <v>42430</v>
      </c>
      <c r="B62" s="3">
        <v>3141305.8673049281</v>
      </c>
      <c r="C62" t="s">
        <v>12</v>
      </c>
    </row>
    <row r="63" spans="1:3" x14ac:dyDescent="0.25">
      <c r="A63" s="1">
        <v>42461</v>
      </c>
      <c r="B63" s="3">
        <v>3195054.2038039798</v>
      </c>
      <c r="C63" t="s">
        <v>12</v>
      </c>
    </row>
    <row r="64" spans="1:3" x14ac:dyDescent="0.25">
      <c r="A64" s="1">
        <v>42491</v>
      </c>
      <c r="B64" s="3">
        <v>3212390.9540898558</v>
      </c>
      <c r="C64" t="s">
        <v>12</v>
      </c>
    </row>
    <row r="65" spans="1:3" x14ac:dyDescent="0.25">
      <c r="A65" s="1">
        <v>42522</v>
      </c>
      <c r="B65" s="3">
        <v>2852385.7691977951</v>
      </c>
      <c r="C65" t="s">
        <v>12</v>
      </c>
    </row>
    <row r="66" spans="1:3" x14ac:dyDescent="0.25">
      <c r="A66" s="1">
        <v>42552</v>
      </c>
      <c r="B66" s="3">
        <v>2521697.1867903681</v>
      </c>
      <c r="C66" t="s">
        <v>12</v>
      </c>
    </row>
    <row r="67" spans="1:3" x14ac:dyDescent="0.25">
      <c r="A67" s="1">
        <v>42583</v>
      </c>
      <c r="B67" s="3">
        <v>2466750.8936962942</v>
      </c>
      <c r="C67" t="s">
        <v>12</v>
      </c>
    </row>
    <row r="68" spans="1:3" x14ac:dyDescent="0.25">
      <c r="A68" s="1">
        <v>42614</v>
      </c>
      <c r="B68" s="3">
        <v>2557744.5877136607</v>
      </c>
      <c r="C68" t="s">
        <v>12</v>
      </c>
    </row>
    <row r="69" spans="1:3" x14ac:dyDescent="0.25">
      <c r="A69" s="1">
        <v>42644</v>
      </c>
      <c r="B69" s="3">
        <v>2530510.805133421</v>
      </c>
      <c r="C69" t="s">
        <v>12</v>
      </c>
    </row>
    <row r="70" spans="1:3" x14ac:dyDescent="0.25">
      <c r="A70" s="1">
        <v>42675</v>
      </c>
      <c r="B70" s="3">
        <v>2563357.910041179</v>
      </c>
      <c r="C70" t="s">
        <v>12</v>
      </c>
    </row>
    <row r="71" spans="1:3" x14ac:dyDescent="0.25">
      <c r="A71" s="1">
        <v>42705</v>
      </c>
      <c r="B71" s="3">
        <v>2483924.7275620848</v>
      </c>
      <c r="C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</dc:creator>
  <cp:lastModifiedBy>kay</cp:lastModifiedBy>
  <dcterms:created xsi:type="dcterms:W3CDTF">2022-11-28T21:44:24Z</dcterms:created>
  <dcterms:modified xsi:type="dcterms:W3CDTF">2022-11-29T00:17:59Z</dcterms:modified>
</cp:coreProperties>
</file>