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165" yWindow="795" windowWidth="15060" windowHeight="21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K6" i="1"/>
</calcChain>
</file>

<file path=xl/sharedStrings.xml><?xml version="1.0" encoding="utf-8"?>
<sst xmlns="http://schemas.openxmlformats.org/spreadsheetml/2006/main" count="72" uniqueCount="37">
  <si>
    <t>filename</t>
  </si>
  <si>
    <t>run</t>
  </si>
  <si>
    <t>date</t>
  </si>
  <si>
    <t>param</t>
  </si>
  <si>
    <t>freq</t>
  </si>
  <si>
    <t>Vpp</t>
  </si>
  <si>
    <t>B</t>
  </si>
  <si>
    <t>2024-03-26_C_UHfit</t>
  </si>
  <si>
    <t>C</t>
  </si>
  <si>
    <t>time</t>
  </si>
  <si>
    <t>amplitude</t>
  </si>
  <si>
    <t>wx</t>
  </si>
  <si>
    <t>wy</t>
  </si>
  <si>
    <t>wz</t>
  </si>
  <si>
    <t>2024-03-26_B_UHfit</t>
  </si>
  <si>
    <t>2024-02-07_H_UHfit</t>
  </si>
  <si>
    <t>2024-02-07_I_UHfit</t>
  </si>
  <si>
    <t>H</t>
  </si>
  <si>
    <t>I</t>
  </si>
  <si>
    <t>2024-02-09_F_UHfit</t>
  </si>
  <si>
    <t>F</t>
  </si>
  <si>
    <t>2024-03-19_L_UHfit</t>
  </si>
  <si>
    <t>L</t>
  </si>
  <si>
    <t>D</t>
  </si>
  <si>
    <t>2024-03-20_D_UHfit</t>
  </si>
  <si>
    <t>2024-03-21_B_UHfit</t>
  </si>
  <si>
    <t>2024-03-21_D_UHfit</t>
  </si>
  <si>
    <t>ms_param</t>
  </si>
  <si>
    <t>ms_param2</t>
  </si>
  <si>
    <t>exclude</t>
  </si>
  <si>
    <t>2024-04-03_B_UHfit</t>
  </si>
  <si>
    <t>2024-04-03_C_UHfit</t>
  </si>
  <si>
    <t>2024-04-03_D_UHfit</t>
  </si>
  <si>
    <t>2024-04-03_E_UHfit</t>
  </si>
  <si>
    <t>E</t>
  </si>
  <si>
    <t>2024-04-03_F_UHfit</t>
  </si>
  <si>
    <t>2024-04-04_C_UHfit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</si>
</sst>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F13" sqref="F13"/>
    </sheetView>
  </sheetViews>
  <sheetFormatPr defaultRowHeight="15" x14ac:dyDescent="0.25"/>
  <cols>
    <col min="1" max="1" width="18.42578125" bestFit="1" customWidth="1"/>
    <col min="4" max="4" width="10.42578125" bestFit="1" customWidth="1"/>
    <col min="6" max="6" width="10.140625" bestFit="1" customWidth="1"/>
    <col min="7" max="7" width="11.140625" bestFit="1" customWidth="1"/>
    <col min="11" max="13" width="9.5703125" bestFit="1" customWidth="1"/>
  </cols>
  <sheetData>
    <row r="1" spans="1:13" x14ac:dyDescent="0.25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27</v>
      </c>
      <c r="G1" t="s">
        <v>28</v>
      </c>
      <c r="H1" t="s">
        <v>4</v>
      </c>
      <c r="I1" t="s">
        <v>5</v>
      </c>
      <c r="J1" t="s">
        <v>6</v>
      </c>
      <c r="K1" t="s">
        <v>11</v>
      </c>
      <c r="L1" t="s">
        <v>12</v>
      </c>
      <c r="M1" t="s">
        <v>13</v>
      </c>
    </row>
    <row r="2" spans="1:13" x14ac:dyDescent="0.25">
      <c r="A2" t="s">
        <v>15</v>
      </c>
      <c r="B2" t="s">
        <v>17</v>
      </c>
      <c r="C2">
        <v>1</v>
      </c>
      <c r="D2" s="1">
        <v>45329</v>
      </c>
      <c r="E2" t="s">
        <v>9</v>
      </c>
      <c r="H2">
        <v>15</v>
      </c>
      <c r="I2">
        <v>1.8</v>
      </c>
      <c r="J2">
        <v>202.14</v>
      </c>
      <c r="K2">
        <v>169.1</v>
      </c>
      <c r="L2">
        <v>453</v>
      </c>
      <c r="M2">
        <v>441</v>
      </c>
    </row>
    <row r="3" spans="1:13" x14ac:dyDescent="0.25">
      <c r="A3" t="s">
        <v>16</v>
      </c>
      <c r="B3" t="s">
        <v>18</v>
      </c>
      <c r="C3">
        <v>1</v>
      </c>
      <c r="D3" s="1">
        <v>45329</v>
      </c>
      <c r="E3" t="s">
        <v>9</v>
      </c>
      <c r="H3">
        <v>0</v>
      </c>
      <c r="I3">
        <v>1.8</v>
      </c>
      <c r="J3">
        <v>202.14</v>
      </c>
      <c r="K3">
        <v>169.1</v>
      </c>
      <c r="L3">
        <v>453</v>
      </c>
      <c r="M3">
        <v>441</v>
      </c>
    </row>
    <row r="4" spans="1:13" x14ac:dyDescent="0.25">
      <c r="A4" t="s">
        <v>19</v>
      </c>
      <c r="B4" t="s">
        <v>20</v>
      </c>
      <c r="C4">
        <v>1</v>
      </c>
      <c r="D4" s="1">
        <v>45331</v>
      </c>
      <c r="E4" t="s">
        <v>9</v>
      </c>
      <c r="F4" t="s">
        <v>4</v>
      </c>
      <c r="J4">
        <v>202.14</v>
      </c>
      <c r="K4">
        <v>169.1</v>
      </c>
      <c r="L4">
        <v>453</v>
      </c>
      <c r="M4">
        <v>441</v>
      </c>
    </row>
    <row r="5" spans="1:13" x14ac:dyDescent="0.25">
      <c r="A5" t="s">
        <v>21</v>
      </c>
      <c r="B5" t="s">
        <v>22</v>
      </c>
      <c r="C5">
        <v>0</v>
      </c>
      <c r="D5" s="1">
        <v>45370</v>
      </c>
      <c r="E5" t="s">
        <v>9</v>
      </c>
      <c r="F5" t="s">
        <v>4</v>
      </c>
      <c r="J5">
        <v>202.14</v>
      </c>
      <c r="K5">
        <v>169.1</v>
      </c>
      <c r="L5">
        <v>453</v>
      </c>
      <c r="M5">
        <v>441</v>
      </c>
    </row>
    <row r="6" spans="1:13" x14ac:dyDescent="0.25">
      <c r="A6" t="s">
        <v>24</v>
      </c>
      <c r="B6" t="s">
        <v>23</v>
      </c>
      <c r="C6">
        <v>1</v>
      </c>
      <c r="D6" s="1">
        <v>45371</v>
      </c>
      <c r="E6" t="s">
        <v>9</v>
      </c>
      <c r="F6" t="s">
        <v>4</v>
      </c>
      <c r="J6">
        <v>202.14</v>
      </c>
      <c r="K6" s="2">
        <f>169.1*1.22</f>
        <v>206.30199999999999</v>
      </c>
      <c r="L6" s="2">
        <f>453*1.22</f>
        <v>552.66</v>
      </c>
      <c r="M6" s="2">
        <f>441*1.22</f>
        <v>538.02</v>
      </c>
    </row>
    <row r="7" spans="1:13" x14ac:dyDescent="0.25">
      <c r="A7" t="s">
        <v>25</v>
      </c>
      <c r="B7" t="s">
        <v>6</v>
      </c>
      <c r="C7">
        <v>0</v>
      </c>
      <c r="D7" s="1">
        <v>45372</v>
      </c>
      <c r="E7" t="s">
        <v>9</v>
      </c>
      <c r="F7" t="s">
        <v>4</v>
      </c>
      <c r="J7">
        <v>202.14</v>
      </c>
      <c r="K7">
        <v>169.1</v>
      </c>
      <c r="L7">
        <v>453</v>
      </c>
      <c r="M7">
        <v>441</v>
      </c>
    </row>
    <row r="8" spans="1:13" x14ac:dyDescent="0.25">
      <c r="A8" t="s">
        <v>26</v>
      </c>
      <c r="B8" t="s">
        <v>23</v>
      </c>
      <c r="C8">
        <v>0</v>
      </c>
      <c r="D8" s="1">
        <v>45372</v>
      </c>
      <c r="E8" t="s">
        <v>9</v>
      </c>
      <c r="F8" t="s">
        <v>4</v>
      </c>
      <c r="J8">
        <v>202.14</v>
      </c>
      <c r="K8">
        <v>169.1</v>
      </c>
      <c r="L8">
        <v>453</v>
      </c>
      <c r="M8">
        <v>441</v>
      </c>
    </row>
    <row r="9" spans="1:13" x14ac:dyDescent="0.25">
      <c r="A9" t="s">
        <v>14</v>
      </c>
      <c r="B9" t="s">
        <v>6</v>
      </c>
      <c r="C9">
        <v>0</v>
      </c>
      <c r="D9" s="1">
        <v>45377</v>
      </c>
      <c r="E9" t="s">
        <v>9</v>
      </c>
      <c r="F9" t="s">
        <v>10</v>
      </c>
      <c r="J9">
        <v>202.14</v>
      </c>
      <c r="K9">
        <v>169.1</v>
      </c>
      <c r="L9">
        <v>453</v>
      </c>
      <c r="M9">
        <v>441</v>
      </c>
    </row>
    <row r="10" spans="1:13" x14ac:dyDescent="0.25">
      <c r="A10" t="s">
        <v>7</v>
      </c>
      <c r="B10" t="s">
        <v>8</v>
      </c>
      <c r="C10">
        <v>0</v>
      </c>
      <c r="D10" s="1">
        <v>45377</v>
      </c>
      <c r="E10" t="s">
        <v>9</v>
      </c>
      <c r="F10" t="s">
        <v>4</v>
      </c>
      <c r="G10" t="s">
        <v>10</v>
      </c>
      <c r="J10">
        <v>202.14</v>
      </c>
      <c r="K10">
        <v>169.1</v>
      </c>
      <c r="L10">
        <v>453</v>
      </c>
      <c r="M10">
        <v>441</v>
      </c>
    </row>
    <row r="11" spans="1:13" x14ac:dyDescent="0.25">
      <c r="A11" t="s">
        <v>30</v>
      </c>
      <c r="B11" t="s">
        <v>6</v>
      </c>
      <c r="C11">
        <v>0</v>
      </c>
      <c r="D11" s="1">
        <v>45385</v>
      </c>
      <c r="E11" t="s">
        <v>9</v>
      </c>
      <c r="F11" t="s">
        <v>4</v>
      </c>
      <c r="J11">
        <v>202.14</v>
      </c>
      <c r="K11">
        <v>169.1</v>
      </c>
      <c r="L11">
        <v>453</v>
      </c>
      <c r="M11">
        <v>441</v>
      </c>
    </row>
    <row r="12" spans="1:13" x14ac:dyDescent="0.25">
      <c r="A12" t="s">
        <v>31</v>
      </c>
      <c r="B12" t="s">
        <v>8</v>
      </c>
      <c r="C12">
        <v>0</v>
      </c>
      <c r="D12" s="1">
        <v>45385</v>
      </c>
      <c r="E12" t="s">
        <v>9</v>
      </c>
      <c r="F12" t="s">
        <v>4</v>
      </c>
      <c r="J12">
        <v>202.14</v>
      </c>
      <c r="K12" s="2">
        <v>151.24763799808576</v>
      </c>
      <c r="L12" s="2">
        <v>405.17551752296185</v>
      </c>
      <c r="M12" s="2">
        <v>394.44239123096287</v>
      </c>
    </row>
    <row r="13" spans="1:13" x14ac:dyDescent="0.25">
      <c r="A13" t="s">
        <v>32</v>
      </c>
      <c r="B13" t="s">
        <v>23</v>
      </c>
      <c r="C13">
        <v>0</v>
      </c>
      <c r="D13" s="1">
        <v>45385</v>
      </c>
      <c r="E13" t="s">
        <v>9</v>
      </c>
      <c r="F13" t="s">
        <v>4</v>
      </c>
      <c r="J13">
        <v>202.14</v>
      </c>
      <c r="K13" s="2">
        <v>160.42234570034188</v>
      </c>
      <c r="L13" s="2">
        <v>429.75353401688272</v>
      </c>
      <c r="M13" s="2">
        <v>418.36933444027659</v>
      </c>
    </row>
    <row r="14" spans="1:13" x14ac:dyDescent="0.25">
      <c r="A14" t="s">
        <v>33</v>
      </c>
      <c r="B14" t="s">
        <v>34</v>
      </c>
      <c r="C14">
        <v>0</v>
      </c>
      <c r="D14" s="1">
        <v>45385</v>
      </c>
      <c r="E14" t="s">
        <v>9</v>
      </c>
      <c r="F14" t="s">
        <v>4</v>
      </c>
      <c r="J14">
        <v>202.14</v>
      </c>
      <c r="K14" s="2">
        <v>151.24763799808576</v>
      </c>
      <c r="L14" s="2">
        <v>405.17551752296185</v>
      </c>
      <c r="M14" s="2">
        <v>394.44239123096287</v>
      </c>
    </row>
    <row r="15" spans="1:13" x14ac:dyDescent="0.25">
      <c r="A15" t="s">
        <v>35</v>
      </c>
      <c r="B15" t="s">
        <v>20</v>
      </c>
      <c r="C15">
        <v>0</v>
      </c>
      <c r="D15" s="1">
        <v>45385</v>
      </c>
      <c r="E15" t="s">
        <v>9</v>
      </c>
      <c r="F15" t="s">
        <v>4</v>
      </c>
      <c r="J15">
        <v>202.14</v>
      </c>
      <c r="K15" s="2">
        <v>151.24763799808576</v>
      </c>
      <c r="L15" s="2">
        <v>405.17551752296185</v>
      </c>
      <c r="M15" s="2">
        <v>394.44239123096287</v>
      </c>
    </row>
    <row r="16" spans="1:13" x14ac:dyDescent="0.25">
      <c r="A16" t="s">
        <v>36</v>
      </c>
      <c r="B16" t="s">
        <v>8</v>
      </c>
      <c r="C16">
        <v>0</v>
      </c>
      <c r="D16" s="1">
        <v>45386</v>
      </c>
      <c r="E16" t="s">
        <v>9</v>
      </c>
      <c r="F16" t="s">
        <v>4</v>
      </c>
      <c r="I16">
        <v>1.8</v>
      </c>
      <c r="J16">
        <v>202.14</v>
      </c>
      <c r="K16" s="2">
        <v>151.24763799808576</v>
      </c>
      <c r="L16" s="2">
        <v>405.17551752296185</v>
      </c>
      <c r="M16" s="2">
        <v>394.44239123096287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2024-04-04T20:39:30Z</dcterms:modified>
</cp:coreProperties>
</file>